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e-ber-caa1\Documents\Personal\Golf\"/>
    </mc:Choice>
  </mc:AlternateContent>
  <bookViews>
    <workbookView xWindow="0" yWindow="0" windowWidth="22920" windowHeight="9168" activeTab="2"/>
  </bookViews>
  <sheets>
    <sheet name="26 Apr 25" sheetId="1" r:id="rId1"/>
    <sheet name="31 May 25" sheetId="3" r:id="rId2"/>
    <sheet name="21 Jun 25" sheetId="4" r:id="rId3"/>
    <sheet name="HC Adjustment" sheetId="2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2" i="4" l="1"/>
  <c r="O72" i="4" s="1"/>
  <c r="L72" i="4"/>
  <c r="K72" i="4"/>
  <c r="M22" i="4"/>
  <c r="L22" i="4"/>
  <c r="K22" i="4"/>
  <c r="M83" i="4"/>
  <c r="L83" i="4"/>
  <c r="K83" i="4"/>
  <c r="M45" i="4"/>
  <c r="L45" i="4"/>
  <c r="K45" i="4"/>
  <c r="M71" i="4"/>
  <c r="L71" i="4"/>
  <c r="K71" i="4"/>
  <c r="M56" i="4"/>
  <c r="L56" i="4"/>
  <c r="K56" i="4"/>
  <c r="M35" i="4"/>
  <c r="L35" i="4"/>
  <c r="K35" i="4"/>
  <c r="N22" i="4" l="1"/>
  <c r="N71" i="4"/>
  <c r="P71" i="4" s="1"/>
  <c r="R71" i="4" s="1"/>
  <c r="S71" i="4" s="1"/>
  <c r="T71" i="4" s="1"/>
  <c r="N45" i="4"/>
  <c r="N56" i="4"/>
  <c r="N83" i="4"/>
  <c r="N35" i="4"/>
  <c r="R35" i="4"/>
  <c r="S35" i="4" s="1"/>
  <c r="N72" i="4"/>
  <c r="P72" i="4" s="1"/>
  <c r="R72" i="4" s="1"/>
  <c r="S72" i="4" s="1"/>
  <c r="R22" i="4"/>
  <c r="S22" i="4" s="1"/>
  <c r="O22" i="4"/>
  <c r="R83" i="4"/>
  <c r="S83" i="4" s="1"/>
  <c r="O83" i="4"/>
  <c r="R45" i="4"/>
  <c r="S45" i="4" s="1"/>
  <c r="O45" i="4"/>
  <c r="P45" i="4" s="1"/>
  <c r="R56" i="4"/>
  <c r="S56" i="4" s="1"/>
  <c r="T56" i="4" s="1"/>
  <c r="O56" i="4"/>
  <c r="P56" i="4" s="1"/>
  <c r="O35" i="4"/>
  <c r="M80" i="4"/>
  <c r="O80" i="4" s="1"/>
  <c r="L80" i="4"/>
  <c r="H80" i="4"/>
  <c r="K80" i="4" s="1"/>
  <c r="M27" i="4"/>
  <c r="L27" i="4"/>
  <c r="K27" i="4"/>
  <c r="M81" i="4"/>
  <c r="L81" i="4"/>
  <c r="H81" i="4"/>
  <c r="K81" i="4" s="1"/>
  <c r="M7" i="4"/>
  <c r="L7" i="4"/>
  <c r="K7" i="4"/>
  <c r="M13" i="4"/>
  <c r="O13" i="4" s="1"/>
  <c r="L13" i="4"/>
  <c r="K13" i="4"/>
  <c r="M11" i="4"/>
  <c r="L11" i="4"/>
  <c r="K11" i="4"/>
  <c r="M48" i="4"/>
  <c r="L48" i="4"/>
  <c r="K48" i="4"/>
  <c r="M50" i="4"/>
  <c r="L50" i="4"/>
  <c r="K50" i="4"/>
  <c r="M167" i="4"/>
  <c r="L167" i="4"/>
  <c r="K167" i="4"/>
  <c r="M26" i="4"/>
  <c r="L26" i="4"/>
  <c r="K26" i="4"/>
  <c r="M6" i="4"/>
  <c r="L6" i="4"/>
  <c r="K6" i="4"/>
  <c r="P22" i="4" l="1"/>
  <c r="P83" i="4"/>
  <c r="N81" i="4"/>
  <c r="N13" i="4"/>
  <c r="P35" i="4"/>
  <c r="N7" i="4"/>
  <c r="P7" i="4" s="1"/>
  <c r="R7" i="4" s="1"/>
  <c r="S7" i="4" s="1"/>
  <c r="T7" i="4" s="1"/>
  <c r="N11" i="4"/>
  <c r="P11" i="4" s="1"/>
  <c r="N80" i="4"/>
  <c r="P80" i="4" s="1"/>
  <c r="R80" i="4"/>
  <c r="S80" i="4" s="1"/>
  <c r="T80" i="4" s="1"/>
  <c r="R27" i="4"/>
  <c r="S27" i="4" s="1"/>
  <c r="N27" i="4"/>
  <c r="O27" i="4"/>
  <c r="R81" i="4"/>
  <c r="S81" i="4" s="1"/>
  <c r="T81" i="4" s="1"/>
  <c r="O81" i="4"/>
  <c r="R13" i="4"/>
  <c r="S13" i="4" s="1"/>
  <c r="T13" i="4" s="1"/>
  <c r="P13" i="4"/>
  <c r="N167" i="4"/>
  <c r="Q167" i="4" s="1"/>
  <c r="R167" i="4" s="1"/>
  <c r="S167" i="4" s="1"/>
  <c r="T167" i="4" s="1"/>
  <c r="R11" i="4"/>
  <c r="S11" i="4" s="1"/>
  <c r="R48" i="4"/>
  <c r="S48" i="4" s="1"/>
  <c r="T48" i="4" s="1"/>
  <c r="N48" i="4"/>
  <c r="O48" i="4"/>
  <c r="R50" i="4"/>
  <c r="S50" i="4" s="1"/>
  <c r="T50" i="4" s="1"/>
  <c r="N50" i="4"/>
  <c r="P50" i="4" s="1"/>
  <c r="N26" i="4"/>
  <c r="R26" i="4"/>
  <c r="S26" i="4" s="1"/>
  <c r="O26" i="4"/>
  <c r="R6" i="4"/>
  <c r="S6" i="4" s="1"/>
  <c r="T6" i="4" s="1"/>
  <c r="N6" i="4"/>
  <c r="P81" i="4" l="1"/>
  <c r="P167" i="4"/>
  <c r="P27" i="4"/>
  <c r="P26" i="4"/>
  <c r="P48" i="4"/>
  <c r="P6" i="4"/>
  <c r="M24" i="4" l="1"/>
  <c r="L24" i="4"/>
  <c r="K24" i="4"/>
  <c r="N24" i="4" l="1"/>
  <c r="P24" i="4" s="1"/>
  <c r="R24" i="4"/>
  <c r="S24" i="4" s="1"/>
  <c r="M59" i="4"/>
  <c r="L59" i="4"/>
  <c r="K59" i="4"/>
  <c r="M67" i="4"/>
  <c r="L67" i="4"/>
  <c r="N67" i="4" l="1"/>
  <c r="Q67" i="4" s="1"/>
  <c r="R67" i="4" s="1"/>
  <c r="S67" i="4" s="1"/>
  <c r="N59" i="4"/>
  <c r="O59" i="4"/>
  <c r="P59" i="4" l="1"/>
  <c r="R59" i="4" s="1"/>
  <c r="S59" i="4" s="1"/>
  <c r="T59" i="4" s="1"/>
  <c r="P67" i="4"/>
  <c r="M5" i="4"/>
  <c r="L5" i="4"/>
  <c r="K5" i="4"/>
  <c r="M60" i="4"/>
  <c r="L60" i="4"/>
  <c r="K60" i="4"/>
  <c r="M34" i="4"/>
  <c r="L34" i="4"/>
  <c r="K34" i="4"/>
  <c r="M16" i="4"/>
  <c r="L16" i="4"/>
  <c r="K16" i="4"/>
  <c r="N16" i="4" l="1"/>
  <c r="P16" i="4" s="1"/>
  <c r="N34" i="4"/>
  <c r="P34" i="4" s="1"/>
  <c r="R34" i="4" s="1"/>
  <c r="S34" i="4" s="1"/>
  <c r="N60" i="4"/>
  <c r="N5" i="4"/>
  <c r="P5" i="4" s="1"/>
  <c r="R5" i="4" s="1"/>
  <c r="S5" i="4" s="1"/>
  <c r="T5" i="4" s="1"/>
  <c r="O60" i="4"/>
  <c r="R16" i="4"/>
  <c r="S16" i="4" s="1"/>
  <c r="M54" i="4"/>
  <c r="L54" i="4"/>
  <c r="K54" i="4"/>
  <c r="P60" i="4" l="1"/>
  <c r="R60" i="4" s="1"/>
  <c r="S60" i="4" s="1"/>
  <c r="Q5" i="4"/>
  <c r="N54" i="4"/>
  <c r="P54" i="4" s="1"/>
  <c r="R54" i="4"/>
  <c r="S54" i="4" s="1"/>
  <c r="M587" i="4"/>
  <c r="L587" i="4"/>
  <c r="K587" i="4"/>
  <c r="M586" i="4"/>
  <c r="L586" i="4"/>
  <c r="H586" i="4"/>
  <c r="K586" i="4" s="1"/>
  <c r="M585" i="4"/>
  <c r="O585" i="4" s="1"/>
  <c r="L585" i="4"/>
  <c r="M584" i="4"/>
  <c r="L584" i="4"/>
  <c r="K584" i="4"/>
  <c r="O583" i="4"/>
  <c r="L583" i="4"/>
  <c r="N583" i="4" s="1"/>
  <c r="H583" i="4"/>
  <c r="K583" i="4" s="1"/>
  <c r="M582" i="4"/>
  <c r="L582" i="4"/>
  <c r="K582" i="4"/>
  <c r="M581" i="4"/>
  <c r="L581" i="4"/>
  <c r="K581" i="4"/>
  <c r="M580" i="4"/>
  <c r="O580" i="4" s="1"/>
  <c r="L580" i="4"/>
  <c r="M579" i="4"/>
  <c r="L579" i="4"/>
  <c r="K579" i="4"/>
  <c r="M578" i="4"/>
  <c r="L578" i="4"/>
  <c r="K578" i="4"/>
  <c r="M577" i="4"/>
  <c r="O577" i="4" s="1"/>
  <c r="L577" i="4"/>
  <c r="H577" i="4"/>
  <c r="K577" i="4" s="1"/>
  <c r="M576" i="4"/>
  <c r="O576" i="4" s="1"/>
  <c r="L576" i="4"/>
  <c r="K576" i="4"/>
  <c r="M575" i="4"/>
  <c r="L575" i="4"/>
  <c r="K575" i="4"/>
  <c r="M574" i="4"/>
  <c r="O574" i="4" s="1"/>
  <c r="L574" i="4"/>
  <c r="K574" i="4"/>
  <c r="M573" i="4"/>
  <c r="L573" i="4"/>
  <c r="K573" i="4"/>
  <c r="M87" i="4"/>
  <c r="O87" i="4" s="1"/>
  <c r="L87" i="4"/>
  <c r="K87" i="4"/>
  <c r="M572" i="4"/>
  <c r="O572" i="4" s="1"/>
  <c r="L572" i="4"/>
  <c r="H572" i="4"/>
  <c r="K572" i="4" s="1"/>
  <c r="M571" i="4"/>
  <c r="L571" i="4"/>
  <c r="H571" i="4"/>
  <c r="K571" i="4" s="1"/>
  <c r="M570" i="4"/>
  <c r="O570" i="4" s="1"/>
  <c r="L570" i="4"/>
  <c r="H570" i="4"/>
  <c r="K570" i="4" s="1"/>
  <c r="M569" i="4"/>
  <c r="L569" i="4"/>
  <c r="H569" i="4"/>
  <c r="K569" i="4" s="1"/>
  <c r="M568" i="4"/>
  <c r="O568" i="4" s="1"/>
  <c r="L568" i="4"/>
  <c r="H568" i="4"/>
  <c r="K568" i="4" s="1"/>
  <c r="M86" i="4"/>
  <c r="O86" i="4" s="1"/>
  <c r="L86" i="4"/>
  <c r="K86" i="4"/>
  <c r="M566" i="4"/>
  <c r="O566" i="4" s="1"/>
  <c r="L566" i="4"/>
  <c r="H566" i="4"/>
  <c r="K566" i="4" s="1"/>
  <c r="M565" i="4"/>
  <c r="L565" i="4"/>
  <c r="K565" i="4"/>
  <c r="M564" i="4"/>
  <c r="L564" i="4"/>
  <c r="K564" i="4"/>
  <c r="M563" i="4"/>
  <c r="L563" i="4"/>
  <c r="K563" i="4"/>
  <c r="M562" i="4"/>
  <c r="L562" i="4"/>
  <c r="K562" i="4"/>
  <c r="M561" i="4"/>
  <c r="L561" i="4"/>
  <c r="M560" i="4"/>
  <c r="O560" i="4" s="1"/>
  <c r="L560" i="4"/>
  <c r="M559" i="4"/>
  <c r="L559" i="4"/>
  <c r="K559" i="4"/>
  <c r="M558" i="4"/>
  <c r="L558" i="4"/>
  <c r="K558" i="4"/>
  <c r="M557" i="4"/>
  <c r="L557" i="4"/>
  <c r="K557" i="4"/>
  <c r="M556" i="4"/>
  <c r="L556" i="4"/>
  <c r="K556" i="4"/>
  <c r="M555" i="4"/>
  <c r="O555" i="4" s="1"/>
  <c r="L555" i="4"/>
  <c r="K555" i="4"/>
  <c r="M554" i="4"/>
  <c r="O554" i="4" s="1"/>
  <c r="L554" i="4"/>
  <c r="H554" i="4"/>
  <c r="K554" i="4" s="1"/>
  <c r="M553" i="4"/>
  <c r="L553" i="4"/>
  <c r="K553" i="4"/>
  <c r="M552" i="4"/>
  <c r="L552" i="4"/>
  <c r="K552" i="4"/>
  <c r="M551" i="4"/>
  <c r="L551" i="4"/>
  <c r="K551" i="4"/>
  <c r="M550" i="4"/>
  <c r="O550" i="4" s="1"/>
  <c r="L550" i="4"/>
  <c r="H550" i="4"/>
  <c r="K550" i="4" s="1"/>
  <c r="M549" i="4"/>
  <c r="O549" i="4" s="1"/>
  <c r="L549" i="4"/>
  <c r="K549" i="4"/>
  <c r="M548" i="4"/>
  <c r="O548" i="4" s="1"/>
  <c r="L548" i="4"/>
  <c r="H548" i="4"/>
  <c r="K548" i="4" s="1"/>
  <c r="S547" i="4"/>
  <c r="M547" i="4"/>
  <c r="L547" i="4"/>
  <c r="K547" i="4"/>
  <c r="M546" i="4"/>
  <c r="O546" i="4" s="1"/>
  <c r="L546" i="4"/>
  <c r="H546" i="4"/>
  <c r="K546" i="4" s="1"/>
  <c r="M545" i="4"/>
  <c r="O545" i="4" s="1"/>
  <c r="L545" i="4"/>
  <c r="K545" i="4"/>
  <c r="M544" i="4"/>
  <c r="L544" i="4"/>
  <c r="K544" i="4"/>
  <c r="M543" i="4"/>
  <c r="L543" i="4"/>
  <c r="K543" i="4"/>
  <c r="M542" i="4"/>
  <c r="L542" i="4"/>
  <c r="K542" i="4"/>
  <c r="M541" i="4"/>
  <c r="O541" i="4" s="1"/>
  <c r="L541" i="4"/>
  <c r="K541" i="4"/>
  <c r="M540" i="4"/>
  <c r="O540" i="4" s="1"/>
  <c r="L540" i="4"/>
  <c r="K540" i="4"/>
  <c r="L539" i="4"/>
  <c r="K539" i="4"/>
  <c r="M538" i="4"/>
  <c r="O538" i="4" s="1"/>
  <c r="L538" i="4"/>
  <c r="K538" i="4"/>
  <c r="M79" i="4"/>
  <c r="L79" i="4"/>
  <c r="K79" i="4"/>
  <c r="M537" i="4"/>
  <c r="O537" i="4" s="1"/>
  <c r="L537" i="4"/>
  <c r="H537" i="4"/>
  <c r="K537" i="4" s="1"/>
  <c r="M536" i="4"/>
  <c r="L536" i="4"/>
  <c r="K536" i="4"/>
  <c r="M535" i="4"/>
  <c r="L535" i="4"/>
  <c r="K535" i="4"/>
  <c r="M78" i="4"/>
  <c r="L78" i="4"/>
  <c r="K78" i="4"/>
  <c r="M534" i="4"/>
  <c r="L534" i="4"/>
  <c r="K534" i="4"/>
  <c r="M533" i="4"/>
  <c r="O533" i="4" s="1"/>
  <c r="L533" i="4"/>
  <c r="K533" i="4"/>
  <c r="M532" i="4"/>
  <c r="L532" i="4"/>
  <c r="K532" i="4"/>
  <c r="M531" i="4"/>
  <c r="O531" i="4" s="1"/>
  <c r="L531" i="4"/>
  <c r="K531" i="4"/>
  <c r="M530" i="4"/>
  <c r="O530" i="4" s="1"/>
  <c r="L530" i="4"/>
  <c r="K530" i="4"/>
  <c r="M529" i="4"/>
  <c r="O529" i="4" s="1"/>
  <c r="L529" i="4"/>
  <c r="H529" i="4"/>
  <c r="K529" i="4" s="1"/>
  <c r="M528" i="4"/>
  <c r="L528" i="4"/>
  <c r="H528" i="4"/>
  <c r="K528" i="4" s="1"/>
  <c r="M527" i="4"/>
  <c r="L527" i="4"/>
  <c r="K527" i="4"/>
  <c r="M526" i="4"/>
  <c r="L526" i="4"/>
  <c r="K526" i="4"/>
  <c r="M525" i="4"/>
  <c r="O525" i="4" s="1"/>
  <c r="L525" i="4"/>
  <c r="H525" i="4"/>
  <c r="K525" i="4" s="1"/>
  <c r="M524" i="4"/>
  <c r="O524" i="4" s="1"/>
  <c r="L524" i="4"/>
  <c r="K524" i="4"/>
  <c r="S523" i="4"/>
  <c r="T523" i="4" s="1"/>
  <c r="M523" i="4"/>
  <c r="O523" i="4" s="1"/>
  <c r="L523" i="4"/>
  <c r="H523" i="4"/>
  <c r="K523" i="4" s="1"/>
  <c r="M522" i="4"/>
  <c r="L522" i="4"/>
  <c r="K522" i="4"/>
  <c r="M520" i="4"/>
  <c r="L520" i="4"/>
  <c r="K520" i="4"/>
  <c r="M518" i="4"/>
  <c r="L518" i="4"/>
  <c r="K518" i="4"/>
  <c r="M517" i="4"/>
  <c r="L517" i="4"/>
  <c r="K517" i="4"/>
  <c r="M516" i="4"/>
  <c r="L516" i="4"/>
  <c r="K516" i="4"/>
  <c r="M515" i="4"/>
  <c r="O515" i="4" s="1"/>
  <c r="L515" i="4"/>
  <c r="K515" i="4"/>
  <c r="M75" i="4"/>
  <c r="L75" i="4"/>
  <c r="K75" i="4"/>
  <c r="M514" i="4"/>
  <c r="L514" i="4"/>
  <c r="H514" i="4"/>
  <c r="K514" i="4" s="1"/>
  <c r="M513" i="4"/>
  <c r="L513" i="4"/>
  <c r="K513" i="4"/>
  <c r="M512" i="4"/>
  <c r="O512" i="4" s="1"/>
  <c r="L512" i="4"/>
  <c r="K512" i="4"/>
  <c r="M511" i="4"/>
  <c r="O511" i="4" s="1"/>
  <c r="L511" i="4"/>
  <c r="K511" i="4"/>
  <c r="M510" i="4"/>
  <c r="O510" i="4" s="1"/>
  <c r="L510" i="4"/>
  <c r="K510" i="4"/>
  <c r="M509" i="4"/>
  <c r="O509" i="4" s="1"/>
  <c r="L509" i="4"/>
  <c r="H509" i="4"/>
  <c r="K509" i="4" s="1"/>
  <c r="S508" i="4"/>
  <c r="M508" i="4"/>
  <c r="L508" i="4"/>
  <c r="K508" i="4"/>
  <c r="M507" i="4"/>
  <c r="O507" i="4" s="1"/>
  <c r="L507" i="4"/>
  <c r="K507" i="4"/>
  <c r="M506" i="4"/>
  <c r="L506" i="4"/>
  <c r="M505" i="4"/>
  <c r="O505" i="4" s="1"/>
  <c r="L505" i="4"/>
  <c r="K505" i="4"/>
  <c r="M504" i="4"/>
  <c r="L504" i="4"/>
  <c r="K504" i="4"/>
  <c r="M503" i="4"/>
  <c r="L503" i="4"/>
  <c r="K503" i="4"/>
  <c r="M73" i="4"/>
  <c r="L73" i="4"/>
  <c r="K73" i="4"/>
  <c r="M502" i="4"/>
  <c r="L502" i="4"/>
  <c r="K502" i="4"/>
  <c r="M501" i="4"/>
  <c r="L501" i="4"/>
  <c r="K501" i="4"/>
  <c r="M499" i="4"/>
  <c r="O499" i="4" s="1"/>
  <c r="L499" i="4"/>
  <c r="K499" i="4"/>
  <c r="M498" i="4"/>
  <c r="O498" i="4" s="1"/>
  <c r="L498" i="4"/>
  <c r="K498" i="4"/>
  <c r="M497" i="4"/>
  <c r="O497" i="4" s="1"/>
  <c r="L497" i="4"/>
  <c r="K497" i="4"/>
  <c r="M496" i="4"/>
  <c r="O496" i="4" s="1"/>
  <c r="L496" i="4"/>
  <c r="K496" i="4"/>
  <c r="M495" i="4"/>
  <c r="O495" i="4" s="1"/>
  <c r="L495" i="4"/>
  <c r="M494" i="4"/>
  <c r="O494" i="4" s="1"/>
  <c r="L494" i="4"/>
  <c r="M493" i="4"/>
  <c r="O493" i="4" s="1"/>
  <c r="L493" i="4"/>
  <c r="K493" i="4"/>
  <c r="M491" i="4"/>
  <c r="L491" i="4"/>
  <c r="K491" i="4"/>
  <c r="M490" i="4"/>
  <c r="L490" i="4"/>
  <c r="K490" i="4"/>
  <c r="M489" i="4"/>
  <c r="O489" i="4" s="1"/>
  <c r="L489" i="4"/>
  <c r="K489" i="4"/>
  <c r="M488" i="4"/>
  <c r="O488" i="4" s="1"/>
  <c r="L488" i="4"/>
  <c r="K488" i="4"/>
  <c r="M487" i="4"/>
  <c r="O487" i="4" s="1"/>
  <c r="L487" i="4"/>
  <c r="H487" i="4"/>
  <c r="K487" i="4" s="1"/>
  <c r="M486" i="4"/>
  <c r="L486" i="4"/>
  <c r="K486" i="4"/>
  <c r="M485" i="4"/>
  <c r="O485" i="4" s="1"/>
  <c r="L485" i="4"/>
  <c r="K485" i="4"/>
  <c r="M484" i="4"/>
  <c r="L484" i="4"/>
  <c r="K484" i="4"/>
  <c r="M483" i="4"/>
  <c r="L483" i="4"/>
  <c r="K483" i="4"/>
  <c r="M482" i="4"/>
  <c r="L482" i="4"/>
  <c r="H482" i="4"/>
  <c r="K482" i="4" s="1"/>
  <c r="M70" i="4"/>
  <c r="O70" i="4" s="1"/>
  <c r="L70" i="4"/>
  <c r="K70" i="4"/>
  <c r="M481" i="4"/>
  <c r="L481" i="4"/>
  <c r="K481" i="4"/>
  <c r="M69" i="4"/>
  <c r="L69" i="4"/>
  <c r="K69" i="4"/>
  <c r="M480" i="4"/>
  <c r="L480" i="4"/>
  <c r="M478" i="4"/>
  <c r="L478" i="4"/>
  <c r="K478" i="4"/>
  <c r="M477" i="4"/>
  <c r="O477" i="4" s="1"/>
  <c r="L477" i="4"/>
  <c r="K477" i="4"/>
  <c r="M476" i="4"/>
  <c r="O476" i="4" s="1"/>
  <c r="L476" i="4"/>
  <c r="H476" i="4"/>
  <c r="K476" i="4" s="1"/>
  <c r="M475" i="4"/>
  <c r="L475" i="4"/>
  <c r="K475" i="4"/>
  <c r="M473" i="4"/>
  <c r="O473" i="4" s="1"/>
  <c r="L473" i="4"/>
  <c r="K473" i="4"/>
  <c r="M472" i="4"/>
  <c r="L472" i="4"/>
  <c r="K472" i="4"/>
  <c r="M471" i="4"/>
  <c r="O471" i="4" s="1"/>
  <c r="L471" i="4"/>
  <c r="K471" i="4"/>
  <c r="M470" i="4"/>
  <c r="L470" i="4"/>
  <c r="M469" i="4"/>
  <c r="O469" i="4" s="1"/>
  <c r="L469" i="4"/>
  <c r="M467" i="4"/>
  <c r="L467" i="4"/>
  <c r="K467" i="4"/>
  <c r="M466" i="4"/>
  <c r="L466" i="4"/>
  <c r="K466" i="4"/>
  <c r="M465" i="4"/>
  <c r="L465" i="4"/>
  <c r="H465" i="4"/>
  <c r="K465" i="4" s="1"/>
  <c r="M463" i="4"/>
  <c r="L463" i="4"/>
  <c r="K463" i="4"/>
  <c r="M462" i="4"/>
  <c r="O462" i="4" s="1"/>
  <c r="L462" i="4"/>
  <c r="K462" i="4"/>
  <c r="M461" i="4"/>
  <c r="O461" i="4" s="1"/>
  <c r="L461" i="4"/>
  <c r="K461" i="4"/>
  <c r="Q460" i="4"/>
  <c r="P460" i="4"/>
  <c r="M460" i="4"/>
  <c r="M459" i="4"/>
  <c r="L459" i="4"/>
  <c r="K459" i="4"/>
  <c r="M458" i="4"/>
  <c r="O458" i="4" s="1"/>
  <c r="L458" i="4"/>
  <c r="H458" i="4"/>
  <c r="K458" i="4" s="1"/>
  <c r="M457" i="4"/>
  <c r="O457" i="4" s="1"/>
  <c r="L457" i="4"/>
  <c r="H457" i="4"/>
  <c r="K457" i="4" s="1"/>
  <c r="M456" i="4"/>
  <c r="L456" i="4"/>
  <c r="K456" i="4"/>
  <c r="M455" i="4"/>
  <c r="L455" i="4"/>
  <c r="K455" i="4"/>
  <c r="M454" i="4"/>
  <c r="L454" i="4"/>
  <c r="K454" i="4"/>
  <c r="M453" i="4"/>
  <c r="L453" i="4"/>
  <c r="H453" i="4"/>
  <c r="K453" i="4" s="1"/>
  <c r="M452" i="4"/>
  <c r="L452" i="4"/>
  <c r="K452" i="4"/>
  <c r="M451" i="4"/>
  <c r="L451" i="4"/>
  <c r="K451" i="4"/>
  <c r="M450" i="4"/>
  <c r="L450" i="4"/>
  <c r="K450" i="4"/>
  <c r="M449" i="4"/>
  <c r="O449" i="4" s="1"/>
  <c r="L449" i="4"/>
  <c r="H449" i="4"/>
  <c r="K449" i="4" s="1"/>
  <c r="M448" i="4"/>
  <c r="L448" i="4"/>
  <c r="H448" i="4"/>
  <c r="K448" i="4" s="1"/>
  <c r="M447" i="4"/>
  <c r="L447" i="4"/>
  <c r="M66" i="4"/>
  <c r="L66" i="4"/>
  <c r="K66" i="4"/>
  <c r="M65" i="4"/>
  <c r="L65" i="4"/>
  <c r="K65" i="4"/>
  <c r="M446" i="4"/>
  <c r="L446" i="4"/>
  <c r="H446" i="4"/>
  <c r="K446" i="4" s="1"/>
  <c r="M445" i="4"/>
  <c r="O445" i="4" s="1"/>
  <c r="L445" i="4"/>
  <c r="K445" i="4"/>
  <c r="M444" i="4"/>
  <c r="O444" i="4" s="1"/>
  <c r="L444" i="4"/>
  <c r="K444" i="4"/>
  <c r="S443" i="4"/>
  <c r="M443" i="4"/>
  <c r="L443" i="4"/>
  <c r="K443" i="4"/>
  <c r="M441" i="4"/>
  <c r="L441" i="4"/>
  <c r="K441" i="4"/>
  <c r="M440" i="4"/>
  <c r="O440" i="4" s="1"/>
  <c r="L440" i="4"/>
  <c r="K440" i="4"/>
  <c r="M439" i="4"/>
  <c r="L439" i="4"/>
  <c r="H439" i="4"/>
  <c r="K439" i="4" s="1"/>
  <c r="M438" i="4"/>
  <c r="O438" i="4" s="1"/>
  <c r="L438" i="4"/>
  <c r="M64" i="4"/>
  <c r="O64" i="4" s="1"/>
  <c r="L64" i="4"/>
  <c r="K64" i="4"/>
  <c r="M437" i="4"/>
  <c r="L437" i="4"/>
  <c r="K437" i="4"/>
  <c r="M63" i="4"/>
  <c r="O63" i="4" s="1"/>
  <c r="L63" i="4"/>
  <c r="K63" i="4"/>
  <c r="M436" i="4"/>
  <c r="L436" i="4"/>
  <c r="K436" i="4"/>
  <c r="M435" i="4"/>
  <c r="O435" i="4" s="1"/>
  <c r="L435" i="4"/>
  <c r="K435" i="4"/>
  <c r="M434" i="4"/>
  <c r="O434" i="4" s="1"/>
  <c r="L434" i="4"/>
  <c r="H434" i="4"/>
  <c r="K434" i="4" s="1"/>
  <c r="M62" i="4"/>
  <c r="L62" i="4"/>
  <c r="K62" i="4"/>
  <c r="M433" i="4"/>
  <c r="O433" i="4" s="1"/>
  <c r="L433" i="4"/>
  <c r="K433" i="4"/>
  <c r="M432" i="4"/>
  <c r="O432" i="4" s="1"/>
  <c r="L432" i="4"/>
  <c r="H432" i="4"/>
  <c r="K432" i="4" s="1"/>
  <c r="M431" i="4"/>
  <c r="O431" i="4" s="1"/>
  <c r="L431" i="4"/>
  <c r="K431" i="4"/>
  <c r="M430" i="4"/>
  <c r="O430" i="4" s="1"/>
  <c r="L430" i="4"/>
  <c r="K430" i="4"/>
  <c r="M429" i="4"/>
  <c r="L429" i="4"/>
  <c r="K429" i="4"/>
  <c r="M428" i="4"/>
  <c r="L428" i="4"/>
  <c r="K428" i="4"/>
  <c r="M427" i="4"/>
  <c r="L427" i="4"/>
  <c r="M426" i="4"/>
  <c r="O426" i="4" s="1"/>
  <c r="L426" i="4"/>
  <c r="K426" i="4"/>
  <c r="M425" i="4"/>
  <c r="L425" i="4"/>
  <c r="K425" i="4"/>
  <c r="M424" i="4"/>
  <c r="L424" i="4"/>
  <c r="K424" i="4"/>
  <c r="M423" i="4"/>
  <c r="L423" i="4"/>
  <c r="K423" i="4"/>
  <c r="M421" i="4"/>
  <c r="L421" i="4"/>
  <c r="K421" i="4"/>
  <c r="M420" i="4"/>
  <c r="O420" i="4" s="1"/>
  <c r="L420" i="4"/>
  <c r="K420" i="4"/>
  <c r="M419" i="4"/>
  <c r="O419" i="4" s="1"/>
  <c r="L419" i="4"/>
  <c r="K419" i="4"/>
  <c r="M418" i="4"/>
  <c r="L418" i="4"/>
  <c r="K418" i="4"/>
  <c r="M417" i="4"/>
  <c r="L417" i="4"/>
  <c r="K417" i="4"/>
  <c r="M416" i="4"/>
  <c r="L416" i="4"/>
  <c r="H416" i="4"/>
  <c r="K416" i="4" s="1"/>
  <c r="M415" i="4"/>
  <c r="O415" i="4" s="1"/>
  <c r="L415" i="4"/>
  <c r="K415" i="4"/>
  <c r="M414" i="4"/>
  <c r="L414" i="4"/>
  <c r="K414" i="4"/>
  <c r="S413" i="4"/>
  <c r="M413" i="4"/>
  <c r="O413" i="4" s="1"/>
  <c r="L413" i="4"/>
  <c r="K413" i="4"/>
  <c r="M61" i="4"/>
  <c r="L61" i="4"/>
  <c r="K61" i="4"/>
  <c r="M412" i="4"/>
  <c r="L412" i="4"/>
  <c r="K412" i="4"/>
  <c r="M411" i="4"/>
  <c r="L411" i="4"/>
  <c r="K411" i="4"/>
  <c r="M410" i="4"/>
  <c r="O410" i="4" s="1"/>
  <c r="L410" i="4"/>
  <c r="M409" i="4"/>
  <c r="O409" i="4" s="1"/>
  <c r="L409" i="4"/>
  <c r="K409" i="4"/>
  <c r="M408" i="4"/>
  <c r="L408" i="4"/>
  <c r="K408" i="4"/>
  <c r="M88" i="4"/>
  <c r="L88" i="4"/>
  <c r="K88" i="4"/>
  <c r="M407" i="4"/>
  <c r="L407" i="4"/>
  <c r="K407" i="4"/>
  <c r="M406" i="4"/>
  <c r="L406" i="4"/>
  <c r="K406" i="4"/>
  <c r="M405" i="4"/>
  <c r="O405" i="4" s="1"/>
  <c r="L405" i="4"/>
  <c r="K405" i="4"/>
  <c r="L404" i="4"/>
  <c r="K404" i="4"/>
  <c r="M403" i="4"/>
  <c r="L403" i="4"/>
  <c r="K403" i="4"/>
  <c r="M402" i="4"/>
  <c r="L402" i="4"/>
  <c r="K402" i="4"/>
  <c r="M57" i="4"/>
  <c r="O57" i="4" s="1"/>
  <c r="L57" i="4"/>
  <c r="K57" i="4"/>
  <c r="M401" i="4"/>
  <c r="O401" i="4" s="1"/>
  <c r="L401" i="4"/>
  <c r="K401" i="4"/>
  <c r="M400" i="4"/>
  <c r="L400" i="4"/>
  <c r="H400" i="4"/>
  <c r="K400" i="4" s="1"/>
  <c r="M399" i="4"/>
  <c r="O399" i="4" s="1"/>
  <c r="L399" i="4"/>
  <c r="K399" i="4"/>
  <c r="M398" i="4"/>
  <c r="O398" i="4" s="1"/>
  <c r="L398" i="4"/>
  <c r="K398" i="4"/>
  <c r="M397" i="4"/>
  <c r="O397" i="4" s="1"/>
  <c r="L397" i="4"/>
  <c r="K397" i="4"/>
  <c r="S396" i="4"/>
  <c r="T396" i="4" s="1"/>
  <c r="M396" i="4"/>
  <c r="L396" i="4"/>
  <c r="K396" i="4"/>
  <c r="M395" i="4"/>
  <c r="L395" i="4"/>
  <c r="K395" i="4"/>
  <c r="M394" i="4"/>
  <c r="L394" i="4"/>
  <c r="K394" i="4"/>
  <c r="M393" i="4"/>
  <c r="O393" i="4" s="1"/>
  <c r="L393" i="4"/>
  <c r="K393" i="4"/>
  <c r="M55" i="4"/>
  <c r="O55" i="4" s="1"/>
  <c r="L55" i="4"/>
  <c r="K55" i="4"/>
  <c r="M392" i="4"/>
  <c r="O392" i="4" s="1"/>
  <c r="L392" i="4"/>
  <c r="K392" i="4"/>
  <c r="M391" i="4"/>
  <c r="O391" i="4" s="1"/>
  <c r="L391" i="4"/>
  <c r="K391" i="4"/>
  <c r="M390" i="4"/>
  <c r="O390" i="4" s="1"/>
  <c r="L390" i="4"/>
  <c r="K390" i="4"/>
  <c r="M389" i="4"/>
  <c r="L389" i="4"/>
  <c r="K389" i="4"/>
  <c r="M388" i="4"/>
  <c r="O388" i="4" s="1"/>
  <c r="L388" i="4"/>
  <c r="K388" i="4"/>
  <c r="M387" i="4"/>
  <c r="O387" i="4" s="1"/>
  <c r="L387" i="4"/>
  <c r="K387" i="4"/>
  <c r="M386" i="4"/>
  <c r="N386" i="4" s="1"/>
  <c r="K386" i="4"/>
  <c r="M385" i="4"/>
  <c r="L385" i="4"/>
  <c r="K385" i="4"/>
  <c r="M384" i="4"/>
  <c r="L384" i="4"/>
  <c r="K384" i="4"/>
  <c r="M383" i="4"/>
  <c r="L383" i="4"/>
  <c r="K383" i="4"/>
  <c r="M382" i="4"/>
  <c r="L382" i="4"/>
  <c r="K382" i="4"/>
  <c r="M381" i="4"/>
  <c r="O381" i="4" s="1"/>
  <c r="L381" i="4"/>
  <c r="K381" i="4"/>
  <c r="M380" i="4"/>
  <c r="L380" i="4"/>
  <c r="K380" i="4"/>
  <c r="M379" i="4"/>
  <c r="O379" i="4" s="1"/>
  <c r="L379" i="4"/>
  <c r="H379" i="4"/>
  <c r="K379" i="4" s="1"/>
  <c r="S377" i="4"/>
  <c r="T377" i="4" s="1"/>
  <c r="M377" i="4"/>
  <c r="O377" i="4" s="1"/>
  <c r="L377" i="4"/>
  <c r="K377" i="4"/>
  <c r="M376" i="4"/>
  <c r="O376" i="4" s="1"/>
  <c r="L376" i="4"/>
  <c r="K376" i="4"/>
  <c r="S375" i="4"/>
  <c r="T375" i="4" s="1"/>
  <c r="M375" i="4"/>
  <c r="L375" i="4"/>
  <c r="H375" i="4"/>
  <c r="K375" i="4" s="1"/>
  <c r="M374" i="4"/>
  <c r="L374" i="4"/>
  <c r="K374" i="4"/>
  <c r="M372" i="4"/>
  <c r="O372" i="4" s="1"/>
  <c r="H372" i="4"/>
  <c r="K372" i="4" s="1"/>
  <c r="M371" i="4"/>
  <c r="L371" i="4"/>
  <c r="K371" i="4"/>
  <c r="M370" i="4"/>
  <c r="L370" i="4"/>
  <c r="H370" i="4"/>
  <c r="K370" i="4" s="1"/>
  <c r="M369" i="4"/>
  <c r="O369" i="4" s="1"/>
  <c r="L369" i="4"/>
  <c r="K369" i="4"/>
  <c r="S368" i="4"/>
  <c r="M368" i="4"/>
  <c r="O368" i="4" s="1"/>
  <c r="L368" i="4"/>
  <c r="M53" i="4"/>
  <c r="L53" i="4"/>
  <c r="K53" i="4"/>
  <c r="M367" i="4"/>
  <c r="O367" i="4" s="1"/>
  <c r="L367" i="4"/>
  <c r="K367" i="4"/>
  <c r="M366" i="4"/>
  <c r="O366" i="4" s="1"/>
  <c r="L366" i="4"/>
  <c r="K366" i="4"/>
  <c r="M51" i="4"/>
  <c r="L51" i="4"/>
  <c r="K51" i="4"/>
  <c r="S365" i="4"/>
  <c r="T365" i="4" s="1"/>
  <c r="M365" i="4"/>
  <c r="O365" i="4" s="1"/>
  <c r="L365" i="4"/>
  <c r="H365" i="4"/>
  <c r="K365" i="4" s="1"/>
  <c r="M364" i="4"/>
  <c r="L364" i="4"/>
  <c r="H364" i="4"/>
  <c r="K364" i="4" s="1"/>
  <c r="M363" i="4"/>
  <c r="L363" i="4"/>
  <c r="H363" i="4"/>
  <c r="K363" i="4" s="1"/>
  <c r="M362" i="4"/>
  <c r="O362" i="4" s="1"/>
  <c r="L362" i="4"/>
  <c r="K362" i="4"/>
  <c r="S361" i="4"/>
  <c r="T361" i="4" s="1"/>
  <c r="M361" i="4"/>
  <c r="O361" i="4" s="1"/>
  <c r="L361" i="4"/>
  <c r="H361" i="4"/>
  <c r="K361" i="4" s="1"/>
  <c r="M360" i="4"/>
  <c r="L360" i="4"/>
  <c r="K360" i="4"/>
  <c r="M359" i="4"/>
  <c r="L359" i="4"/>
  <c r="K359" i="4"/>
  <c r="M358" i="4"/>
  <c r="L358" i="4"/>
  <c r="K358" i="4"/>
  <c r="M357" i="4"/>
  <c r="L357" i="4"/>
  <c r="H357" i="4"/>
  <c r="K357" i="4" s="1"/>
  <c r="M356" i="4"/>
  <c r="L356" i="4"/>
  <c r="K356" i="4"/>
  <c r="M355" i="4"/>
  <c r="L355" i="4"/>
  <c r="K355" i="4"/>
  <c r="M354" i="4"/>
  <c r="L354" i="4"/>
  <c r="S353" i="4"/>
  <c r="T353" i="4" s="1"/>
  <c r="M353" i="4"/>
  <c r="O353" i="4" s="1"/>
  <c r="L353" i="4"/>
  <c r="K353" i="4"/>
  <c r="S352" i="4"/>
  <c r="T352" i="4" s="1"/>
  <c r="M352" i="4"/>
  <c r="O352" i="4" s="1"/>
  <c r="L352" i="4"/>
  <c r="H352" i="4"/>
  <c r="K352" i="4" s="1"/>
  <c r="M351" i="4"/>
  <c r="O351" i="4" s="1"/>
  <c r="L351" i="4"/>
  <c r="K351" i="4"/>
  <c r="M350" i="4"/>
  <c r="O350" i="4" s="1"/>
  <c r="L350" i="4"/>
  <c r="S349" i="4"/>
  <c r="T349" i="4" s="1"/>
  <c r="M349" i="4"/>
  <c r="O349" i="4" s="1"/>
  <c r="L349" i="4"/>
  <c r="H349" i="4"/>
  <c r="K349" i="4" s="1"/>
  <c r="M348" i="4"/>
  <c r="O348" i="4" s="1"/>
  <c r="L348" i="4"/>
  <c r="K348" i="4"/>
  <c r="S347" i="4"/>
  <c r="T347" i="4" s="1"/>
  <c r="M347" i="4"/>
  <c r="O347" i="4" s="1"/>
  <c r="L347" i="4"/>
  <c r="H347" i="4"/>
  <c r="K347" i="4" s="1"/>
  <c r="M346" i="4"/>
  <c r="L346" i="4"/>
  <c r="K346" i="4"/>
  <c r="S345" i="4"/>
  <c r="T345" i="4" s="1"/>
  <c r="M345" i="4"/>
  <c r="O345" i="4" s="1"/>
  <c r="L345" i="4"/>
  <c r="H345" i="4"/>
  <c r="K345" i="4" s="1"/>
  <c r="T344" i="4"/>
  <c r="M344" i="4"/>
  <c r="O344" i="4" s="1"/>
  <c r="L344" i="4"/>
  <c r="H344" i="4"/>
  <c r="K344" i="4" s="1"/>
  <c r="M343" i="4"/>
  <c r="L343" i="4"/>
  <c r="K343" i="4"/>
  <c r="S342" i="4"/>
  <c r="T342" i="4" s="1"/>
  <c r="M342" i="4"/>
  <c r="O342" i="4" s="1"/>
  <c r="L342" i="4"/>
  <c r="K342" i="4"/>
  <c r="M341" i="4"/>
  <c r="O341" i="4" s="1"/>
  <c r="L341" i="4"/>
  <c r="K341" i="4"/>
  <c r="M340" i="4"/>
  <c r="L340" i="4"/>
  <c r="K340" i="4"/>
  <c r="M339" i="4"/>
  <c r="O339" i="4" s="1"/>
  <c r="L339" i="4"/>
  <c r="K339" i="4"/>
  <c r="M338" i="4"/>
  <c r="O338" i="4" s="1"/>
  <c r="L338" i="4"/>
  <c r="K338" i="4"/>
  <c r="M337" i="4"/>
  <c r="O337" i="4" s="1"/>
  <c r="L337" i="4"/>
  <c r="K337" i="4"/>
  <c r="M336" i="4"/>
  <c r="O336" i="4" s="1"/>
  <c r="L336" i="4"/>
  <c r="K336" i="4"/>
  <c r="S335" i="4"/>
  <c r="T335" i="4" s="1"/>
  <c r="M335" i="4"/>
  <c r="O335" i="4" s="1"/>
  <c r="L335" i="4"/>
  <c r="H335" i="4"/>
  <c r="K335" i="4" s="1"/>
  <c r="M47" i="4"/>
  <c r="L47" i="4"/>
  <c r="K47" i="4"/>
  <c r="S334" i="4"/>
  <c r="T334" i="4" s="1"/>
  <c r="M334" i="4"/>
  <c r="O334" i="4" s="1"/>
  <c r="L334" i="4"/>
  <c r="H334" i="4"/>
  <c r="K334" i="4" s="1"/>
  <c r="M44" i="4"/>
  <c r="O44" i="4" s="1"/>
  <c r="L44" i="4"/>
  <c r="K44" i="4"/>
  <c r="S333" i="4"/>
  <c r="T333" i="4" s="1"/>
  <c r="M333" i="4"/>
  <c r="O333" i="4" s="1"/>
  <c r="L333" i="4"/>
  <c r="H333" i="4"/>
  <c r="K333" i="4" s="1"/>
  <c r="M332" i="4"/>
  <c r="L332" i="4"/>
  <c r="M331" i="4"/>
  <c r="L331" i="4"/>
  <c r="K331" i="4"/>
  <c r="M330" i="4"/>
  <c r="L330" i="4"/>
  <c r="K330" i="4"/>
  <c r="S329" i="4"/>
  <c r="T329" i="4" s="1"/>
  <c r="M329" i="4"/>
  <c r="O329" i="4" s="1"/>
  <c r="L329" i="4"/>
  <c r="K329" i="4"/>
  <c r="S328" i="4"/>
  <c r="T328" i="4" s="1"/>
  <c r="M328" i="4"/>
  <c r="O328" i="4" s="1"/>
  <c r="L328" i="4"/>
  <c r="H328" i="4"/>
  <c r="K328" i="4" s="1"/>
  <c r="M42" i="4"/>
  <c r="L42" i="4"/>
  <c r="K42" i="4"/>
  <c r="M327" i="4"/>
  <c r="L327" i="4"/>
  <c r="K327" i="4"/>
  <c r="M326" i="4"/>
  <c r="L326" i="4"/>
  <c r="K326" i="4"/>
  <c r="S325" i="4"/>
  <c r="M325" i="4"/>
  <c r="O325" i="4" s="1"/>
  <c r="L325" i="4"/>
  <c r="M324" i="4"/>
  <c r="O324" i="4" s="1"/>
  <c r="L324" i="4"/>
  <c r="K324" i="4"/>
  <c r="M323" i="4"/>
  <c r="L323" i="4"/>
  <c r="K323" i="4"/>
  <c r="M322" i="4"/>
  <c r="L322" i="4"/>
  <c r="H322" i="4"/>
  <c r="K322" i="4" s="1"/>
  <c r="M321" i="4"/>
  <c r="O321" i="4" s="1"/>
  <c r="L321" i="4"/>
  <c r="M320" i="4"/>
  <c r="L320" i="4"/>
  <c r="K320" i="4"/>
  <c r="M319" i="4"/>
  <c r="O319" i="4" s="1"/>
  <c r="L319" i="4"/>
  <c r="K319" i="4"/>
  <c r="M318" i="4"/>
  <c r="L318" i="4"/>
  <c r="H318" i="4"/>
  <c r="K318" i="4" s="1"/>
  <c r="M317" i="4"/>
  <c r="L317" i="4"/>
  <c r="K317" i="4"/>
  <c r="M316" i="4"/>
  <c r="L316" i="4"/>
  <c r="H316" i="4"/>
  <c r="K316" i="4" s="1"/>
  <c r="M315" i="4"/>
  <c r="O315" i="4" s="1"/>
  <c r="L315" i="4"/>
  <c r="K315" i="4"/>
  <c r="M314" i="4"/>
  <c r="O314" i="4" s="1"/>
  <c r="L314" i="4"/>
  <c r="K314" i="4"/>
  <c r="M312" i="4"/>
  <c r="O312" i="4" s="1"/>
  <c r="L312" i="4"/>
  <c r="K312" i="4"/>
  <c r="M311" i="4"/>
  <c r="O311" i="4" s="1"/>
  <c r="L311" i="4"/>
  <c r="H311" i="4"/>
  <c r="K311" i="4" s="1"/>
  <c r="M310" i="4"/>
  <c r="L310" i="4"/>
  <c r="K310" i="4"/>
  <c r="M309" i="4"/>
  <c r="L309" i="4"/>
  <c r="K309" i="4"/>
  <c r="M308" i="4"/>
  <c r="L308" i="4"/>
  <c r="K308" i="4"/>
  <c r="M307" i="4"/>
  <c r="L307" i="4"/>
  <c r="K307" i="4"/>
  <c r="M306" i="4"/>
  <c r="L306" i="4"/>
  <c r="K306" i="4"/>
  <c r="M305" i="4"/>
  <c r="L305" i="4"/>
  <c r="K305" i="4"/>
  <c r="M304" i="4"/>
  <c r="L304" i="4"/>
  <c r="K304" i="4"/>
  <c r="M303" i="4"/>
  <c r="L303" i="4"/>
  <c r="K303" i="4"/>
  <c r="M40" i="4"/>
  <c r="L40" i="4"/>
  <c r="K40" i="4"/>
  <c r="M301" i="4"/>
  <c r="L301" i="4"/>
  <c r="K301" i="4"/>
  <c r="M300" i="4"/>
  <c r="O300" i="4" s="1"/>
  <c r="L300" i="4"/>
  <c r="M299" i="4"/>
  <c r="O299" i="4" s="1"/>
  <c r="L299" i="4"/>
  <c r="M298" i="4"/>
  <c r="L298" i="4"/>
  <c r="K298" i="4"/>
  <c r="M297" i="4"/>
  <c r="O297" i="4" s="1"/>
  <c r="L297" i="4"/>
  <c r="K297" i="4"/>
  <c r="M296" i="4"/>
  <c r="O296" i="4" s="1"/>
  <c r="L296" i="4"/>
  <c r="K296" i="4"/>
  <c r="M295" i="4"/>
  <c r="L295" i="4"/>
  <c r="K295" i="4"/>
  <c r="M294" i="4"/>
  <c r="L294" i="4"/>
  <c r="M293" i="4"/>
  <c r="L293" i="4"/>
  <c r="K293" i="4"/>
  <c r="M292" i="4"/>
  <c r="L292" i="4"/>
  <c r="K292" i="4"/>
  <c r="M291" i="4"/>
  <c r="O291" i="4" s="1"/>
  <c r="L291" i="4"/>
  <c r="K291" i="4"/>
  <c r="M290" i="4"/>
  <c r="O290" i="4" s="1"/>
  <c r="L290" i="4"/>
  <c r="K290" i="4"/>
  <c r="M289" i="4"/>
  <c r="O289" i="4" s="1"/>
  <c r="L289" i="4"/>
  <c r="K289" i="4"/>
  <c r="M288" i="4"/>
  <c r="O288" i="4" s="1"/>
  <c r="L288" i="4"/>
  <c r="K288" i="4"/>
  <c r="M287" i="4"/>
  <c r="L287" i="4"/>
  <c r="K287" i="4"/>
  <c r="M286" i="4"/>
  <c r="L286" i="4"/>
  <c r="H286" i="4"/>
  <c r="K286" i="4" s="1"/>
  <c r="M285" i="4"/>
  <c r="L285" i="4"/>
  <c r="H285" i="4"/>
  <c r="K285" i="4" s="1"/>
  <c r="M284" i="4"/>
  <c r="O284" i="4" s="1"/>
  <c r="L284" i="4"/>
  <c r="K284" i="4"/>
  <c r="M283" i="4"/>
  <c r="L283" i="4"/>
  <c r="K283" i="4"/>
  <c r="M282" i="4"/>
  <c r="L282" i="4"/>
  <c r="K282" i="4"/>
  <c r="M281" i="4"/>
  <c r="O281" i="4" s="1"/>
  <c r="L281" i="4"/>
  <c r="H281" i="4"/>
  <c r="K281" i="4" s="1"/>
  <c r="M280" i="4"/>
  <c r="L280" i="4"/>
  <c r="K280" i="4"/>
  <c r="M279" i="4"/>
  <c r="L279" i="4"/>
  <c r="K279" i="4"/>
  <c r="M38" i="4"/>
  <c r="O38" i="4" s="1"/>
  <c r="L38" i="4"/>
  <c r="K38" i="4"/>
  <c r="M278" i="4"/>
  <c r="L278" i="4"/>
  <c r="K278" i="4"/>
  <c r="M37" i="4"/>
  <c r="L37" i="4"/>
  <c r="K37" i="4"/>
  <c r="M277" i="4"/>
  <c r="L277" i="4"/>
  <c r="H277" i="4"/>
  <c r="K277" i="4" s="1"/>
  <c r="M276" i="4"/>
  <c r="L276" i="4"/>
  <c r="K276" i="4"/>
  <c r="M275" i="4"/>
  <c r="L275" i="4"/>
  <c r="M274" i="4"/>
  <c r="L274" i="4"/>
  <c r="K274" i="4"/>
  <c r="M273" i="4"/>
  <c r="L273" i="4"/>
  <c r="K273" i="4"/>
  <c r="M271" i="4"/>
  <c r="L271" i="4"/>
  <c r="K271" i="4"/>
  <c r="M270" i="4"/>
  <c r="L270" i="4"/>
  <c r="K270" i="4"/>
  <c r="M269" i="4"/>
  <c r="L269" i="4"/>
  <c r="K269" i="4"/>
  <c r="M268" i="4"/>
  <c r="L268" i="4"/>
  <c r="K268" i="4"/>
  <c r="M267" i="4"/>
  <c r="L267" i="4"/>
  <c r="K267" i="4"/>
  <c r="M266" i="4"/>
  <c r="L266" i="4"/>
  <c r="K266" i="4"/>
  <c r="M265" i="4"/>
  <c r="O265" i="4" s="1"/>
  <c r="L265" i="4"/>
  <c r="M264" i="4"/>
  <c r="L264" i="4"/>
  <c r="K264" i="4"/>
  <c r="M263" i="4"/>
  <c r="L263" i="4"/>
  <c r="K263" i="4"/>
  <c r="M262" i="4"/>
  <c r="O262" i="4" s="1"/>
  <c r="L262" i="4"/>
  <c r="K262" i="4"/>
  <c r="M261" i="4"/>
  <c r="O261" i="4" s="1"/>
  <c r="L261" i="4"/>
  <c r="K261" i="4"/>
  <c r="M260" i="4"/>
  <c r="L260" i="4"/>
  <c r="H260" i="4"/>
  <c r="K260" i="4" s="1"/>
  <c r="M259" i="4"/>
  <c r="O259" i="4" s="1"/>
  <c r="L259" i="4"/>
  <c r="K259" i="4"/>
  <c r="M258" i="4"/>
  <c r="L258" i="4"/>
  <c r="K258" i="4"/>
  <c r="M257" i="4"/>
  <c r="L257" i="4"/>
  <c r="K257" i="4"/>
  <c r="M256" i="4"/>
  <c r="O256" i="4" s="1"/>
  <c r="L256" i="4"/>
  <c r="K256" i="4"/>
  <c r="M255" i="4"/>
  <c r="O255" i="4" s="1"/>
  <c r="L255" i="4"/>
  <c r="K255" i="4"/>
  <c r="M31" i="4"/>
  <c r="L31" i="4"/>
  <c r="K31" i="4"/>
  <c r="M254" i="4"/>
  <c r="L254" i="4"/>
  <c r="K254" i="4"/>
  <c r="M253" i="4"/>
  <c r="L253" i="4"/>
  <c r="K253" i="4"/>
  <c r="M30" i="4"/>
  <c r="L30" i="4"/>
  <c r="K30" i="4"/>
  <c r="M252" i="4"/>
  <c r="L252" i="4"/>
  <c r="K252" i="4"/>
  <c r="M29" i="4"/>
  <c r="L29" i="4"/>
  <c r="K29" i="4"/>
  <c r="M251" i="4"/>
  <c r="L251" i="4"/>
  <c r="K251" i="4"/>
  <c r="M250" i="4"/>
  <c r="L250" i="4"/>
  <c r="K250" i="4"/>
  <c r="M249" i="4"/>
  <c r="L249" i="4"/>
  <c r="K249" i="4"/>
  <c r="S248" i="4"/>
  <c r="M248" i="4"/>
  <c r="O248" i="4" s="1"/>
  <c r="P248" i="4" s="1"/>
  <c r="L248" i="4"/>
  <c r="M247" i="4"/>
  <c r="L247" i="4"/>
  <c r="K247" i="4"/>
  <c r="M246" i="4"/>
  <c r="L246" i="4"/>
  <c r="K246" i="4"/>
  <c r="M245" i="4"/>
  <c r="O245" i="4" s="1"/>
  <c r="L245" i="4"/>
  <c r="K245" i="4"/>
  <c r="M244" i="4"/>
  <c r="L244" i="4"/>
  <c r="K244" i="4"/>
  <c r="M243" i="4"/>
  <c r="O243" i="4" s="1"/>
  <c r="L243" i="4"/>
  <c r="K243" i="4"/>
  <c r="M242" i="4"/>
  <c r="O242" i="4" s="1"/>
  <c r="L242" i="4"/>
  <c r="K242" i="4"/>
  <c r="M241" i="4"/>
  <c r="O241" i="4" s="1"/>
  <c r="L241" i="4"/>
  <c r="K241" i="4"/>
  <c r="M240" i="4"/>
  <c r="L240" i="4"/>
  <c r="K240" i="4"/>
  <c r="M238" i="4"/>
  <c r="L238" i="4"/>
  <c r="H238" i="4"/>
  <c r="K238" i="4" s="1"/>
  <c r="M237" i="4"/>
  <c r="O237" i="4" s="1"/>
  <c r="L237" i="4"/>
  <c r="M23" i="4"/>
  <c r="L23" i="4"/>
  <c r="M236" i="4"/>
  <c r="L236" i="4"/>
  <c r="K236" i="4"/>
  <c r="M235" i="4"/>
  <c r="L235" i="4"/>
  <c r="K235" i="4"/>
  <c r="M234" i="4"/>
  <c r="L234" i="4"/>
  <c r="K234" i="4"/>
  <c r="M233" i="4"/>
  <c r="L233" i="4"/>
  <c r="K233" i="4"/>
  <c r="M232" i="4"/>
  <c r="L232" i="4"/>
  <c r="K232" i="4"/>
  <c r="M231" i="4"/>
  <c r="L231" i="4"/>
  <c r="K231" i="4"/>
  <c r="M230" i="4"/>
  <c r="L230" i="4"/>
  <c r="K230" i="4"/>
  <c r="M229" i="4"/>
  <c r="L229" i="4"/>
  <c r="K229" i="4"/>
  <c r="M228" i="4"/>
  <c r="L228" i="4"/>
  <c r="K228" i="4"/>
  <c r="M227" i="4"/>
  <c r="L227" i="4"/>
  <c r="H227" i="4"/>
  <c r="K227" i="4" s="1"/>
  <c r="M226" i="4"/>
  <c r="O226" i="4" s="1"/>
  <c r="L226" i="4"/>
  <c r="K226" i="4"/>
  <c r="M225" i="4"/>
  <c r="O225" i="4" s="1"/>
  <c r="L225" i="4"/>
  <c r="K225" i="4"/>
  <c r="M224" i="4"/>
  <c r="O224" i="4" s="1"/>
  <c r="L224" i="4"/>
  <c r="K224" i="4"/>
  <c r="M20" i="4"/>
  <c r="O20" i="4" s="1"/>
  <c r="L20" i="4"/>
  <c r="K20" i="4"/>
  <c r="M223" i="4"/>
  <c r="O223" i="4" s="1"/>
  <c r="L223" i="4"/>
  <c r="H223" i="4"/>
  <c r="K223" i="4" s="1"/>
  <c r="M222" i="4"/>
  <c r="O222" i="4" s="1"/>
  <c r="L222" i="4"/>
  <c r="K222" i="4"/>
  <c r="M221" i="4"/>
  <c r="O221" i="4" s="1"/>
  <c r="L221" i="4"/>
  <c r="K221" i="4"/>
  <c r="M220" i="4"/>
  <c r="O220" i="4" s="1"/>
  <c r="L220" i="4"/>
  <c r="K220" i="4"/>
  <c r="M218" i="4"/>
  <c r="L218" i="4"/>
  <c r="K218" i="4"/>
  <c r="M217" i="4"/>
  <c r="L217" i="4"/>
  <c r="K217" i="4"/>
  <c r="M216" i="4"/>
  <c r="L216" i="4"/>
  <c r="K216" i="4"/>
  <c r="M215" i="4"/>
  <c r="L215" i="4"/>
  <c r="K215" i="4"/>
  <c r="M214" i="4"/>
  <c r="L214" i="4"/>
  <c r="M213" i="4"/>
  <c r="O213" i="4" s="1"/>
  <c r="L213" i="4"/>
  <c r="K213" i="4"/>
  <c r="M212" i="4"/>
  <c r="O212" i="4" s="1"/>
  <c r="L212" i="4"/>
  <c r="H212" i="4"/>
  <c r="K212" i="4" s="1"/>
  <c r="M211" i="4"/>
  <c r="L211" i="4"/>
  <c r="M210" i="4"/>
  <c r="L210" i="4"/>
  <c r="K210" i="4"/>
  <c r="M209" i="4"/>
  <c r="O209" i="4" s="1"/>
  <c r="L209" i="4"/>
  <c r="H209" i="4"/>
  <c r="K209" i="4" s="1"/>
  <c r="M208" i="4"/>
  <c r="L208" i="4"/>
  <c r="K208" i="4"/>
  <c r="M207" i="4"/>
  <c r="L207" i="4"/>
  <c r="K207" i="4"/>
  <c r="M206" i="4"/>
  <c r="L206" i="4"/>
  <c r="K206" i="4"/>
  <c r="M204" i="4"/>
  <c r="L204" i="4"/>
  <c r="M18" i="4"/>
  <c r="O18" i="4" s="1"/>
  <c r="L18" i="4"/>
  <c r="K18" i="4"/>
  <c r="M203" i="4"/>
  <c r="O203" i="4" s="1"/>
  <c r="L203" i="4"/>
  <c r="M202" i="4"/>
  <c r="O202" i="4" s="1"/>
  <c r="L202" i="4"/>
  <c r="M201" i="4"/>
  <c r="O201" i="4" s="1"/>
  <c r="L201" i="4"/>
  <c r="H201" i="4"/>
  <c r="K201" i="4" s="1"/>
  <c r="M200" i="4"/>
  <c r="L200" i="4"/>
  <c r="M199" i="4"/>
  <c r="L199" i="4"/>
  <c r="K199" i="4"/>
  <c r="M198" i="4"/>
  <c r="O198" i="4" s="1"/>
  <c r="L198" i="4"/>
  <c r="K198" i="4"/>
  <c r="M196" i="4"/>
  <c r="L196" i="4"/>
  <c r="K196" i="4"/>
  <c r="M17" i="4"/>
  <c r="O17" i="4" s="1"/>
  <c r="L17" i="4"/>
  <c r="K17" i="4"/>
  <c r="M195" i="4"/>
  <c r="L195" i="4"/>
  <c r="K195" i="4"/>
  <c r="M194" i="4"/>
  <c r="L194" i="4"/>
  <c r="K194" i="4"/>
  <c r="M193" i="4"/>
  <c r="L193" i="4"/>
  <c r="K193" i="4"/>
  <c r="S192" i="4"/>
  <c r="T192" i="4" s="1"/>
  <c r="O192" i="4"/>
  <c r="L192" i="4"/>
  <c r="N192" i="4" s="1"/>
  <c r="K192" i="4"/>
  <c r="M82" i="4"/>
  <c r="L82" i="4"/>
  <c r="K82" i="4"/>
  <c r="M191" i="4"/>
  <c r="L191" i="4"/>
  <c r="K191" i="4"/>
  <c r="M190" i="4"/>
  <c r="O190" i="4" s="1"/>
  <c r="L190" i="4"/>
  <c r="M189" i="4"/>
  <c r="O189" i="4" s="1"/>
  <c r="L189" i="4"/>
  <c r="H189" i="4"/>
  <c r="K189" i="4" s="1"/>
  <c r="M188" i="4"/>
  <c r="L188" i="4"/>
  <c r="K188" i="4"/>
  <c r="M187" i="4"/>
  <c r="L187" i="4"/>
  <c r="K187" i="4"/>
  <c r="M186" i="4"/>
  <c r="L186" i="4"/>
  <c r="K186" i="4"/>
  <c r="M15" i="4"/>
  <c r="O15" i="4" s="1"/>
  <c r="L15" i="4"/>
  <c r="K15" i="4"/>
  <c r="M185" i="4"/>
  <c r="O185" i="4" s="1"/>
  <c r="L185" i="4"/>
  <c r="K185" i="4"/>
  <c r="M184" i="4"/>
  <c r="L184" i="4"/>
  <c r="K184" i="4"/>
  <c r="M183" i="4"/>
  <c r="O183" i="4" s="1"/>
  <c r="L183" i="4"/>
  <c r="H183" i="4"/>
  <c r="K183" i="4" s="1"/>
  <c r="M182" i="4"/>
  <c r="L182" i="4"/>
  <c r="K182" i="4"/>
  <c r="M181" i="4"/>
  <c r="O181" i="4" s="1"/>
  <c r="L181" i="4"/>
  <c r="K181" i="4"/>
  <c r="M180" i="4"/>
  <c r="O180" i="4" s="1"/>
  <c r="L180" i="4"/>
  <c r="H180" i="4"/>
  <c r="K180" i="4" s="1"/>
  <c r="M12" i="4"/>
  <c r="L12" i="4"/>
  <c r="K12" i="4"/>
  <c r="M179" i="4"/>
  <c r="O179" i="4" s="1"/>
  <c r="L179" i="4"/>
  <c r="H179" i="4"/>
  <c r="K179" i="4" s="1"/>
  <c r="M178" i="4"/>
  <c r="L178" i="4"/>
  <c r="K178" i="4"/>
  <c r="M176" i="4"/>
  <c r="O176" i="4" s="1"/>
  <c r="L176" i="4"/>
  <c r="H176" i="4"/>
  <c r="K176" i="4" s="1"/>
  <c r="M175" i="4"/>
  <c r="O175" i="4" s="1"/>
  <c r="L175" i="4"/>
  <c r="K175" i="4"/>
  <c r="M174" i="4"/>
  <c r="O174" i="4" s="1"/>
  <c r="L174" i="4"/>
  <c r="K174" i="4"/>
  <c r="M173" i="4"/>
  <c r="L173" i="4"/>
  <c r="K173" i="4"/>
  <c r="M172" i="4"/>
  <c r="O172" i="4" s="1"/>
  <c r="L172" i="4"/>
  <c r="K172" i="4"/>
  <c r="M171" i="4"/>
  <c r="L171" i="4"/>
  <c r="K171" i="4"/>
  <c r="M170" i="4"/>
  <c r="O170" i="4" s="1"/>
  <c r="L170" i="4"/>
  <c r="H170" i="4"/>
  <c r="K170" i="4" s="1"/>
  <c r="M169" i="4"/>
  <c r="L169" i="4"/>
  <c r="H169" i="4"/>
  <c r="K169" i="4" s="1"/>
  <c r="M168" i="4"/>
  <c r="L168" i="4"/>
  <c r="H168" i="4"/>
  <c r="K168" i="4" s="1"/>
  <c r="M9" i="4"/>
  <c r="L9" i="4"/>
  <c r="K9" i="4"/>
  <c r="M166" i="4"/>
  <c r="L166" i="4"/>
  <c r="K166" i="4"/>
  <c r="M165" i="4"/>
  <c r="L165" i="4"/>
  <c r="K165" i="4"/>
  <c r="M164" i="4"/>
  <c r="O164" i="4" s="1"/>
  <c r="L164" i="4"/>
  <c r="H164" i="4"/>
  <c r="K164" i="4" s="1"/>
  <c r="M163" i="4"/>
  <c r="O163" i="4" s="1"/>
  <c r="L163" i="4"/>
  <c r="K163" i="4"/>
  <c r="M162" i="4"/>
  <c r="O162" i="4" s="1"/>
  <c r="L162" i="4"/>
  <c r="K162" i="4"/>
  <c r="M161" i="4"/>
  <c r="L161" i="4"/>
  <c r="H161" i="4"/>
  <c r="K161" i="4" s="1"/>
  <c r="M160" i="4"/>
  <c r="O160" i="4" s="1"/>
  <c r="L160" i="4"/>
  <c r="K160" i="4"/>
  <c r="M159" i="4"/>
  <c r="L159" i="4"/>
  <c r="K159" i="4"/>
  <c r="M158" i="4"/>
  <c r="O158" i="4" s="1"/>
  <c r="L158" i="4"/>
  <c r="K158" i="4"/>
  <c r="S157" i="4"/>
  <c r="M157" i="4"/>
  <c r="O157" i="4" s="1"/>
  <c r="L157" i="4"/>
  <c r="K157" i="4"/>
  <c r="M156" i="4"/>
  <c r="O156" i="4" s="1"/>
  <c r="L156" i="4"/>
  <c r="H156" i="4"/>
  <c r="K156" i="4" s="1"/>
  <c r="M155" i="4"/>
  <c r="O155" i="4" s="1"/>
  <c r="L155" i="4"/>
  <c r="K155" i="4"/>
  <c r="M154" i="4"/>
  <c r="O154" i="4" s="1"/>
  <c r="L154" i="4"/>
  <c r="K154" i="4"/>
  <c r="M153" i="4"/>
  <c r="L153" i="4"/>
  <c r="K153" i="4"/>
  <c r="M152" i="4"/>
  <c r="L152" i="4"/>
  <c r="H152" i="4"/>
  <c r="K152" i="4" s="1"/>
  <c r="M151" i="4"/>
  <c r="O151" i="4" s="1"/>
  <c r="L151" i="4"/>
  <c r="K151" i="4"/>
  <c r="M150" i="4"/>
  <c r="O150" i="4" s="1"/>
  <c r="L150" i="4"/>
  <c r="H150" i="4"/>
  <c r="K150" i="4" s="1"/>
  <c r="M149" i="4"/>
  <c r="L149" i="4"/>
  <c r="K149" i="4"/>
  <c r="M148" i="4"/>
  <c r="L148" i="4"/>
  <c r="K148" i="4"/>
  <c r="M147" i="4"/>
  <c r="L147" i="4"/>
  <c r="K147" i="4"/>
  <c r="T146" i="4"/>
  <c r="M146" i="4"/>
  <c r="L146" i="4"/>
  <c r="K146" i="4"/>
  <c r="M145" i="4"/>
  <c r="O145" i="4" s="1"/>
  <c r="L145" i="4"/>
  <c r="K145" i="4"/>
  <c r="M144" i="4"/>
  <c r="L144" i="4"/>
  <c r="K144" i="4"/>
  <c r="M143" i="4"/>
  <c r="L143" i="4"/>
  <c r="K143" i="4"/>
  <c r="M142" i="4"/>
  <c r="L142" i="4"/>
  <c r="K142" i="4"/>
  <c r="M141" i="4"/>
  <c r="L141" i="4"/>
  <c r="K141" i="4"/>
  <c r="S140" i="4"/>
  <c r="M140" i="4"/>
  <c r="O140" i="4" s="1"/>
  <c r="L140" i="4"/>
  <c r="K140" i="4"/>
  <c r="M139" i="4"/>
  <c r="L139" i="4"/>
  <c r="K139" i="4"/>
  <c r="M138" i="4"/>
  <c r="L138" i="4"/>
  <c r="H138" i="4"/>
  <c r="K138" i="4" s="1"/>
  <c r="M137" i="4"/>
  <c r="L137" i="4"/>
  <c r="H137" i="4"/>
  <c r="K137" i="4" s="1"/>
  <c r="M136" i="4"/>
  <c r="O136" i="4" s="1"/>
  <c r="L136" i="4"/>
  <c r="K136" i="4"/>
  <c r="M135" i="4"/>
  <c r="O135" i="4" s="1"/>
  <c r="L135" i="4"/>
  <c r="K135" i="4"/>
  <c r="M134" i="4"/>
  <c r="O134" i="4" s="1"/>
  <c r="L134" i="4"/>
  <c r="H134" i="4"/>
  <c r="K134" i="4" s="1"/>
  <c r="M133" i="4"/>
  <c r="O133" i="4" s="1"/>
  <c r="L133" i="4"/>
  <c r="K133" i="4"/>
  <c r="M132" i="4"/>
  <c r="L132" i="4"/>
  <c r="H132" i="4"/>
  <c r="K132" i="4" s="1"/>
  <c r="S131" i="4"/>
  <c r="M131" i="4"/>
  <c r="O131" i="4" s="1"/>
  <c r="L131" i="4"/>
  <c r="K131" i="4"/>
  <c r="M130" i="4"/>
  <c r="L130" i="4"/>
  <c r="H130" i="4"/>
  <c r="M129" i="4"/>
  <c r="L129" i="4"/>
  <c r="H129" i="4"/>
  <c r="K129" i="4" s="1"/>
  <c r="M128" i="4"/>
  <c r="L128" i="4"/>
  <c r="H128" i="4"/>
  <c r="K128" i="4" s="1"/>
  <c r="M127" i="4"/>
  <c r="L127" i="4"/>
  <c r="K127" i="4"/>
  <c r="M90" i="4"/>
  <c r="L90" i="4"/>
  <c r="K90" i="4"/>
  <c r="M102" i="4"/>
  <c r="L102" i="4"/>
  <c r="K102" i="4"/>
  <c r="M93" i="4"/>
  <c r="O93" i="4" s="1"/>
  <c r="L93" i="4"/>
  <c r="K93" i="4"/>
  <c r="M92" i="4"/>
  <c r="O92" i="4" s="1"/>
  <c r="L92" i="4"/>
  <c r="K92" i="4"/>
  <c r="M85" i="4"/>
  <c r="L85" i="4"/>
  <c r="K85" i="4"/>
  <c r="M84" i="4"/>
  <c r="O84" i="4" s="1"/>
  <c r="L84" i="4"/>
  <c r="K84" i="4"/>
  <c r="M117" i="4"/>
  <c r="O117" i="4" s="1"/>
  <c r="L117" i="4"/>
  <c r="K117" i="4"/>
  <c r="M106" i="4"/>
  <c r="O106" i="4" s="1"/>
  <c r="L106" i="4"/>
  <c r="K106" i="4"/>
  <c r="M104" i="4"/>
  <c r="L104" i="4"/>
  <c r="K104" i="4"/>
  <c r="M77" i="4"/>
  <c r="L77" i="4"/>
  <c r="M124" i="4"/>
  <c r="L124" i="4"/>
  <c r="K124" i="4"/>
  <c r="M76" i="4"/>
  <c r="L76" i="4"/>
  <c r="K76" i="4"/>
  <c r="M74" i="4"/>
  <c r="O74" i="4" s="1"/>
  <c r="L74" i="4"/>
  <c r="K74" i="4"/>
  <c r="M122" i="4"/>
  <c r="L122" i="4"/>
  <c r="K122" i="4"/>
  <c r="M121" i="4"/>
  <c r="L121" i="4"/>
  <c r="K121" i="4"/>
  <c r="M68" i="4"/>
  <c r="L68" i="4"/>
  <c r="K68" i="4"/>
  <c r="M116" i="4"/>
  <c r="O116" i="4" s="1"/>
  <c r="L116" i="4"/>
  <c r="K116" i="4"/>
  <c r="M111" i="4"/>
  <c r="O111" i="4" s="1"/>
  <c r="L111" i="4"/>
  <c r="K111" i="4"/>
  <c r="M110" i="4"/>
  <c r="L110" i="4"/>
  <c r="K110" i="4"/>
  <c r="M107" i="4"/>
  <c r="L107" i="4"/>
  <c r="K107" i="4"/>
  <c r="M58" i="4"/>
  <c r="L58" i="4"/>
  <c r="K58" i="4"/>
  <c r="M52" i="4"/>
  <c r="L52" i="4"/>
  <c r="K52" i="4"/>
  <c r="M108" i="4"/>
  <c r="O108" i="4" s="1"/>
  <c r="L108" i="4"/>
  <c r="K108" i="4"/>
  <c r="M49" i="4"/>
  <c r="O49" i="4" s="1"/>
  <c r="L49" i="4"/>
  <c r="K49" i="4"/>
  <c r="M109" i="4"/>
  <c r="O109" i="4" s="1"/>
  <c r="L109" i="4"/>
  <c r="K109" i="4"/>
  <c r="M46" i="4"/>
  <c r="L46" i="4"/>
  <c r="K46" i="4"/>
  <c r="M43" i="4"/>
  <c r="L43" i="4"/>
  <c r="M41" i="4"/>
  <c r="L41" i="4"/>
  <c r="K41" i="4"/>
  <c r="M120" i="4"/>
  <c r="L120" i="4"/>
  <c r="K120" i="4"/>
  <c r="M119" i="4"/>
  <c r="L119" i="4"/>
  <c r="K119" i="4"/>
  <c r="M118" i="4"/>
  <c r="O118" i="4" s="1"/>
  <c r="L118" i="4"/>
  <c r="K118" i="4"/>
  <c r="M39" i="4"/>
  <c r="L39" i="4"/>
  <c r="K39" i="4"/>
  <c r="M36" i="4"/>
  <c r="L36" i="4"/>
  <c r="K36" i="4"/>
  <c r="M105" i="4"/>
  <c r="O105" i="4" s="1"/>
  <c r="L105" i="4"/>
  <c r="K105" i="4"/>
  <c r="M33" i="4"/>
  <c r="O33" i="4" s="1"/>
  <c r="L33" i="4"/>
  <c r="K33" i="4"/>
  <c r="M32" i="4"/>
  <c r="L32" i="4"/>
  <c r="K32" i="4"/>
  <c r="M94" i="4"/>
  <c r="L94" i="4"/>
  <c r="K94" i="4"/>
  <c r="M28" i="4"/>
  <c r="L28" i="4"/>
  <c r="K28" i="4"/>
  <c r="M115" i="4"/>
  <c r="O115" i="4" s="1"/>
  <c r="L115" i="4"/>
  <c r="M114" i="4"/>
  <c r="O114" i="4" s="1"/>
  <c r="L114" i="4"/>
  <c r="M113" i="4"/>
  <c r="O113" i="4" s="1"/>
  <c r="L113" i="4"/>
  <c r="K113" i="4"/>
  <c r="M112" i="4"/>
  <c r="O112" i="4" s="1"/>
  <c r="L112" i="4"/>
  <c r="K112" i="4"/>
  <c r="M25" i="4"/>
  <c r="O25" i="4" s="1"/>
  <c r="L25" i="4"/>
  <c r="K25" i="4"/>
  <c r="M96" i="4"/>
  <c r="L96" i="4"/>
  <c r="M95" i="4"/>
  <c r="O95" i="4" s="1"/>
  <c r="L95" i="4"/>
  <c r="K95" i="4"/>
  <c r="M21" i="4"/>
  <c r="O21" i="4" s="1"/>
  <c r="L21" i="4"/>
  <c r="K21" i="4"/>
  <c r="M100" i="4"/>
  <c r="O100" i="4" s="1"/>
  <c r="L100" i="4"/>
  <c r="K100" i="4"/>
  <c r="M219" i="4"/>
  <c r="L219" i="4"/>
  <c r="K219" i="4"/>
  <c r="S19" i="4"/>
  <c r="T19" i="4" s="1"/>
  <c r="K19" i="4"/>
  <c r="M98" i="4"/>
  <c r="O98" i="4" s="1"/>
  <c r="L98" i="4"/>
  <c r="K98" i="4"/>
  <c r="M97" i="4"/>
  <c r="O97" i="4" s="1"/>
  <c r="L97" i="4"/>
  <c r="M14" i="4"/>
  <c r="L14" i="4"/>
  <c r="K14" i="4"/>
  <c r="M10" i="4"/>
  <c r="O10" i="4" s="1"/>
  <c r="L10" i="4"/>
  <c r="K10" i="4"/>
  <c r="M101" i="4"/>
  <c r="O101" i="4" s="1"/>
  <c r="L101" i="4"/>
  <c r="K101" i="4"/>
  <c r="M99" i="4"/>
  <c r="L99" i="4"/>
  <c r="M8" i="4"/>
  <c r="L8" i="4"/>
  <c r="K8" i="4"/>
  <c r="M126" i="4"/>
  <c r="O126" i="4" s="1"/>
  <c r="L126" i="4"/>
  <c r="K126" i="4"/>
  <c r="M125" i="4"/>
  <c r="L125" i="4"/>
  <c r="K125" i="4"/>
  <c r="M123" i="4"/>
  <c r="L123" i="4"/>
  <c r="K123" i="4"/>
  <c r="M103" i="4"/>
  <c r="O103" i="4" s="1"/>
  <c r="L103" i="4"/>
  <c r="K103" i="4"/>
  <c r="M91" i="4"/>
  <c r="L91" i="4"/>
  <c r="K91" i="4"/>
  <c r="M53" i="3"/>
  <c r="L53" i="3"/>
  <c r="K53" i="3"/>
  <c r="M10" i="3"/>
  <c r="O10" i="3" s="1"/>
  <c r="L10" i="3"/>
  <c r="K10" i="3"/>
  <c r="M6" i="3"/>
  <c r="L6" i="3"/>
  <c r="K6" i="3"/>
  <c r="M21" i="3"/>
  <c r="O21" i="3" s="1"/>
  <c r="L21" i="3"/>
  <c r="K21" i="3"/>
  <c r="M36" i="3"/>
  <c r="L36" i="3"/>
  <c r="K36" i="3"/>
  <c r="M34" i="3"/>
  <c r="O34" i="3" s="1"/>
  <c r="L34" i="3"/>
  <c r="K34" i="3"/>
  <c r="M55" i="3"/>
  <c r="L55" i="3"/>
  <c r="K55" i="3"/>
  <c r="M51" i="3"/>
  <c r="L51" i="3"/>
  <c r="K51" i="3"/>
  <c r="N6" i="3" l="1"/>
  <c r="N579" i="4"/>
  <c r="R566" i="4"/>
  <c r="S566" i="4" s="1"/>
  <c r="T566" i="4" s="1"/>
  <c r="N587" i="4"/>
  <c r="R311" i="4"/>
  <c r="S311" i="4" s="1"/>
  <c r="T311" i="4" s="1"/>
  <c r="N68" i="4"/>
  <c r="N221" i="4"/>
  <c r="P221" i="4" s="1"/>
  <c r="N367" i="4"/>
  <c r="P367" i="4" s="1"/>
  <c r="N381" i="4"/>
  <c r="P381" i="4" s="1"/>
  <c r="R381" i="4" s="1"/>
  <c r="S381" i="4" s="1"/>
  <c r="N406" i="4"/>
  <c r="P406" i="4" s="1"/>
  <c r="R514" i="4"/>
  <c r="S514" i="4" s="1"/>
  <c r="T514" i="4" s="1"/>
  <c r="N320" i="4"/>
  <c r="N348" i="4"/>
  <c r="P348" i="4" s="1"/>
  <c r="N513" i="4"/>
  <c r="N560" i="4"/>
  <c r="P560" i="4" s="1"/>
  <c r="N563" i="4"/>
  <c r="R475" i="4"/>
  <c r="S475" i="4" s="1"/>
  <c r="T475" i="4" s="1"/>
  <c r="N156" i="4"/>
  <c r="Q156" i="4" s="1"/>
  <c r="N198" i="4"/>
  <c r="P198" i="4" s="1"/>
  <c r="N347" i="4"/>
  <c r="P347" i="4" s="1"/>
  <c r="N580" i="4"/>
  <c r="P580" i="4" s="1"/>
  <c r="R580" i="4" s="1"/>
  <c r="S580" i="4" s="1"/>
  <c r="R178" i="4"/>
  <c r="S178" i="4" s="1"/>
  <c r="N426" i="4"/>
  <c r="P426" i="4" s="1"/>
  <c r="R538" i="4"/>
  <c r="S538" i="4" s="1"/>
  <c r="T538" i="4" s="1"/>
  <c r="R200" i="4"/>
  <c r="S200" i="4" s="1"/>
  <c r="N411" i="4"/>
  <c r="P411" i="4" s="1"/>
  <c r="R102" i="4"/>
  <c r="S102" i="4" s="1"/>
  <c r="N412" i="4"/>
  <c r="N416" i="4"/>
  <c r="P416" i="4" s="1"/>
  <c r="N456" i="4"/>
  <c r="R215" i="4"/>
  <c r="S215" i="4" s="1"/>
  <c r="T215" i="4" s="1"/>
  <c r="N586" i="4"/>
  <c r="N216" i="4"/>
  <c r="Q216" i="4" s="1"/>
  <c r="R371" i="4"/>
  <c r="S371" i="4" s="1"/>
  <c r="T371" i="4" s="1"/>
  <c r="N126" i="4"/>
  <c r="P126" i="4" s="1"/>
  <c r="N101" i="4"/>
  <c r="P101" i="4" s="1"/>
  <c r="N97" i="4"/>
  <c r="Q97" i="4" s="1"/>
  <c r="R97" i="4" s="1"/>
  <c r="S97" i="4" s="1"/>
  <c r="N219" i="4"/>
  <c r="P219" i="4" s="1"/>
  <c r="N136" i="4"/>
  <c r="P136" i="4" s="1"/>
  <c r="R136" i="4" s="1"/>
  <c r="S136" i="4" s="1"/>
  <c r="T136" i="4" s="1"/>
  <c r="N151" i="4"/>
  <c r="P151" i="4" s="1"/>
  <c r="N175" i="4"/>
  <c r="P175" i="4" s="1"/>
  <c r="N214" i="4"/>
  <c r="Q214" i="4" s="1"/>
  <c r="R214" i="4" s="1"/>
  <c r="S214" i="4" s="1"/>
  <c r="T214" i="4" s="1"/>
  <c r="N325" i="4"/>
  <c r="P325" i="4" s="1"/>
  <c r="N351" i="4"/>
  <c r="P351" i="4" s="1"/>
  <c r="R351" i="4" s="1"/>
  <c r="S351" i="4" s="1"/>
  <c r="T351" i="4" s="1"/>
  <c r="N485" i="4"/>
  <c r="P485" i="4" s="1"/>
  <c r="N530" i="4"/>
  <c r="P530" i="4" s="1"/>
  <c r="R280" i="4"/>
  <c r="S280" i="4" s="1"/>
  <c r="T280" i="4" s="1"/>
  <c r="N476" i="4"/>
  <c r="P476" i="4" s="1"/>
  <c r="R52" i="4"/>
  <c r="S52" i="4" s="1"/>
  <c r="N585" i="4"/>
  <c r="Q585" i="4" s="1"/>
  <c r="R585" i="4" s="1"/>
  <c r="S585" i="4" s="1"/>
  <c r="N135" i="4"/>
  <c r="Q135" i="4" s="1"/>
  <c r="R135" i="4" s="1"/>
  <c r="S135" i="4" s="1"/>
  <c r="T135" i="4" s="1"/>
  <c r="N140" i="4"/>
  <c r="P140" i="4" s="1"/>
  <c r="N142" i="4"/>
  <c r="P142" i="4" s="1"/>
  <c r="R142" i="4" s="1"/>
  <c r="S142" i="4" s="1"/>
  <c r="T142" i="4" s="1"/>
  <c r="N279" i="4"/>
  <c r="Q279" i="4" s="1"/>
  <c r="R279" i="4" s="1"/>
  <c r="S279" i="4" s="1"/>
  <c r="T279" i="4" s="1"/>
  <c r="N306" i="4"/>
  <c r="N410" i="4"/>
  <c r="P410" i="4" s="1"/>
  <c r="N70" i="4"/>
  <c r="P70" i="4" s="1"/>
  <c r="N559" i="4"/>
  <c r="R562" i="4"/>
  <c r="S562" i="4" s="1"/>
  <c r="N308" i="4"/>
  <c r="Q308" i="4" s="1"/>
  <c r="R308" i="4" s="1"/>
  <c r="S308" i="4" s="1"/>
  <c r="N251" i="4"/>
  <c r="N301" i="4"/>
  <c r="N355" i="4"/>
  <c r="P355" i="4" s="1"/>
  <c r="R70" i="4"/>
  <c r="S70" i="4" s="1"/>
  <c r="R159" i="4"/>
  <c r="S159" i="4" s="1"/>
  <c r="T159" i="4" s="1"/>
  <c r="N510" i="4"/>
  <c r="P510" i="4" s="1"/>
  <c r="N171" i="4"/>
  <c r="P171" i="4" s="1"/>
  <c r="N12" i="4"/>
  <c r="P12" i="4" s="1"/>
  <c r="N196" i="4"/>
  <c r="P196" i="4" s="1"/>
  <c r="N361" i="4"/>
  <c r="P361" i="4" s="1"/>
  <c r="N64" i="4"/>
  <c r="P64" i="4" s="1"/>
  <c r="R64" i="4" s="1"/>
  <c r="S64" i="4" s="1"/>
  <c r="T64" i="4" s="1"/>
  <c r="N73" i="4"/>
  <c r="N555" i="4"/>
  <c r="P555" i="4" s="1"/>
  <c r="N112" i="4"/>
  <c r="P112" i="4" s="1"/>
  <c r="R188" i="4"/>
  <c r="S188" i="4" s="1"/>
  <c r="T188" i="4" s="1"/>
  <c r="N243" i="4"/>
  <c r="P243" i="4" s="1"/>
  <c r="R243" i="4" s="1"/>
  <c r="S243" i="4" s="1"/>
  <c r="T243" i="4" s="1"/>
  <c r="N253" i="4"/>
  <c r="R299" i="4"/>
  <c r="S299" i="4" s="1"/>
  <c r="T299" i="4" s="1"/>
  <c r="N359" i="4"/>
  <c r="N63" i="4"/>
  <c r="P63" i="4" s="1"/>
  <c r="N438" i="4"/>
  <c r="P438" i="4" s="1"/>
  <c r="N461" i="4"/>
  <c r="P461" i="4" s="1"/>
  <c r="R461" i="4" s="1"/>
  <c r="S461" i="4" s="1"/>
  <c r="T461" i="4" s="1"/>
  <c r="N478" i="4"/>
  <c r="R510" i="4"/>
  <c r="S510" i="4" s="1"/>
  <c r="T510" i="4" s="1"/>
  <c r="N534" i="4"/>
  <c r="P534" i="4" s="1"/>
  <c r="N540" i="4"/>
  <c r="P540" i="4" s="1"/>
  <c r="R266" i="4"/>
  <c r="S266" i="4" s="1"/>
  <c r="T266" i="4" s="1"/>
  <c r="R68" i="4"/>
  <c r="S68" i="4" s="1"/>
  <c r="T68" i="4" s="1"/>
  <c r="R82" i="4"/>
  <c r="S82" i="4" s="1"/>
  <c r="N237" i="4"/>
  <c r="P237" i="4" s="1"/>
  <c r="N268" i="4"/>
  <c r="R322" i="4"/>
  <c r="S322" i="4" s="1"/>
  <c r="T322" i="4" s="1"/>
  <c r="R339" i="4"/>
  <c r="S339" i="4" s="1"/>
  <c r="N401" i="4"/>
  <c r="P401" i="4" s="1"/>
  <c r="N428" i="4"/>
  <c r="P428" i="4" s="1"/>
  <c r="N467" i="4"/>
  <c r="R143" i="4"/>
  <c r="S143" i="4" s="1"/>
  <c r="T143" i="4" s="1"/>
  <c r="N217" i="4"/>
  <c r="R230" i="4"/>
  <c r="S230" i="4" s="1"/>
  <c r="T230" i="4" s="1"/>
  <c r="R287" i="4"/>
  <c r="S287" i="4" s="1"/>
  <c r="T287" i="4" s="1"/>
  <c r="R323" i="4"/>
  <c r="S323" i="4" s="1"/>
  <c r="R282" i="4"/>
  <c r="S282" i="4" s="1"/>
  <c r="T282" i="4" s="1"/>
  <c r="R397" i="4"/>
  <c r="S397" i="4" s="1"/>
  <c r="R408" i="4"/>
  <c r="S408" i="4" s="1"/>
  <c r="R429" i="4"/>
  <c r="S429" i="4" s="1"/>
  <c r="T429" i="4" s="1"/>
  <c r="N445" i="4"/>
  <c r="P445" i="4" s="1"/>
  <c r="R445" i="4" s="1"/>
  <c r="S445" i="4" s="1"/>
  <c r="T445" i="4" s="1"/>
  <c r="N495" i="4"/>
  <c r="P495" i="4" s="1"/>
  <c r="N501" i="4"/>
  <c r="R75" i="4"/>
  <c r="S75" i="4" s="1"/>
  <c r="T75" i="4" s="1"/>
  <c r="N517" i="4"/>
  <c r="P517" i="4" s="1"/>
  <c r="R517" i="4" s="1"/>
  <c r="S517" i="4" s="1"/>
  <c r="T517" i="4" s="1"/>
  <c r="N524" i="4"/>
  <c r="P524" i="4" s="1"/>
  <c r="R557" i="4"/>
  <c r="S557" i="4" s="1"/>
  <c r="T557" i="4" s="1"/>
  <c r="N245" i="4"/>
  <c r="P245" i="4" s="1"/>
  <c r="N262" i="4"/>
  <c r="P262" i="4" s="1"/>
  <c r="N385" i="4"/>
  <c r="N240" i="4"/>
  <c r="N277" i="4"/>
  <c r="N40" i="4"/>
  <c r="N316" i="4"/>
  <c r="N368" i="4"/>
  <c r="N409" i="4"/>
  <c r="P409" i="4" s="1"/>
  <c r="N430" i="4"/>
  <c r="P430" i="4" s="1"/>
  <c r="N477" i="4"/>
  <c r="P477" i="4" s="1"/>
  <c r="R477" i="4" s="1"/>
  <c r="S477" i="4" s="1"/>
  <c r="T477" i="4" s="1"/>
  <c r="R43" i="4"/>
  <c r="S43" i="4" s="1"/>
  <c r="N502" i="4"/>
  <c r="N525" i="4"/>
  <c r="P525" i="4" s="1"/>
  <c r="R114" i="4"/>
  <c r="S114" i="4" s="1"/>
  <c r="T114" i="4" s="1"/>
  <c r="R39" i="4"/>
  <c r="S39" i="4" s="1"/>
  <c r="O43" i="4"/>
  <c r="R108" i="4"/>
  <c r="S108" i="4" s="1"/>
  <c r="T108" i="4" s="1"/>
  <c r="N107" i="4"/>
  <c r="P107" i="4" s="1"/>
  <c r="R111" i="4"/>
  <c r="S111" i="4" s="1"/>
  <c r="N74" i="4"/>
  <c r="P74" i="4" s="1"/>
  <c r="N77" i="4"/>
  <c r="Q77" i="4" s="1"/>
  <c r="R77" i="4" s="1"/>
  <c r="S77" i="4" s="1"/>
  <c r="N102" i="4"/>
  <c r="N130" i="4"/>
  <c r="N160" i="4"/>
  <c r="P160" i="4" s="1"/>
  <c r="R160" i="4" s="1"/>
  <c r="S160" i="4" s="1"/>
  <c r="T160" i="4" s="1"/>
  <c r="R180" i="4"/>
  <c r="S180" i="4" s="1"/>
  <c r="T180" i="4" s="1"/>
  <c r="N226" i="4"/>
  <c r="P226" i="4" s="1"/>
  <c r="R251" i="4"/>
  <c r="S251" i="4" s="1"/>
  <c r="T251" i="4" s="1"/>
  <c r="N264" i="4"/>
  <c r="Q264" i="4" s="1"/>
  <c r="N276" i="4"/>
  <c r="P276" i="4" s="1"/>
  <c r="R276" i="4" s="1"/>
  <c r="S276" i="4" s="1"/>
  <c r="T276" i="4" s="1"/>
  <c r="N305" i="4"/>
  <c r="N322" i="4"/>
  <c r="N354" i="4"/>
  <c r="N372" i="4"/>
  <c r="P372" i="4" s="1"/>
  <c r="N441" i="4"/>
  <c r="P441" i="4" s="1"/>
  <c r="N463" i="4"/>
  <c r="P463" i="4" s="1"/>
  <c r="R470" i="4"/>
  <c r="S470" i="4" s="1"/>
  <c r="N473" i="4"/>
  <c r="P473" i="4" s="1"/>
  <c r="R478" i="4"/>
  <c r="S478" i="4" s="1"/>
  <c r="T478" i="4" s="1"/>
  <c r="N494" i="4"/>
  <c r="P494" i="4" s="1"/>
  <c r="N499" i="4"/>
  <c r="P499" i="4" s="1"/>
  <c r="R542" i="4"/>
  <c r="S542" i="4" s="1"/>
  <c r="T542" i="4" s="1"/>
  <c r="N547" i="4"/>
  <c r="P583" i="4"/>
  <c r="R583" i="4" s="1"/>
  <c r="S583" i="4" s="1"/>
  <c r="T583" i="4" s="1"/>
  <c r="R219" i="4"/>
  <c r="S219" i="4" s="1"/>
  <c r="T219" i="4" s="1"/>
  <c r="R95" i="4"/>
  <c r="S95" i="4" s="1"/>
  <c r="T95" i="4" s="1"/>
  <c r="R120" i="4"/>
  <c r="S120" i="4" s="1"/>
  <c r="N138" i="4"/>
  <c r="Q138" i="4" s="1"/>
  <c r="R138" i="4" s="1"/>
  <c r="S138" i="4" s="1"/>
  <c r="T138" i="4" s="1"/>
  <c r="N168" i="4"/>
  <c r="Q168" i="4" s="1"/>
  <c r="R168" i="4" s="1"/>
  <c r="S168" i="4" s="1"/>
  <c r="T168" i="4" s="1"/>
  <c r="R476" i="4"/>
  <c r="S476" i="4" s="1"/>
  <c r="T476" i="4" s="1"/>
  <c r="R115" i="4"/>
  <c r="S115" i="4" s="1"/>
  <c r="N116" i="4"/>
  <c r="P116" i="4" s="1"/>
  <c r="R116" i="4" s="1"/>
  <c r="S116" i="4" s="1"/>
  <c r="T116" i="4" s="1"/>
  <c r="N121" i="4"/>
  <c r="N158" i="4"/>
  <c r="P158" i="4" s="1"/>
  <c r="R158" i="4" s="1"/>
  <c r="S158" i="4" s="1"/>
  <c r="N224" i="4"/>
  <c r="P224" i="4" s="1"/>
  <c r="R31" i="4"/>
  <c r="S31" i="4" s="1"/>
  <c r="T31" i="4" s="1"/>
  <c r="N257" i="4"/>
  <c r="R262" i="4"/>
  <c r="S262" i="4" s="1"/>
  <c r="T262" i="4" s="1"/>
  <c r="N270" i="4"/>
  <c r="N287" i="4"/>
  <c r="P287" i="4" s="1"/>
  <c r="R290" i="4"/>
  <c r="S290" i="4" s="1"/>
  <c r="O322" i="4"/>
  <c r="N334" i="4"/>
  <c r="P334" i="4" s="1"/>
  <c r="R357" i="4"/>
  <c r="S357" i="4" s="1"/>
  <c r="T357" i="4" s="1"/>
  <c r="R403" i="4"/>
  <c r="S403" i="4" s="1"/>
  <c r="R416" i="4"/>
  <c r="S416" i="4" s="1"/>
  <c r="T416" i="4" s="1"/>
  <c r="R421" i="4"/>
  <c r="S421" i="4" s="1"/>
  <c r="T421" i="4" s="1"/>
  <c r="R65" i="4"/>
  <c r="S65" i="4" s="1"/>
  <c r="T65" i="4" s="1"/>
  <c r="R453" i="4"/>
  <c r="S453" i="4" s="1"/>
  <c r="T453" i="4" s="1"/>
  <c r="O514" i="4"/>
  <c r="N543" i="4"/>
  <c r="R439" i="4"/>
  <c r="S439" i="4" s="1"/>
  <c r="T439" i="4" s="1"/>
  <c r="N516" i="4"/>
  <c r="R581" i="4"/>
  <c r="S581" i="4" s="1"/>
  <c r="T581" i="4" s="1"/>
  <c r="R112" i="4"/>
  <c r="S112" i="4" s="1"/>
  <c r="T112" i="4" s="1"/>
  <c r="R118" i="4"/>
  <c r="S118" i="4" s="1"/>
  <c r="N41" i="4"/>
  <c r="P41" i="4" s="1"/>
  <c r="R46" i="4"/>
  <c r="S46" i="4" s="1"/>
  <c r="T46" i="4" s="1"/>
  <c r="N76" i="4"/>
  <c r="Q76" i="4" s="1"/>
  <c r="R76" i="4" s="1"/>
  <c r="S76" i="4" s="1"/>
  <c r="N134" i="4"/>
  <c r="P134" i="4" s="1"/>
  <c r="N141" i="4"/>
  <c r="P141" i="4" s="1"/>
  <c r="R141" i="4" s="1"/>
  <c r="S141" i="4" s="1"/>
  <c r="T141" i="4" s="1"/>
  <c r="N164" i="4"/>
  <c r="P164" i="4" s="1"/>
  <c r="N15" i="4"/>
  <c r="P15" i="4" s="1"/>
  <c r="R232" i="4"/>
  <c r="S232" i="4" s="1"/>
  <c r="T232" i="4" s="1"/>
  <c r="N250" i="4"/>
  <c r="P250" i="4" s="1"/>
  <c r="R260" i="4"/>
  <c r="S260" i="4" s="1"/>
  <c r="T260" i="4" s="1"/>
  <c r="R274" i="4"/>
  <c r="S274" i="4" s="1"/>
  <c r="R283" i="4"/>
  <c r="S283" i="4" s="1"/>
  <c r="T283" i="4" s="1"/>
  <c r="N290" i="4"/>
  <c r="P290" i="4" s="1"/>
  <c r="R298" i="4"/>
  <c r="S298" i="4" s="1"/>
  <c r="T298" i="4" s="1"/>
  <c r="N353" i="4"/>
  <c r="P353" i="4" s="1"/>
  <c r="N380" i="4"/>
  <c r="P380" i="4" s="1"/>
  <c r="N61" i="4"/>
  <c r="P61" i="4" s="1"/>
  <c r="R61" i="4" s="1"/>
  <c r="S61" i="4" s="1"/>
  <c r="R430" i="4"/>
  <c r="S430" i="4" s="1"/>
  <c r="T430" i="4" s="1"/>
  <c r="N436" i="4"/>
  <c r="P436" i="4" s="1"/>
  <c r="R436" i="4" s="1"/>
  <c r="S436" i="4" s="1"/>
  <c r="T436" i="4" s="1"/>
  <c r="N449" i="4"/>
  <c r="P449" i="4" s="1"/>
  <c r="N454" i="4"/>
  <c r="N462" i="4"/>
  <c r="P462" i="4" s="1"/>
  <c r="N475" i="4"/>
  <c r="P475" i="4" s="1"/>
  <c r="R483" i="4"/>
  <c r="S483" i="4" s="1"/>
  <c r="R491" i="4"/>
  <c r="S491" i="4" s="1"/>
  <c r="T491" i="4" s="1"/>
  <c r="N508" i="4"/>
  <c r="P508" i="4" s="1"/>
  <c r="N75" i="4"/>
  <c r="N550" i="4"/>
  <c r="P550" i="4" s="1"/>
  <c r="N557" i="4"/>
  <c r="R576" i="4"/>
  <c r="S576" i="4" s="1"/>
  <c r="N14" i="4"/>
  <c r="P14" i="4" s="1"/>
  <c r="N93" i="4"/>
  <c r="Q93" i="4" s="1"/>
  <c r="R93" i="4" s="1"/>
  <c r="S93" i="4" s="1"/>
  <c r="N181" i="4"/>
  <c r="P181" i="4" s="1"/>
  <c r="N188" i="4"/>
  <c r="N203" i="4"/>
  <c r="P203" i="4" s="1"/>
  <c r="N206" i="4"/>
  <c r="R221" i="4"/>
  <c r="S221" i="4" s="1"/>
  <c r="T221" i="4" s="1"/>
  <c r="N281" i="4"/>
  <c r="P281" i="4" s="1"/>
  <c r="R281" i="4" s="1"/>
  <c r="S281" i="4" s="1"/>
  <c r="T281" i="4" s="1"/>
  <c r="N299" i="4"/>
  <c r="P299" i="4" s="1"/>
  <c r="N21" i="4"/>
  <c r="P21" i="4" s="1"/>
  <c r="N33" i="4"/>
  <c r="P33" i="4" s="1"/>
  <c r="N43" i="4"/>
  <c r="N111" i="4"/>
  <c r="P111" i="4" s="1"/>
  <c r="N127" i="4"/>
  <c r="P127" i="4" s="1"/>
  <c r="R127" i="4" s="1"/>
  <c r="S127" i="4" s="1"/>
  <c r="N162" i="4"/>
  <c r="Q162" i="4" s="1"/>
  <c r="R162" i="4" s="1"/>
  <c r="S162" i="4" s="1"/>
  <c r="T162" i="4" s="1"/>
  <c r="N9" i="4"/>
  <c r="P9" i="4" s="1"/>
  <c r="N180" i="4"/>
  <c r="P180" i="4" s="1"/>
  <c r="N238" i="4"/>
  <c r="Q238" i="4" s="1"/>
  <c r="R238" i="4" s="1"/>
  <c r="S238" i="4" s="1"/>
  <c r="T238" i="4" s="1"/>
  <c r="N307" i="4"/>
  <c r="P307" i="4" s="1"/>
  <c r="N340" i="4"/>
  <c r="P340" i="4" s="1"/>
  <c r="N349" i="4"/>
  <c r="P349" i="4" s="1"/>
  <c r="N369" i="4"/>
  <c r="P369" i="4" s="1"/>
  <c r="N402" i="4"/>
  <c r="P402" i="4" s="1"/>
  <c r="R433" i="4"/>
  <c r="S433" i="4" s="1"/>
  <c r="T433" i="4" s="1"/>
  <c r="N446" i="4"/>
  <c r="N447" i="4"/>
  <c r="Q447" i="4" s="1"/>
  <c r="R447" i="4" s="1"/>
  <c r="S447" i="4" s="1"/>
  <c r="R449" i="4"/>
  <c r="S449" i="4" s="1"/>
  <c r="T449" i="4" s="1"/>
  <c r="N452" i="4"/>
  <c r="P452" i="4" s="1"/>
  <c r="N469" i="4"/>
  <c r="Q469" i="4" s="1"/>
  <c r="R469" i="4" s="1"/>
  <c r="S469" i="4" s="1"/>
  <c r="T469" i="4" s="1"/>
  <c r="R472" i="4"/>
  <c r="S472" i="4" s="1"/>
  <c r="T472" i="4" s="1"/>
  <c r="N493" i="4"/>
  <c r="P493" i="4" s="1"/>
  <c r="R493" i="4" s="1"/>
  <c r="S493" i="4" s="1"/>
  <c r="T493" i="4" s="1"/>
  <c r="R513" i="4"/>
  <c r="S513" i="4" s="1"/>
  <c r="O75" i="4"/>
  <c r="N520" i="4"/>
  <c r="O557" i="4"/>
  <c r="R563" i="4"/>
  <c r="S563" i="4" s="1"/>
  <c r="T563" i="4" s="1"/>
  <c r="N87" i="4"/>
  <c r="Q87" i="4" s="1"/>
  <c r="R87" i="4" s="1"/>
  <c r="S87" i="4" s="1"/>
  <c r="T87" i="4" s="1"/>
  <c r="N123" i="4"/>
  <c r="N32" i="4"/>
  <c r="P32" i="4" s="1"/>
  <c r="R105" i="4"/>
  <c r="S105" i="4" s="1"/>
  <c r="T105" i="4" s="1"/>
  <c r="N49" i="4"/>
  <c r="P49" i="4" s="1"/>
  <c r="O68" i="4"/>
  <c r="N129" i="4"/>
  <c r="Q129" i="4" s="1"/>
  <c r="R129" i="4" s="1"/>
  <c r="S129" i="4" s="1"/>
  <c r="T129" i="4" s="1"/>
  <c r="O143" i="4"/>
  <c r="N178" i="4"/>
  <c r="P178" i="4" s="1"/>
  <c r="R12" i="4"/>
  <c r="S12" i="4" s="1"/>
  <c r="N183" i="4"/>
  <c r="P183" i="4" s="1"/>
  <c r="N17" i="4"/>
  <c r="P17" i="4" s="1"/>
  <c r="N204" i="4"/>
  <c r="R220" i="4"/>
  <c r="S220" i="4" s="1"/>
  <c r="R222" i="4"/>
  <c r="S222" i="4" s="1"/>
  <c r="T222" i="4" s="1"/>
  <c r="R241" i="4"/>
  <c r="S241" i="4" s="1"/>
  <c r="N273" i="4"/>
  <c r="P273" i="4" s="1"/>
  <c r="R37" i="4"/>
  <c r="S37" i="4" s="1"/>
  <c r="N319" i="4"/>
  <c r="P319" i="4" s="1"/>
  <c r="N326" i="4"/>
  <c r="N332" i="4"/>
  <c r="Q332" i="4" s="1"/>
  <c r="R332" i="4" s="1"/>
  <c r="S332" i="4" s="1"/>
  <c r="R336" i="4"/>
  <c r="S336" i="4" s="1"/>
  <c r="R460" i="4"/>
  <c r="S460" i="4" s="1"/>
  <c r="R527" i="4"/>
  <c r="S527" i="4" s="1"/>
  <c r="T527" i="4" s="1"/>
  <c r="N541" i="4"/>
  <c r="P541" i="4" s="1"/>
  <c r="N562" i="4"/>
  <c r="R571" i="4"/>
  <c r="S571" i="4" s="1"/>
  <c r="T571" i="4" s="1"/>
  <c r="O581" i="4"/>
  <c r="N25" i="4"/>
  <c r="P25" i="4" s="1"/>
  <c r="R134" i="4"/>
  <c r="S134" i="4" s="1"/>
  <c r="T134" i="4" s="1"/>
  <c r="R139" i="4"/>
  <c r="S139" i="4" s="1"/>
  <c r="T139" i="4" s="1"/>
  <c r="N288" i="4"/>
  <c r="P288" i="4" s="1"/>
  <c r="N375" i="4"/>
  <c r="P375" i="4" s="1"/>
  <c r="N383" i="4"/>
  <c r="N425" i="4"/>
  <c r="P425" i="4" s="1"/>
  <c r="N435" i="4"/>
  <c r="P435" i="4" s="1"/>
  <c r="R435" i="4" s="1"/>
  <c r="S435" i="4" s="1"/>
  <c r="N443" i="4"/>
  <c r="P443" i="4" s="1"/>
  <c r="N450" i="4"/>
  <c r="Q450" i="4" s="1"/>
  <c r="R450" i="4" s="1"/>
  <c r="S450" i="4" s="1"/>
  <c r="T450" i="4" s="1"/>
  <c r="R452" i="4"/>
  <c r="S452" i="4" s="1"/>
  <c r="T452" i="4" s="1"/>
  <c r="N472" i="4"/>
  <c r="N518" i="4"/>
  <c r="O562" i="4"/>
  <c r="O571" i="4"/>
  <c r="N110" i="4"/>
  <c r="P110" i="4" s="1"/>
  <c r="R110" i="4" s="1"/>
  <c r="S110" i="4" s="1"/>
  <c r="T110" i="4" s="1"/>
  <c r="N137" i="4"/>
  <c r="N153" i="4"/>
  <c r="P153" i="4" s="1"/>
  <c r="R153" i="4" s="1"/>
  <c r="S153" i="4" s="1"/>
  <c r="T153" i="4" s="1"/>
  <c r="N165" i="4"/>
  <c r="Q165" i="4" s="1"/>
  <c r="R165" i="4" s="1"/>
  <c r="S165" i="4" s="1"/>
  <c r="T165" i="4" s="1"/>
  <c r="P192" i="4"/>
  <c r="N232" i="4"/>
  <c r="N234" i="4"/>
  <c r="P234" i="4" s="1"/>
  <c r="N23" i="4"/>
  <c r="P23" i="4" s="1"/>
  <c r="N337" i="4"/>
  <c r="P337" i="4" s="1"/>
  <c r="R525" i="4"/>
  <c r="S525" i="4" s="1"/>
  <c r="T525" i="4" s="1"/>
  <c r="N532" i="4"/>
  <c r="R546" i="4"/>
  <c r="S546" i="4" s="1"/>
  <c r="T546" i="4" s="1"/>
  <c r="R554" i="4"/>
  <c r="S554" i="4" s="1"/>
  <c r="T554" i="4" s="1"/>
  <c r="R558" i="4"/>
  <c r="S558" i="4" s="1"/>
  <c r="R36" i="4"/>
  <c r="S36" i="4" s="1"/>
  <c r="N149" i="4"/>
  <c r="P149" i="4" s="1"/>
  <c r="O260" i="4"/>
  <c r="N274" i="4"/>
  <c r="N282" i="4"/>
  <c r="P282" i="4" s="1"/>
  <c r="R288" i="4"/>
  <c r="S288" i="4" s="1"/>
  <c r="T288" i="4" s="1"/>
  <c r="R293" i="4"/>
  <c r="S293" i="4" s="1"/>
  <c r="R402" i="4"/>
  <c r="S402" i="4" s="1"/>
  <c r="T402" i="4" s="1"/>
  <c r="R414" i="4"/>
  <c r="S414" i="4" s="1"/>
  <c r="T414" i="4" s="1"/>
  <c r="N437" i="4"/>
  <c r="P437" i="4" s="1"/>
  <c r="N453" i="4"/>
  <c r="N458" i="4"/>
  <c r="Q458" i="4" s="1"/>
  <c r="R458" i="4" s="1"/>
  <c r="S458" i="4" s="1"/>
  <c r="T458" i="4" s="1"/>
  <c r="R466" i="4"/>
  <c r="S466" i="4" s="1"/>
  <c r="T466" i="4" s="1"/>
  <c r="O472" i="4"/>
  <c r="R496" i="4"/>
  <c r="S496" i="4" s="1"/>
  <c r="T496" i="4" s="1"/>
  <c r="R501" i="4"/>
  <c r="S501" i="4" s="1"/>
  <c r="O558" i="4"/>
  <c r="N561" i="4"/>
  <c r="N572" i="4"/>
  <c r="P572" i="4" s="1"/>
  <c r="R572" i="4" s="1"/>
  <c r="S572" i="4" s="1"/>
  <c r="T572" i="4" s="1"/>
  <c r="R578" i="4"/>
  <c r="S578" i="4" s="1"/>
  <c r="T578" i="4" s="1"/>
  <c r="N99" i="4"/>
  <c r="P99" i="4" s="1"/>
  <c r="R100" i="4"/>
  <c r="S100" i="4" s="1"/>
  <c r="N95" i="4"/>
  <c r="P95" i="4" s="1"/>
  <c r="N109" i="4"/>
  <c r="P109" i="4" s="1"/>
  <c r="N108" i="4"/>
  <c r="P108" i="4" s="1"/>
  <c r="N58" i="4"/>
  <c r="Q58" i="4" s="1"/>
  <c r="R58" i="4" s="1"/>
  <c r="S58" i="4" s="1"/>
  <c r="T58" i="4" s="1"/>
  <c r="N179" i="4"/>
  <c r="P179" i="4" s="1"/>
  <c r="R184" i="4"/>
  <c r="S184" i="4" s="1"/>
  <c r="T184" i="4" s="1"/>
  <c r="N191" i="4"/>
  <c r="N209" i="4"/>
  <c r="Q209" i="4" s="1"/>
  <c r="R209" i="4" s="1"/>
  <c r="S209" i="4" s="1"/>
  <c r="T209" i="4" s="1"/>
  <c r="N212" i="4"/>
  <c r="P212" i="4" s="1"/>
  <c r="N225" i="4"/>
  <c r="P225" i="4" s="1"/>
  <c r="R225" i="4" s="1"/>
  <c r="S225" i="4" s="1"/>
  <c r="T225" i="4" s="1"/>
  <c r="R227" i="4"/>
  <c r="S227" i="4" s="1"/>
  <c r="T227" i="4" s="1"/>
  <c r="O232" i="4"/>
  <c r="R254" i="4"/>
  <c r="S254" i="4" s="1"/>
  <c r="T254" i="4" s="1"/>
  <c r="N304" i="4"/>
  <c r="N309" i="4"/>
  <c r="Q309" i="4" s="1"/>
  <c r="R309" i="4" s="1"/>
  <c r="S309" i="4" s="1"/>
  <c r="R327" i="4"/>
  <c r="S327" i="4" s="1"/>
  <c r="N333" i="4"/>
  <c r="P333" i="4" s="1"/>
  <c r="R340" i="4"/>
  <c r="S340" i="4" s="1"/>
  <c r="T340" i="4" s="1"/>
  <c r="N366" i="4"/>
  <c r="P366" i="4" s="1"/>
  <c r="R372" i="4"/>
  <c r="S372" i="4" s="1"/>
  <c r="T372" i="4" s="1"/>
  <c r="R379" i="4"/>
  <c r="S379" i="4" s="1"/>
  <c r="T379" i="4" s="1"/>
  <c r="N387" i="4"/>
  <c r="P387" i="4" s="1"/>
  <c r="N392" i="4"/>
  <c r="Q392" i="4" s="1"/>
  <c r="N88" i="4"/>
  <c r="P88" i="4" s="1"/>
  <c r="R88" i="4" s="1"/>
  <c r="S88" i="4" s="1"/>
  <c r="N69" i="4"/>
  <c r="P69" i="4" s="1"/>
  <c r="R69" i="4" s="1"/>
  <c r="S69" i="4" s="1"/>
  <c r="N491" i="4"/>
  <c r="P491" i="4" s="1"/>
  <c r="N512" i="4"/>
  <c r="P512" i="4" s="1"/>
  <c r="R512" i="4" s="1"/>
  <c r="S512" i="4" s="1"/>
  <c r="T512" i="4" s="1"/>
  <c r="R524" i="4"/>
  <c r="S524" i="4" s="1"/>
  <c r="T524" i="4" s="1"/>
  <c r="R530" i="4"/>
  <c r="S530" i="4" s="1"/>
  <c r="T530" i="4" s="1"/>
  <c r="N538" i="4"/>
  <c r="P538" i="4" s="1"/>
  <c r="N553" i="4"/>
  <c r="Q553" i="4" s="1"/>
  <c r="R553" i="4" s="1"/>
  <c r="S553" i="4" s="1"/>
  <c r="T553" i="4" s="1"/>
  <c r="N568" i="4"/>
  <c r="P568" i="4" s="1"/>
  <c r="N94" i="4"/>
  <c r="N39" i="4"/>
  <c r="R119" i="4"/>
  <c r="S119" i="4" s="1"/>
  <c r="T119" i="4" s="1"/>
  <c r="N261" i="4"/>
  <c r="P261" i="4" s="1"/>
  <c r="O274" i="4"/>
  <c r="N318" i="4"/>
  <c r="N321" i="4"/>
  <c r="P321" i="4" s="1"/>
  <c r="R321" i="4" s="1"/>
  <c r="S321" i="4" s="1"/>
  <c r="T321" i="4" s="1"/>
  <c r="N363" i="4"/>
  <c r="R390" i="4"/>
  <c r="S390" i="4" s="1"/>
  <c r="T390" i="4" s="1"/>
  <c r="N394" i="4"/>
  <c r="P394" i="4" s="1"/>
  <c r="N399" i="4"/>
  <c r="P399" i="4" s="1"/>
  <c r="R399" i="4" s="1"/>
  <c r="S399" i="4" s="1"/>
  <c r="T399" i="4" s="1"/>
  <c r="N415" i="4"/>
  <c r="P415" i="4" s="1"/>
  <c r="N420" i="4"/>
  <c r="P420" i="4" s="1"/>
  <c r="N429" i="4"/>
  <c r="P429" i="4" s="1"/>
  <c r="R441" i="4"/>
  <c r="S441" i="4" s="1"/>
  <c r="T441" i="4" s="1"/>
  <c r="R463" i="4"/>
  <c r="S463" i="4" s="1"/>
  <c r="T463" i="4" s="1"/>
  <c r="N96" i="4"/>
  <c r="P96" i="4" s="1"/>
  <c r="N105" i="4"/>
  <c r="P105" i="4" s="1"/>
  <c r="N122" i="4"/>
  <c r="P122" i="4" s="1"/>
  <c r="R122" i="4" s="1"/>
  <c r="S122" i="4" s="1"/>
  <c r="T122" i="4" s="1"/>
  <c r="N90" i="4"/>
  <c r="P90" i="4" s="1"/>
  <c r="N143" i="4"/>
  <c r="N145" i="4"/>
  <c r="Q145" i="4" s="1"/>
  <c r="R145" i="4" s="1"/>
  <c r="S145" i="4" s="1"/>
  <c r="T145" i="4" s="1"/>
  <c r="N150" i="4"/>
  <c r="P150" i="4" s="1"/>
  <c r="N152" i="4"/>
  <c r="P152" i="4" s="1"/>
  <c r="N169" i="4"/>
  <c r="N185" i="4"/>
  <c r="P185" i="4" s="1"/>
  <c r="N82" i="4"/>
  <c r="P82" i="4" s="1"/>
  <c r="R195" i="4"/>
  <c r="S195" i="4" s="1"/>
  <c r="N207" i="4"/>
  <c r="N247" i="4"/>
  <c r="N259" i="4"/>
  <c r="P259" i="4" s="1"/>
  <c r="N275" i="4"/>
  <c r="N329" i="4"/>
  <c r="P329" i="4" s="1"/>
  <c r="N331" i="4"/>
  <c r="N336" i="4"/>
  <c r="P336" i="4" s="1"/>
  <c r="N341" i="4"/>
  <c r="P341" i="4" s="1"/>
  <c r="N413" i="4"/>
  <c r="P413" i="4" s="1"/>
  <c r="N431" i="4"/>
  <c r="P431" i="4" s="1"/>
  <c r="R431" i="4" s="1"/>
  <c r="S431" i="4" s="1"/>
  <c r="T431" i="4" s="1"/>
  <c r="N459" i="4"/>
  <c r="R467" i="4"/>
  <c r="S467" i="4" s="1"/>
  <c r="T467" i="4" s="1"/>
  <c r="N489" i="4"/>
  <c r="P489" i="4" s="1"/>
  <c r="N497" i="4"/>
  <c r="P497" i="4" s="1"/>
  <c r="R502" i="4"/>
  <c r="S502" i="4" s="1"/>
  <c r="T502" i="4" s="1"/>
  <c r="N506" i="4"/>
  <c r="P506" i="4" s="1"/>
  <c r="N515" i="4"/>
  <c r="Q515" i="4" s="1"/>
  <c r="R515" i="4" s="1"/>
  <c r="S515" i="4" s="1"/>
  <c r="N523" i="4"/>
  <c r="P523" i="4" s="1"/>
  <c r="N531" i="4"/>
  <c r="P531" i="4" s="1"/>
  <c r="R533" i="4"/>
  <c r="S533" i="4" s="1"/>
  <c r="T533" i="4" s="1"/>
  <c r="R549" i="4"/>
  <c r="S549" i="4" s="1"/>
  <c r="T549" i="4" s="1"/>
  <c r="N551" i="4"/>
  <c r="P551" i="4" s="1"/>
  <c r="R555" i="4"/>
  <c r="S555" i="4" s="1"/>
  <c r="R579" i="4"/>
  <c r="S579" i="4" s="1"/>
  <c r="T579" i="4" s="1"/>
  <c r="N581" i="4"/>
  <c r="R587" i="4"/>
  <c r="S587" i="4" s="1"/>
  <c r="N362" i="4"/>
  <c r="P362" i="4" s="1"/>
  <c r="R364" i="4"/>
  <c r="S364" i="4" s="1"/>
  <c r="T364" i="4" s="1"/>
  <c r="O364" i="4"/>
  <c r="R427" i="4"/>
  <c r="S427" i="4" s="1"/>
  <c r="T427" i="4" s="1"/>
  <c r="O427" i="4"/>
  <c r="N564" i="4"/>
  <c r="Q564" i="4" s="1"/>
  <c r="R564" i="4" s="1"/>
  <c r="S564" i="4" s="1"/>
  <c r="R207" i="4"/>
  <c r="S207" i="4" s="1"/>
  <c r="T207" i="4" s="1"/>
  <c r="N211" i="4"/>
  <c r="N20" i="4"/>
  <c r="P20" i="4" s="1"/>
  <c r="R20" i="4" s="1"/>
  <c r="S20" i="4" s="1"/>
  <c r="T20" i="4" s="1"/>
  <c r="R240" i="4"/>
  <c r="S240" i="4" s="1"/>
  <c r="T240" i="4" s="1"/>
  <c r="O240" i="4"/>
  <c r="R258" i="4"/>
  <c r="S258" i="4" s="1"/>
  <c r="T258" i="4" s="1"/>
  <c r="O258" i="4"/>
  <c r="N79" i="4"/>
  <c r="P79" i="4" s="1"/>
  <c r="R79" i="4"/>
  <c r="S79" i="4" s="1"/>
  <c r="T79" i="4" s="1"/>
  <c r="N159" i="4"/>
  <c r="P159" i="4" s="1"/>
  <c r="N173" i="4"/>
  <c r="N103" i="4"/>
  <c r="P103" i="4" s="1"/>
  <c r="N125" i="4"/>
  <c r="P125" i="4" s="1"/>
  <c r="N8" i="4"/>
  <c r="R21" i="4"/>
  <c r="S21" i="4" s="1"/>
  <c r="R94" i="4"/>
  <c r="S94" i="4" s="1"/>
  <c r="R33" i="4"/>
  <c r="S33" i="4" s="1"/>
  <c r="N119" i="4"/>
  <c r="N46" i="4"/>
  <c r="P46" i="4" s="1"/>
  <c r="N124" i="4"/>
  <c r="N154" i="4"/>
  <c r="Q154" i="4" s="1"/>
  <c r="R154" i="4" s="1"/>
  <c r="S154" i="4" s="1"/>
  <c r="T154" i="4" s="1"/>
  <c r="R164" i="4"/>
  <c r="S164" i="4" s="1"/>
  <c r="T164" i="4" s="1"/>
  <c r="N172" i="4"/>
  <c r="P172" i="4" s="1"/>
  <c r="R181" i="4"/>
  <c r="S181" i="4" s="1"/>
  <c r="T181" i="4" s="1"/>
  <c r="R17" i="4"/>
  <c r="S17" i="4" s="1"/>
  <c r="O207" i="4"/>
  <c r="R213" i="4"/>
  <c r="S213" i="4" s="1"/>
  <c r="N233" i="4"/>
  <c r="N376" i="4"/>
  <c r="P376" i="4" s="1"/>
  <c r="R376" i="4" s="1"/>
  <c r="S376" i="4" s="1"/>
  <c r="T376" i="4" s="1"/>
  <c r="N483" i="4"/>
  <c r="R532" i="4"/>
  <c r="S532" i="4" s="1"/>
  <c r="O532" i="4"/>
  <c r="O556" i="4"/>
  <c r="N578" i="4"/>
  <c r="P578" i="4" s="1"/>
  <c r="R179" i="4"/>
  <c r="S179" i="4" s="1"/>
  <c r="T179" i="4" s="1"/>
  <c r="R183" i="4"/>
  <c r="S183" i="4" s="1"/>
  <c r="T183" i="4" s="1"/>
  <c r="O184" i="4"/>
  <c r="R189" i="4"/>
  <c r="S189" i="4" s="1"/>
  <c r="T189" i="4" s="1"/>
  <c r="O191" i="4"/>
  <c r="R203" i="4"/>
  <c r="S203" i="4" s="1"/>
  <c r="T203" i="4" s="1"/>
  <c r="O211" i="4"/>
  <c r="O217" i="4"/>
  <c r="R231" i="4"/>
  <c r="S231" i="4" s="1"/>
  <c r="T231" i="4" s="1"/>
  <c r="N100" i="4"/>
  <c r="P100" i="4" s="1"/>
  <c r="O36" i="4"/>
  <c r="O119" i="4"/>
  <c r="R41" i="4"/>
  <c r="S41" i="4" s="1"/>
  <c r="N52" i="4"/>
  <c r="P52" i="4" s="1"/>
  <c r="R121" i="4"/>
  <c r="S121" i="4" s="1"/>
  <c r="T121" i="4" s="1"/>
  <c r="O129" i="4"/>
  <c r="N144" i="4"/>
  <c r="R151" i="4"/>
  <c r="S151" i="4" s="1"/>
  <c r="N163" i="4"/>
  <c r="P163" i="4" s="1"/>
  <c r="R163" i="4" s="1"/>
  <c r="S163" i="4" s="1"/>
  <c r="T163" i="4" s="1"/>
  <c r="R206" i="4"/>
  <c r="S206" i="4" s="1"/>
  <c r="T206" i="4" s="1"/>
  <c r="O227" i="4"/>
  <c r="O236" i="4"/>
  <c r="R236" i="4"/>
  <c r="S236" i="4" s="1"/>
  <c r="T236" i="4" s="1"/>
  <c r="N324" i="4"/>
  <c r="P324" i="4" s="1"/>
  <c r="R324" i="4"/>
  <c r="S324" i="4" s="1"/>
  <c r="T324" i="4" s="1"/>
  <c r="N44" i="4"/>
  <c r="O356" i="4"/>
  <c r="N356" i="4"/>
  <c r="Q411" i="4"/>
  <c r="R411" i="4" s="1"/>
  <c r="S411" i="4" s="1"/>
  <c r="T411" i="4" s="1"/>
  <c r="N444" i="4"/>
  <c r="P444" i="4" s="1"/>
  <c r="R444" i="4"/>
  <c r="S444" i="4" s="1"/>
  <c r="T444" i="4" s="1"/>
  <c r="R451" i="4"/>
  <c r="S451" i="4" s="1"/>
  <c r="T451" i="4" s="1"/>
  <c r="O451" i="4"/>
  <c r="N542" i="4"/>
  <c r="P542" i="4" s="1"/>
  <c r="R278" i="4"/>
  <c r="S278" i="4" s="1"/>
  <c r="O278" i="4"/>
  <c r="R91" i="4"/>
  <c r="S91" i="4" s="1"/>
  <c r="O139" i="4"/>
  <c r="R194" i="4"/>
  <c r="S194" i="4" s="1"/>
  <c r="T194" i="4" s="1"/>
  <c r="O200" i="4"/>
  <c r="R25" i="4"/>
  <c r="S25" i="4" s="1"/>
  <c r="R32" i="4"/>
  <c r="S32" i="4" s="1"/>
  <c r="O102" i="4"/>
  <c r="O144" i="4"/>
  <c r="N157" i="4"/>
  <c r="N174" i="4"/>
  <c r="P174" i="4" s="1"/>
  <c r="R174" i="4" s="1"/>
  <c r="S174" i="4" s="1"/>
  <c r="T174" i="4" s="1"/>
  <c r="O188" i="4"/>
  <c r="R201" i="4"/>
  <c r="S201" i="4" s="1"/>
  <c r="T201" i="4" s="1"/>
  <c r="O206" i="4"/>
  <c r="N208" i="4"/>
  <c r="Q208" i="4" s="1"/>
  <c r="R208" i="4" s="1"/>
  <c r="S208" i="4" s="1"/>
  <c r="T208" i="4" s="1"/>
  <c r="N218" i="4"/>
  <c r="Q218" i="4" s="1"/>
  <c r="R218" i="4" s="1"/>
  <c r="S218" i="4" s="1"/>
  <c r="N236" i="4"/>
  <c r="N471" i="4"/>
  <c r="Q471" i="4" s="1"/>
  <c r="R471" i="4" s="1"/>
  <c r="S471" i="4" s="1"/>
  <c r="T471" i="4" s="1"/>
  <c r="R473" i="4"/>
  <c r="S473" i="4" s="1"/>
  <c r="T473" i="4" s="1"/>
  <c r="R15" i="4"/>
  <c r="S15" i="4" s="1"/>
  <c r="N200" i="4"/>
  <c r="R223" i="4"/>
  <c r="S223" i="4" s="1"/>
  <c r="T223" i="4" s="1"/>
  <c r="O370" i="4"/>
  <c r="R370" i="4"/>
  <c r="S370" i="4" s="1"/>
  <c r="T370" i="4" s="1"/>
  <c r="N98" i="4"/>
  <c r="P98" i="4" s="1"/>
  <c r="N28" i="4"/>
  <c r="P28" i="4" s="1"/>
  <c r="R28" i="4" s="1"/>
  <c r="S28" i="4" s="1"/>
  <c r="T28" i="4" s="1"/>
  <c r="O121" i="4"/>
  <c r="N85" i="4"/>
  <c r="P85" i="4" s="1"/>
  <c r="R85" i="4" s="1"/>
  <c r="S85" i="4" s="1"/>
  <c r="T85" i="4" s="1"/>
  <c r="N128" i="4"/>
  <c r="Q128" i="4" s="1"/>
  <c r="R128" i="4" s="1"/>
  <c r="S128" i="4" s="1"/>
  <c r="T128" i="4" s="1"/>
  <c r="N139" i="4"/>
  <c r="R150" i="4"/>
  <c r="S150" i="4" s="1"/>
  <c r="T150" i="4" s="1"/>
  <c r="O168" i="4"/>
  <c r="R196" i="4"/>
  <c r="S196" i="4" s="1"/>
  <c r="T196" i="4" s="1"/>
  <c r="N202" i="4"/>
  <c r="P202" i="4" s="1"/>
  <c r="R202" i="4" s="1"/>
  <c r="S202" i="4" s="1"/>
  <c r="O208" i="4"/>
  <c r="R212" i="4"/>
  <c r="S212" i="4" s="1"/>
  <c r="T212" i="4" s="1"/>
  <c r="O218" i="4"/>
  <c r="R224" i="4"/>
  <c r="S224" i="4" s="1"/>
  <c r="T224" i="4" s="1"/>
  <c r="N228" i="4"/>
  <c r="Q228" i="4" s="1"/>
  <c r="R228" i="4" s="1"/>
  <c r="S228" i="4" s="1"/>
  <c r="T228" i="4" s="1"/>
  <c r="R234" i="4"/>
  <c r="S234" i="4" s="1"/>
  <c r="T234" i="4" s="1"/>
  <c r="R344" i="4"/>
  <c r="N344" i="4"/>
  <c r="P344" i="4" s="1"/>
  <c r="N481" i="4"/>
  <c r="P481" i="4" s="1"/>
  <c r="R481" i="4"/>
  <c r="S481" i="4" s="1"/>
  <c r="T481" i="4" s="1"/>
  <c r="N527" i="4"/>
  <c r="P527" i="4" s="1"/>
  <c r="R237" i="4"/>
  <c r="S237" i="4" s="1"/>
  <c r="N256" i="4"/>
  <c r="P256" i="4" s="1"/>
  <c r="R256" i="4" s="1"/>
  <c r="S256" i="4" s="1"/>
  <c r="T256" i="4" s="1"/>
  <c r="N258" i="4"/>
  <c r="R259" i="4"/>
  <c r="S259" i="4" s="1"/>
  <c r="N335" i="4"/>
  <c r="P335" i="4" s="1"/>
  <c r="R356" i="4"/>
  <c r="S356" i="4" s="1"/>
  <c r="T356" i="4" s="1"/>
  <c r="N364" i="4"/>
  <c r="R366" i="4"/>
  <c r="S366" i="4" s="1"/>
  <c r="N370" i="4"/>
  <c r="N389" i="4"/>
  <c r="P389" i="4" s="1"/>
  <c r="R389" i="4" s="1"/>
  <c r="S389" i="4" s="1"/>
  <c r="T389" i="4" s="1"/>
  <c r="R55" i="4"/>
  <c r="S55" i="4" s="1"/>
  <c r="T55" i="4" s="1"/>
  <c r="N57" i="4"/>
  <c r="P57" i="4" s="1"/>
  <c r="R57" i="4" s="1"/>
  <c r="S57" i="4" s="1"/>
  <c r="T57" i="4" s="1"/>
  <c r="R406" i="4"/>
  <c r="S406" i="4" s="1"/>
  <c r="T406" i="4" s="1"/>
  <c r="R410" i="4"/>
  <c r="S410" i="4" s="1"/>
  <c r="T410" i="4" s="1"/>
  <c r="N421" i="4"/>
  <c r="P421" i="4" s="1"/>
  <c r="N427" i="4"/>
  <c r="N433" i="4"/>
  <c r="P433" i="4" s="1"/>
  <c r="R440" i="4"/>
  <c r="S440" i="4" s="1"/>
  <c r="T440" i="4" s="1"/>
  <c r="N451" i="4"/>
  <c r="N465" i="4"/>
  <c r="N498" i="4"/>
  <c r="P498" i="4" s="1"/>
  <c r="R498" i="4" s="1"/>
  <c r="S498" i="4" s="1"/>
  <c r="T498" i="4" s="1"/>
  <c r="N511" i="4"/>
  <c r="P511" i="4" s="1"/>
  <c r="R511" i="4" s="1"/>
  <c r="S511" i="4" s="1"/>
  <c r="N556" i="4"/>
  <c r="N569" i="4"/>
  <c r="P569" i="4" s="1"/>
  <c r="R23" i="4"/>
  <c r="S23" i="4" s="1"/>
  <c r="O251" i="4"/>
  <c r="R252" i="4"/>
  <c r="S252" i="4" s="1"/>
  <c r="R310" i="4"/>
  <c r="S310" i="4" s="1"/>
  <c r="T310" i="4" s="1"/>
  <c r="R358" i="4"/>
  <c r="S358" i="4" s="1"/>
  <c r="T358" i="4" s="1"/>
  <c r="R394" i="4"/>
  <c r="S394" i="4" s="1"/>
  <c r="T394" i="4" s="1"/>
  <c r="R417" i="4"/>
  <c r="S417" i="4" s="1"/>
  <c r="T417" i="4" s="1"/>
  <c r="N432" i="4"/>
  <c r="P432" i="4" s="1"/>
  <c r="R432" i="4" s="1"/>
  <c r="S432" i="4" s="1"/>
  <c r="T432" i="4" s="1"/>
  <c r="R437" i="4"/>
  <c r="S437" i="4" s="1"/>
  <c r="T437" i="4" s="1"/>
  <c r="N440" i="4"/>
  <c r="P440" i="4" s="1"/>
  <c r="R456" i="4"/>
  <c r="S456" i="4" s="1"/>
  <c r="T456" i="4" s="1"/>
  <c r="R459" i="4"/>
  <c r="S459" i="4" s="1"/>
  <c r="T459" i="4" s="1"/>
  <c r="R485" i="4"/>
  <c r="S485" i="4" s="1"/>
  <c r="T485" i="4" s="1"/>
  <c r="R495" i="4"/>
  <c r="S495" i="4" s="1"/>
  <c r="O502" i="4"/>
  <c r="R506" i="4"/>
  <c r="S506" i="4" s="1"/>
  <c r="T506" i="4" s="1"/>
  <c r="R516" i="4"/>
  <c r="S516" i="4" s="1"/>
  <c r="T516" i="4" s="1"/>
  <c r="R559" i="4"/>
  <c r="S559" i="4" s="1"/>
  <c r="R561" i="4"/>
  <c r="S561" i="4" s="1"/>
  <c r="T561" i="4" s="1"/>
  <c r="O579" i="4"/>
  <c r="P579" i="4" s="1"/>
  <c r="N246" i="4"/>
  <c r="N255" i="4"/>
  <c r="P255" i="4" s="1"/>
  <c r="R255" i="4" s="1"/>
  <c r="S255" i="4" s="1"/>
  <c r="N405" i="4"/>
  <c r="P405" i="4" s="1"/>
  <c r="N407" i="4"/>
  <c r="R409" i="4"/>
  <c r="S409" i="4" s="1"/>
  <c r="T409" i="4" s="1"/>
  <c r="N439" i="4"/>
  <c r="N66" i="4"/>
  <c r="R454" i="4"/>
  <c r="S454" i="4" s="1"/>
  <c r="T454" i="4" s="1"/>
  <c r="O456" i="4"/>
  <c r="N466" i="4"/>
  <c r="R568" i="4"/>
  <c r="S568" i="4" s="1"/>
  <c r="T568" i="4" s="1"/>
  <c r="R319" i="4"/>
  <c r="S319" i="4" s="1"/>
  <c r="T319" i="4" s="1"/>
  <c r="R47" i="4"/>
  <c r="S47" i="4" s="1"/>
  <c r="T47" i="4" s="1"/>
  <c r="R337" i="4"/>
  <c r="S337" i="4" s="1"/>
  <c r="N51" i="4"/>
  <c r="O516" i="4"/>
  <c r="N526" i="4"/>
  <c r="R534" i="4"/>
  <c r="S534" i="4" s="1"/>
  <c r="T534" i="4" s="1"/>
  <c r="N537" i="4"/>
  <c r="P537" i="4" s="1"/>
  <c r="R541" i="4"/>
  <c r="S541" i="4" s="1"/>
  <c r="T541" i="4" s="1"/>
  <c r="R548" i="4"/>
  <c r="S548" i="4" s="1"/>
  <c r="T548" i="4" s="1"/>
  <c r="O559" i="4"/>
  <c r="O561" i="4"/>
  <c r="N86" i="4"/>
  <c r="N577" i="4"/>
  <c r="P577" i="4" s="1"/>
  <c r="R577" i="4" s="1"/>
  <c r="S577" i="4" s="1"/>
  <c r="T577" i="4" s="1"/>
  <c r="N582" i="4"/>
  <c r="N266" i="4"/>
  <c r="P266" i="4" s="1"/>
  <c r="R341" i="4"/>
  <c r="S341" i="4" s="1"/>
  <c r="T341" i="4" s="1"/>
  <c r="O383" i="4"/>
  <c r="N403" i="4"/>
  <c r="R405" i="4"/>
  <c r="S405" i="4" s="1"/>
  <c r="N408" i="4"/>
  <c r="R426" i="4"/>
  <c r="S426" i="4" s="1"/>
  <c r="T426" i="4" s="1"/>
  <c r="R428" i="4"/>
  <c r="S428" i="4" s="1"/>
  <c r="T428" i="4" s="1"/>
  <c r="O439" i="4"/>
  <c r="R446" i="4"/>
  <c r="S446" i="4" s="1"/>
  <c r="T446" i="4" s="1"/>
  <c r="N457" i="4"/>
  <c r="P457" i="4" s="1"/>
  <c r="O466" i="4"/>
  <c r="N470" i="4"/>
  <c r="P470" i="4" s="1"/>
  <c r="R482" i="4"/>
  <c r="S482" i="4" s="1"/>
  <c r="T482" i="4" s="1"/>
  <c r="R494" i="4"/>
  <c r="S494" i="4" s="1"/>
  <c r="T494" i="4" s="1"/>
  <c r="R497" i="4"/>
  <c r="S497" i="4" s="1"/>
  <c r="T497" i="4" s="1"/>
  <c r="R499" i="4"/>
  <c r="S499" i="4" s="1"/>
  <c r="T499" i="4" s="1"/>
  <c r="O501" i="4"/>
  <c r="P501" i="4" s="1"/>
  <c r="O526" i="4"/>
  <c r="R535" i="4"/>
  <c r="S535" i="4" s="1"/>
  <c r="T535" i="4" s="1"/>
  <c r="R537" i="4"/>
  <c r="S537" i="4" s="1"/>
  <c r="T537" i="4" s="1"/>
  <c r="R584" i="4"/>
  <c r="S584" i="4" s="1"/>
  <c r="T584" i="4" s="1"/>
  <c r="N284" i="4"/>
  <c r="P284" i="4" s="1"/>
  <c r="N323" i="4"/>
  <c r="P323" i="4" s="1"/>
  <c r="R326" i="4"/>
  <c r="S326" i="4" s="1"/>
  <c r="N47" i="4"/>
  <c r="P47" i="4" s="1"/>
  <c r="N352" i="4"/>
  <c r="P352" i="4" s="1"/>
  <c r="O403" i="4"/>
  <c r="O408" i="4"/>
  <c r="R420" i="4"/>
  <c r="S420" i="4" s="1"/>
  <c r="R63" i="4"/>
  <c r="S63" i="4" s="1"/>
  <c r="R438" i="4"/>
  <c r="S438" i="4" s="1"/>
  <c r="T438" i="4" s="1"/>
  <c r="O453" i="4"/>
  <c r="N488" i="4"/>
  <c r="P488" i="4" s="1"/>
  <c r="R488" i="4" s="1"/>
  <c r="S488" i="4" s="1"/>
  <c r="R550" i="4"/>
  <c r="S550" i="4" s="1"/>
  <c r="T550" i="4" s="1"/>
  <c r="N558" i="4"/>
  <c r="R560" i="4"/>
  <c r="S560" i="4" s="1"/>
  <c r="T560" i="4" s="1"/>
  <c r="O563" i="4"/>
  <c r="N573" i="4"/>
  <c r="R245" i="4"/>
  <c r="S245" i="4" s="1"/>
  <c r="T245" i="4" s="1"/>
  <c r="O280" i="4"/>
  <c r="N311" i="4"/>
  <c r="P311" i="4" s="1"/>
  <c r="N342" i="4"/>
  <c r="P342" i="4" s="1"/>
  <c r="O371" i="4"/>
  <c r="R380" i="4"/>
  <c r="S380" i="4" s="1"/>
  <c r="O414" i="4"/>
  <c r="N424" i="4"/>
  <c r="N434" i="4"/>
  <c r="P434" i="4" s="1"/>
  <c r="R457" i="4"/>
  <c r="S457" i="4" s="1"/>
  <c r="T457" i="4" s="1"/>
  <c r="R462" i="4"/>
  <c r="S462" i="4" s="1"/>
  <c r="T462" i="4" s="1"/>
  <c r="N496" i="4"/>
  <c r="P496" i="4" s="1"/>
  <c r="N514" i="4"/>
  <c r="N533" i="4"/>
  <c r="P533" i="4" s="1"/>
  <c r="R540" i="4"/>
  <c r="S540" i="4" s="1"/>
  <c r="N546" i="4"/>
  <c r="P546" i="4" s="1"/>
  <c r="N549" i="4"/>
  <c r="P549" i="4" s="1"/>
  <c r="N566" i="4"/>
  <c r="P566" i="4" s="1"/>
  <c r="N571" i="4"/>
  <c r="N576" i="4"/>
  <c r="P576" i="4" s="1"/>
  <c r="R99" i="4"/>
  <c r="S99" i="4" s="1"/>
  <c r="T99" i="4" s="1"/>
  <c r="R312" i="4"/>
  <c r="S312" i="4" s="1"/>
  <c r="T312" i="4" s="1"/>
  <c r="N312" i="4"/>
  <c r="P312" i="4" s="1"/>
  <c r="R49" i="4"/>
  <c r="S49" i="4" s="1"/>
  <c r="R106" i="4"/>
  <c r="S106" i="4" s="1"/>
  <c r="N106" i="4"/>
  <c r="P106" i="4" s="1"/>
  <c r="N84" i="4"/>
  <c r="P84" i="4" s="1"/>
  <c r="R84" i="4" s="1"/>
  <c r="S84" i="4" s="1"/>
  <c r="R133" i="4"/>
  <c r="S133" i="4" s="1"/>
  <c r="T133" i="4" s="1"/>
  <c r="N133" i="4"/>
  <c r="P133" i="4" s="1"/>
  <c r="R137" i="4"/>
  <c r="S137" i="4" s="1"/>
  <c r="T137" i="4" s="1"/>
  <c r="O137" i="4"/>
  <c r="R149" i="4"/>
  <c r="S149" i="4" s="1"/>
  <c r="T149" i="4" s="1"/>
  <c r="N166" i="4"/>
  <c r="O233" i="4"/>
  <c r="R233" i="4"/>
  <c r="S233" i="4" s="1"/>
  <c r="T233" i="4" s="1"/>
  <c r="R104" i="4"/>
  <c r="S104" i="4" s="1"/>
  <c r="T104" i="4" s="1"/>
  <c r="O104" i="4"/>
  <c r="O215" i="4"/>
  <c r="R123" i="4"/>
  <c r="S123" i="4" s="1"/>
  <c r="T123" i="4" s="1"/>
  <c r="N10" i="4"/>
  <c r="P10" i="4" s="1"/>
  <c r="R10" i="4" s="1"/>
  <c r="S10" i="4" s="1"/>
  <c r="T10" i="4" s="1"/>
  <c r="R113" i="4"/>
  <c r="S113" i="4" s="1"/>
  <c r="T113" i="4" s="1"/>
  <c r="N115" i="4"/>
  <c r="P115" i="4" s="1"/>
  <c r="O94" i="4"/>
  <c r="N118" i="4"/>
  <c r="P118" i="4" s="1"/>
  <c r="N120" i="4"/>
  <c r="P120" i="4" s="1"/>
  <c r="R124" i="4"/>
  <c r="S124" i="4" s="1"/>
  <c r="T124" i="4" s="1"/>
  <c r="O124" i="4"/>
  <c r="N131" i="4"/>
  <c r="P131" i="4" s="1"/>
  <c r="N147" i="4"/>
  <c r="R170" i="4"/>
  <c r="S170" i="4" s="1"/>
  <c r="T170" i="4" s="1"/>
  <c r="N170" i="4"/>
  <c r="P170" i="4" s="1"/>
  <c r="O204" i="4"/>
  <c r="R204" i="4"/>
  <c r="S204" i="4" s="1"/>
  <c r="T204" i="4" s="1"/>
  <c r="O228" i="4"/>
  <c r="N298" i="4"/>
  <c r="P298" i="4" s="1"/>
  <c r="R147" i="4"/>
  <c r="S147" i="4" s="1"/>
  <c r="O147" i="4"/>
  <c r="R187" i="4"/>
  <c r="S187" i="4" s="1"/>
  <c r="O187" i="4"/>
  <c r="O210" i="4"/>
  <c r="R210" i="4"/>
  <c r="S210" i="4" s="1"/>
  <c r="R18" i="4"/>
  <c r="S18" i="4" s="1"/>
  <c r="T18" i="4" s="1"/>
  <c r="N18" i="4"/>
  <c r="P18" i="4" s="1"/>
  <c r="R249" i="4"/>
  <c r="S249" i="4" s="1"/>
  <c r="O249" i="4"/>
  <c r="R125" i="4"/>
  <c r="S125" i="4" s="1"/>
  <c r="R74" i="4"/>
  <c r="S74" i="4" s="1"/>
  <c r="T74" i="4" s="1"/>
  <c r="O306" i="4"/>
  <c r="R109" i="4"/>
  <c r="S109" i="4" s="1"/>
  <c r="R103" i="4"/>
  <c r="S103" i="4" s="1"/>
  <c r="O123" i="4"/>
  <c r="R8" i="4"/>
  <c r="S8" i="4" s="1"/>
  <c r="O8" i="4"/>
  <c r="N114" i="4"/>
  <c r="P114" i="4" s="1"/>
  <c r="N36" i="4"/>
  <c r="N155" i="4"/>
  <c r="P155" i="4" s="1"/>
  <c r="N187" i="4"/>
  <c r="N193" i="4"/>
  <c r="N199" i="4"/>
  <c r="P199" i="4" s="1"/>
  <c r="R199" i="4" s="1"/>
  <c r="S199" i="4" s="1"/>
  <c r="T199" i="4" s="1"/>
  <c r="N210" i="4"/>
  <c r="O214" i="4"/>
  <c r="R132" i="4"/>
  <c r="S132" i="4" s="1"/>
  <c r="T132" i="4" s="1"/>
  <c r="O132" i="4"/>
  <c r="O146" i="4"/>
  <c r="R14" i="4"/>
  <c r="S14" i="4" s="1"/>
  <c r="T14" i="4" s="1"/>
  <c r="R92" i="4"/>
  <c r="S92" i="4" s="1"/>
  <c r="T92" i="4" s="1"/>
  <c r="N92" i="4"/>
  <c r="P92" i="4" s="1"/>
  <c r="R186" i="4"/>
  <c r="S186" i="4" s="1"/>
  <c r="O186" i="4"/>
  <c r="N186" i="4"/>
  <c r="R244" i="4"/>
  <c r="S244" i="4" s="1"/>
  <c r="T244" i="4" s="1"/>
  <c r="O244" i="4"/>
  <c r="N244" i="4"/>
  <c r="O76" i="4"/>
  <c r="R117" i="4"/>
  <c r="S117" i="4" s="1"/>
  <c r="N117" i="4"/>
  <c r="P117" i="4" s="1"/>
  <c r="N148" i="4"/>
  <c r="R176" i="4"/>
  <c r="S176" i="4" s="1"/>
  <c r="T176" i="4" s="1"/>
  <c r="N176" i="4"/>
  <c r="P176" i="4" s="1"/>
  <c r="O193" i="4"/>
  <c r="R229" i="4"/>
  <c r="S229" i="4" s="1"/>
  <c r="T229" i="4" s="1"/>
  <c r="O229" i="4"/>
  <c r="N29" i="4"/>
  <c r="P29" i="4" s="1"/>
  <c r="R29" i="4" s="1"/>
  <c r="S29" i="4" s="1"/>
  <c r="T29" i="4" s="1"/>
  <c r="R130" i="4"/>
  <c r="S130" i="4" s="1"/>
  <c r="T130" i="4" s="1"/>
  <c r="O130" i="4"/>
  <c r="O161" i="4"/>
  <c r="N91" i="4"/>
  <c r="P91" i="4" s="1"/>
  <c r="N113" i="4"/>
  <c r="P113" i="4" s="1"/>
  <c r="N104" i="4"/>
  <c r="N132" i="4"/>
  <c r="N146" i="4"/>
  <c r="N161" i="4"/>
  <c r="O165" i="4"/>
  <c r="R169" i="4"/>
  <c r="S169" i="4" s="1"/>
  <c r="T169" i="4" s="1"/>
  <c r="O169" i="4"/>
  <c r="N229" i="4"/>
  <c r="R144" i="4"/>
  <c r="S144" i="4" s="1"/>
  <c r="T144" i="4" s="1"/>
  <c r="N184" i="4"/>
  <c r="R185" i="4"/>
  <c r="S185" i="4" s="1"/>
  <c r="T185" i="4" s="1"/>
  <c r="N227" i="4"/>
  <c r="R257" i="4"/>
  <c r="S257" i="4" s="1"/>
  <c r="T257" i="4" s="1"/>
  <c r="O257" i="4"/>
  <c r="R261" i="4"/>
  <c r="S261" i="4" s="1"/>
  <c r="N292" i="4"/>
  <c r="O320" i="4"/>
  <c r="R320" i="4"/>
  <c r="S320" i="4" s="1"/>
  <c r="T320" i="4" s="1"/>
  <c r="N182" i="4"/>
  <c r="N213" i="4"/>
  <c r="P213" i="4" s="1"/>
  <c r="N222" i="4"/>
  <c r="P222" i="4" s="1"/>
  <c r="N235" i="4"/>
  <c r="O30" i="4"/>
  <c r="N30" i="4"/>
  <c r="O263" i="4"/>
  <c r="R263" i="4"/>
  <c r="S263" i="4" s="1"/>
  <c r="R297" i="4"/>
  <c r="S297" i="4" s="1"/>
  <c r="T297" i="4" s="1"/>
  <c r="N297" i="4"/>
  <c r="P297" i="4" s="1"/>
  <c r="O235" i="4"/>
  <c r="N242" i="4"/>
  <c r="P242" i="4" s="1"/>
  <c r="R242" i="4" s="1"/>
  <c r="S242" i="4" s="1"/>
  <c r="R30" i="4"/>
  <c r="S30" i="4" s="1"/>
  <c r="O254" i="4"/>
  <c r="N254" i="4"/>
  <c r="N263" i="4"/>
  <c r="O275" i="4"/>
  <c r="N38" i="4"/>
  <c r="P38" i="4" s="1"/>
  <c r="R38" i="4" s="1"/>
  <c r="S38" i="4" s="1"/>
  <c r="O285" i="4"/>
  <c r="N285" i="4"/>
  <c r="N317" i="4"/>
  <c r="R338" i="4"/>
  <c r="S338" i="4" s="1"/>
  <c r="N338" i="4"/>
  <c r="P338" i="4" s="1"/>
  <c r="O182" i="4"/>
  <c r="N190" i="4"/>
  <c r="P190" i="4" s="1"/>
  <c r="R190" i="4" s="1"/>
  <c r="S190" i="4" s="1"/>
  <c r="T190" i="4" s="1"/>
  <c r="N195" i="4"/>
  <c r="P195" i="4" s="1"/>
  <c r="R198" i="4"/>
  <c r="S198" i="4" s="1"/>
  <c r="N223" i="4"/>
  <c r="N231" i="4"/>
  <c r="P231" i="4" s="1"/>
  <c r="N241" i="4"/>
  <c r="P241" i="4" s="1"/>
  <c r="R250" i="4"/>
  <c r="S250" i="4" s="1"/>
  <c r="N303" i="4"/>
  <c r="N53" i="4"/>
  <c r="R267" i="4"/>
  <c r="S267" i="4" s="1"/>
  <c r="O267" i="4"/>
  <c r="N267" i="4"/>
  <c r="R269" i="4"/>
  <c r="S269" i="4" s="1"/>
  <c r="T269" i="4" s="1"/>
  <c r="N269" i="4"/>
  <c r="P269" i="4" s="1"/>
  <c r="R291" i="4"/>
  <c r="S291" i="4" s="1"/>
  <c r="N291" i="4"/>
  <c r="P291" i="4" s="1"/>
  <c r="N189" i="4"/>
  <c r="P189" i="4" s="1"/>
  <c r="N194" i="4"/>
  <c r="P194" i="4" s="1"/>
  <c r="N201" i="4"/>
  <c r="P201" i="4" s="1"/>
  <c r="N215" i="4"/>
  <c r="N220" i="4"/>
  <c r="P220" i="4" s="1"/>
  <c r="N230" i="4"/>
  <c r="P230" i="4" s="1"/>
  <c r="N249" i="4"/>
  <c r="O253" i="4"/>
  <c r="R253" i="4"/>
  <c r="S253" i="4" s="1"/>
  <c r="N271" i="4"/>
  <c r="P271" i="4" s="1"/>
  <c r="R271" i="4" s="1"/>
  <c r="S271" i="4" s="1"/>
  <c r="R286" i="4"/>
  <c r="S286" i="4" s="1"/>
  <c r="T286" i="4" s="1"/>
  <c r="N286" i="4"/>
  <c r="P286" i="4" s="1"/>
  <c r="N293" i="4"/>
  <c r="P293" i="4" s="1"/>
  <c r="R296" i="4"/>
  <c r="S296" i="4" s="1"/>
  <c r="N296" i="4"/>
  <c r="P296" i="4" s="1"/>
  <c r="R300" i="4"/>
  <c r="S300" i="4" s="1"/>
  <c r="T300" i="4" s="1"/>
  <c r="N300" i="4"/>
  <c r="P300" i="4" s="1"/>
  <c r="R246" i="4"/>
  <c r="S246" i="4" s="1"/>
  <c r="O246" i="4"/>
  <c r="N260" i="4"/>
  <c r="N278" i="4"/>
  <c r="R284" i="4"/>
  <c r="S284" i="4" s="1"/>
  <c r="T284" i="4" s="1"/>
  <c r="N295" i="4"/>
  <c r="R343" i="4"/>
  <c r="S343" i="4" s="1"/>
  <c r="T343" i="4" s="1"/>
  <c r="O343" i="4"/>
  <c r="N252" i="4"/>
  <c r="P252" i="4" s="1"/>
  <c r="N31" i="4"/>
  <c r="P31" i="4" s="1"/>
  <c r="N265" i="4"/>
  <c r="R270" i="4"/>
  <c r="S270" i="4" s="1"/>
  <c r="O270" i="4"/>
  <c r="N283" i="4"/>
  <c r="P283" i="4" s="1"/>
  <c r="N289" i="4"/>
  <c r="P289" i="4" s="1"/>
  <c r="R289" i="4" s="1"/>
  <c r="S289" i="4" s="1"/>
  <c r="T289" i="4" s="1"/>
  <c r="O295" i="4"/>
  <c r="R305" i="4"/>
  <c r="S305" i="4" s="1"/>
  <c r="T305" i="4" s="1"/>
  <c r="O305" i="4"/>
  <c r="R316" i="4"/>
  <c r="S316" i="4" s="1"/>
  <c r="T316" i="4" s="1"/>
  <c r="O316" i="4"/>
  <c r="R346" i="4"/>
  <c r="S346" i="4" s="1"/>
  <c r="T346" i="4" s="1"/>
  <c r="O346" i="4"/>
  <c r="N423" i="4"/>
  <c r="N37" i="4"/>
  <c r="N294" i="4"/>
  <c r="R40" i="4"/>
  <c r="S40" i="4" s="1"/>
  <c r="O40" i="4"/>
  <c r="N310" i="4"/>
  <c r="O423" i="4"/>
  <c r="O42" i="4"/>
  <c r="N42" i="4"/>
  <c r="Q386" i="4"/>
  <c r="R386" i="4" s="1"/>
  <c r="S386" i="4" s="1"/>
  <c r="T386" i="4" s="1"/>
  <c r="P386" i="4"/>
  <c r="O247" i="4"/>
  <c r="O264" i="4"/>
  <c r="R273" i="4"/>
  <c r="S273" i="4" s="1"/>
  <c r="T273" i="4" s="1"/>
  <c r="O277" i="4"/>
  <c r="P277" i="4" s="1"/>
  <c r="R277" i="4" s="1"/>
  <c r="S277" i="4" s="1"/>
  <c r="T277" i="4" s="1"/>
  <c r="O37" i="4"/>
  <c r="N280" i="4"/>
  <c r="O294" i="4"/>
  <c r="R304" i="4"/>
  <c r="S304" i="4" s="1"/>
  <c r="O304" i="4"/>
  <c r="R307" i="4"/>
  <c r="S307" i="4" s="1"/>
  <c r="T307" i="4" s="1"/>
  <c r="O310" i="4"/>
  <c r="N314" i="4"/>
  <c r="P314" i="4" s="1"/>
  <c r="R314" i="4"/>
  <c r="S314" i="4" s="1"/>
  <c r="T314" i="4" s="1"/>
  <c r="N315" i="4"/>
  <c r="R318" i="4"/>
  <c r="S318" i="4" s="1"/>
  <c r="T318" i="4" s="1"/>
  <c r="O318" i="4"/>
  <c r="R330" i="4"/>
  <c r="S330" i="4" s="1"/>
  <c r="O330" i="4"/>
  <c r="O332" i="4"/>
  <c r="N339" i="4"/>
  <c r="P339" i="4" s="1"/>
  <c r="O354" i="4"/>
  <c r="O363" i="4"/>
  <c r="R363" i="4"/>
  <c r="S363" i="4" s="1"/>
  <c r="T363" i="4" s="1"/>
  <c r="O374" i="4"/>
  <c r="N374" i="4"/>
  <c r="R268" i="4"/>
  <c r="S268" i="4" s="1"/>
  <c r="O268" i="4"/>
  <c r="R301" i="4"/>
  <c r="S301" i="4" s="1"/>
  <c r="O301" i="4"/>
  <c r="R360" i="4"/>
  <c r="S360" i="4" s="1"/>
  <c r="T360" i="4" s="1"/>
  <c r="N360" i="4"/>
  <c r="P360" i="4" s="1"/>
  <c r="N327" i="4"/>
  <c r="P327" i="4" s="1"/>
  <c r="N343" i="4"/>
  <c r="N357" i="4"/>
  <c r="P357" i="4" s="1"/>
  <c r="N400" i="4"/>
  <c r="P400" i="4" s="1"/>
  <c r="R400" i="4"/>
  <c r="S400" i="4" s="1"/>
  <c r="T400" i="4" s="1"/>
  <c r="N480" i="4"/>
  <c r="P480" i="4" s="1"/>
  <c r="R480" i="4" s="1"/>
  <c r="S480" i="4" s="1"/>
  <c r="T480" i="4" s="1"/>
  <c r="R382" i="4"/>
  <c r="S382" i="4" s="1"/>
  <c r="T382" i="4" s="1"/>
  <c r="N382" i="4"/>
  <c r="P382" i="4" s="1"/>
  <c r="R384" i="4"/>
  <c r="S384" i="4" s="1"/>
  <c r="O384" i="4"/>
  <c r="N384" i="4"/>
  <c r="O326" i="4"/>
  <c r="N330" i="4"/>
  <c r="O331" i="4"/>
  <c r="N346" i="4"/>
  <c r="R359" i="4"/>
  <c r="S359" i="4" s="1"/>
  <c r="T359" i="4" s="1"/>
  <c r="O359" i="4"/>
  <c r="R367" i="4"/>
  <c r="S367" i="4" s="1"/>
  <c r="T367" i="4" s="1"/>
  <c r="R419" i="4"/>
  <c r="S419" i="4" s="1"/>
  <c r="N419" i="4"/>
  <c r="P419" i="4" s="1"/>
  <c r="R407" i="4"/>
  <c r="S407" i="4" s="1"/>
  <c r="R434" i="4"/>
  <c r="S434" i="4" s="1"/>
  <c r="T434" i="4" s="1"/>
  <c r="N328" i="4"/>
  <c r="P328" i="4" s="1"/>
  <c r="N345" i="4"/>
  <c r="P345" i="4" s="1"/>
  <c r="N350" i="4"/>
  <c r="P350" i="4" s="1"/>
  <c r="R350" i="4" s="1"/>
  <c r="S350" i="4" s="1"/>
  <c r="T350" i="4" s="1"/>
  <c r="R355" i="4"/>
  <c r="S355" i="4" s="1"/>
  <c r="T355" i="4" s="1"/>
  <c r="N358" i="4"/>
  <c r="P358" i="4" s="1"/>
  <c r="N365" i="4"/>
  <c r="P365" i="4" s="1"/>
  <c r="R385" i="4"/>
  <c r="S385" i="4" s="1"/>
  <c r="T385" i="4" s="1"/>
  <c r="O385" i="4"/>
  <c r="N396" i="4"/>
  <c r="P396" i="4" s="1"/>
  <c r="O412" i="4"/>
  <c r="R412" i="4"/>
  <c r="S412" i="4" s="1"/>
  <c r="T412" i="4" s="1"/>
  <c r="R348" i="4"/>
  <c r="S348" i="4" s="1"/>
  <c r="T348" i="4" s="1"/>
  <c r="R362" i="4"/>
  <c r="S362" i="4" s="1"/>
  <c r="R369" i="4"/>
  <c r="S369" i="4" s="1"/>
  <c r="T369" i="4" s="1"/>
  <c r="N371" i="4"/>
  <c r="R391" i="4"/>
  <c r="S391" i="4" s="1"/>
  <c r="T391" i="4" s="1"/>
  <c r="R393" i="4"/>
  <c r="S393" i="4" s="1"/>
  <c r="T393" i="4" s="1"/>
  <c r="N397" i="4"/>
  <c r="P397" i="4" s="1"/>
  <c r="N414" i="4"/>
  <c r="N417" i="4"/>
  <c r="P417" i="4" s="1"/>
  <c r="O66" i="4"/>
  <c r="P585" i="4"/>
  <c r="R387" i="4"/>
  <c r="S387" i="4" s="1"/>
  <c r="T387" i="4" s="1"/>
  <c r="N395" i="4"/>
  <c r="P395" i="4" s="1"/>
  <c r="R395" i="4" s="1"/>
  <c r="S395" i="4" s="1"/>
  <c r="T395" i="4" s="1"/>
  <c r="N455" i="4"/>
  <c r="R545" i="4"/>
  <c r="S545" i="4" s="1"/>
  <c r="T545" i="4" s="1"/>
  <c r="N545" i="4"/>
  <c r="P545" i="4" s="1"/>
  <c r="R401" i="4"/>
  <c r="S401" i="4" s="1"/>
  <c r="N65" i="4"/>
  <c r="P65" i="4" s="1"/>
  <c r="R455" i="4"/>
  <c r="S455" i="4" s="1"/>
  <c r="T455" i="4" s="1"/>
  <c r="O455" i="4"/>
  <c r="N484" i="4"/>
  <c r="R507" i="4"/>
  <c r="S507" i="4" s="1"/>
  <c r="T507" i="4" s="1"/>
  <c r="N507" i="4"/>
  <c r="P507" i="4" s="1"/>
  <c r="O62" i="4"/>
  <c r="R484" i="4"/>
  <c r="S484" i="4" s="1"/>
  <c r="T484" i="4" s="1"/>
  <c r="O484" i="4"/>
  <c r="N377" i="4"/>
  <c r="P377" i="4" s="1"/>
  <c r="N388" i="4"/>
  <c r="P388" i="4" s="1"/>
  <c r="R388" i="4" s="1"/>
  <c r="S388" i="4" s="1"/>
  <c r="T388" i="4" s="1"/>
  <c r="N390" i="4"/>
  <c r="P390" i="4" s="1"/>
  <c r="N391" i="4"/>
  <c r="P391" i="4" s="1"/>
  <c r="N55" i="4"/>
  <c r="P55" i="4" s="1"/>
  <c r="N393" i="4"/>
  <c r="P393" i="4" s="1"/>
  <c r="N398" i="4"/>
  <c r="P398" i="4" s="1"/>
  <c r="N418" i="4"/>
  <c r="N62" i="4"/>
  <c r="N448" i="4"/>
  <c r="R465" i="4"/>
  <c r="S465" i="4" s="1"/>
  <c r="T465" i="4" s="1"/>
  <c r="O465" i="4"/>
  <c r="O490" i="4"/>
  <c r="N379" i="4"/>
  <c r="P379" i="4" s="1"/>
  <c r="R398" i="4"/>
  <c r="S398" i="4" s="1"/>
  <c r="O418" i="4"/>
  <c r="R424" i="4"/>
  <c r="S424" i="4" s="1"/>
  <c r="T424" i="4" s="1"/>
  <c r="O424" i="4"/>
  <c r="R448" i="4"/>
  <c r="S448" i="4" s="1"/>
  <c r="T448" i="4" s="1"/>
  <c r="O448" i="4"/>
  <c r="O446" i="4"/>
  <c r="O454" i="4"/>
  <c r="O459" i="4"/>
  <c r="R505" i="4"/>
  <c r="S505" i="4" s="1"/>
  <c r="T505" i="4" s="1"/>
  <c r="N505" i="4"/>
  <c r="P505" i="4" s="1"/>
  <c r="O552" i="4"/>
  <c r="R569" i="4"/>
  <c r="S569" i="4" s="1"/>
  <c r="T569" i="4" s="1"/>
  <c r="N486" i="4"/>
  <c r="R520" i="4"/>
  <c r="S520" i="4" s="1"/>
  <c r="T520" i="4" s="1"/>
  <c r="O520" i="4"/>
  <c r="N536" i="4"/>
  <c r="R543" i="4"/>
  <c r="S543" i="4" s="1"/>
  <c r="T543" i="4" s="1"/>
  <c r="O543" i="4"/>
  <c r="N552" i="4"/>
  <c r="N565" i="4"/>
  <c r="R573" i="4"/>
  <c r="S573" i="4" s="1"/>
  <c r="T573" i="4" s="1"/>
  <c r="O573" i="4"/>
  <c r="R486" i="4"/>
  <c r="S486" i="4" s="1"/>
  <c r="O486" i="4"/>
  <c r="R503" i="4"/>
  <c r="S503" i="4" s="1"/>
  <c r="T503" i="4" s="1"/>
  <c r="O503" i="4"/>
  <c r="R509" i="4"/>
  <c r="S509" i="4" s="1"/>
  <c r="T509" i="4" s="1"/>
  <c r="N509" i="4"/>
  <c r="P509" i="4" s="1"/>
  <c r="R528" i="4"/>
  <c r="S528" i="4" s="1"/>
  <c r="T528" i="4" s="1"/>
  <c r="O528" i="4"/>
  <c r="O536" i="4"/>
  <c r="R565" i="4"/>
  <c r="S565" i="4" s="1"/>
  <c r="T565" i="4" s="1"/>
  <c r="O565" i="4"/>
  <c r="O467" i="4"/>
  <c r="O478" i="4"/>
  <c r="N482" i="4"/>
  <c r="O483" i="4"/>
  <c r="N503" i="4"/>
  <c r="N528" i="4"/>
  <c r="R78" i="4"/>
  <c r="S78" i="4" s="1"/>
  <c r="T78" i="4" s="1"/>
  <c r="O78" i="4"/>
  <c r="R570" i="4"/>
  <c r="S570" i="4" s="1"/>
  <c r="T570" i="4" s="1"/>
  <c r="N570" i="4"/>
  <c r="P570" i="4" s="1"/>
  <c r="R574" i="4"/>
  <c r="S574" i="4" s="1"/>
  <c r="N574" i="4"/>
  <c r="P574" i="4" s="1"/>
  <c r="R586" i="4"/>
  <c r="S586" i="4" s="1"/>
  <c r="T586" i="4" s="1"/>
  <c r="O586" i="4"/>
  <c r="O482" i="4"/>
  <c r="N522" i="4"/>
  <c r="N78" i="4"/>
  <c r="N544" i="4"/>
  <c r="N584" i="4"/>
  <c r="P584" i="4" s="1"/>
  <c r="N504" i="4"/>
  <c r="R518" i="4"/>
  <c r="S518" i="4" s="1"/>
  <c r="O518" i="4"/>
  <c r="R522" i="4"/>
  <c r="S522" i="4" s="1"/>
  <c r="T522" i="4" s="1"/>
  <c r="O522" i="4"/>
  <c r="R544" i="4"/>
  <c r="S544" i="4" s="1"/>
  <c r="T544" i="4" s="1"/>
  <c r="O544" i="4"/>
  <c r="R487" i="4"/>
  <c r="S487" i="4" s="1"/>
  <c r="T487" i="4" s="1"/>
  <c r="N487" i="4"/>
  <c r="P487" i="4" s="1"/>
  <c r="N490" i="4"/>
  <c r="R73" i="4"/>
  <c r="S73" i="4" s="1"/>
  <c r="O73" i="4"/>
  <c r="R504" i="4"/>
  <c r="S504" i="4" s="1"/>
  <c r="T504" i="4" s="1"/>
  <c r="O504" i="4"/>
  <c r="R529" i="4"/>
  <c r="S529" i="4" s="1"/>
  <c r="T529" i="4" s="1"/>
  <c r="N529" i="4"/>
  <c r="P529" i="4" s="1"/>
  <c r="N535" i="4"/>
  <c r="P535" i="4" s="1"/>
  <c r="O564" i="4"/>
  <c r="N575" i="4"/>
  <c r="N548" i="4"/>
  <c r="P548" i="4" s="1"/>
  <c r="N554" i="4"/>
  <c r="P554" i="4" s="1"/>
  <c r="O587" i="4"/>
  <c r="N53" i="3"/>
  <c r="N51" i="3"/>
  <c r="R21" i="3"/>
  <c r="S21" i="3" s="1"/>
  <c r="T21" i="3" s="1"/>
  <c r="R6" i="3"/>
  <c r="S6" i="3" s="1"/>
  <c r="R53" i="3"/>
  <c r="S53" i="3" s="1"/>
  <c r="T53" i="3" s="1"/>
  <c r="N36" i="3"/>
  <c r="R10" i="3"/>
  <c r="S10" i="3" s="1"/>
  <c r="O6" i="3"/>
  <c r="O53" i="3"/>
  <c r="P53" i="3" s="1"/>
  <c r="N10" i="3"/>
  <c r="P10" i="3" s="1"/>
  <c r="N21" i="3"/>
  <c r="P21" i="3" s="1"/>
  <c r="O36" i="3"/>
  <c r="R34" i="3"/>
  <c r="S34" i="3" s="1"/>
  <c r="N34" i="3"/>
  <c r="P34" i="3" s="1"/>
  <c r="N55" i="3"/>
  <c r="R55" i="3"/>
  <c r="S55" i="3" s="1"/>
  <c r="T55" i="3" s="1"/>
  <c r="O55" i="3"/>
  <c r="R51" i="3"/>
  <c r="S51" i="3" s="1"/>
  <c r="T51" i="3" s="1"/>
  <c r="O51" i="3"/>
  <c r="M22" i="3"/>
  <c r="L22" i="3"/>
  <c r="P6" i="3" l="1"/>
  <c r="P253" i="4"/>
  <c r="P97" i="4"/>
  <c r="P68" i="4"/>
  <c r="P456" i="4"/>
  <c r="Q225" i="4"/>
  <c r="Q425" i="4"/>
  <c r="R425" i="4" s="1"/>
  <c r="S425" i="4" s="1"/>
  <c r="T425" i="4" s="1"/>
  <c r="P279" i="4"/>
  <c r="P502" i="4"/>
  <c r="P251" i="4"/>
  <c r="P587" i="4"/>
  <c r="P363" i="4"/>
  <c r="P392" i="4"/>
  <c r="R392" i="4" s="1"/>
  <c r="S392" i="4" s="1"/>
  <c r="T392" i="4" s="1"/>
  <c r="P306" i="4"/>
  <c r="R306" i="4" s="1"/>
  <c r="S306" i="4" s="1"/>
  <c r="T306" i="4" s="1"/>
  <c r="P130" i="4"/>
  <c r="P280" i="4"/>
  <c r="P563" i="4"/>
  <c r="P562" i="4"/>
  <c r="P558" i="4"/>
  <c r="P73" i="4"/>
  <c r="P450" i="4"/>
  <c r="P240" i="4"/>
  <c r="P564" i="4"/>
  <c r="P260" i="4"/>
  <c r="P469" i="4"/>
  <c r="P483" i="4"/>
  <c r="P184" i="4"/>
  <c r="P553" i="4"/>
  <c r="P478" i="4"/>
  <c r="Q226" i="4"/>
  <c r="R226" i="4" s="1"/>
  <c r="S226" i="4" s="1"/>
  <c r="P209" i="4"/>
  <c r="P257" i="4"/>
  <c r="P354" i="4"/>
  <c r="R354" i="4" s="1"/>
  <c r="S354" i="4" s="1"/>
  <c r="T354" i="4" s="1"/>
  <c r="Q531" i="4"/>
  <c r="R531" i="4" s="1"/>
  <c r="S531" i="4" s="1"/>
  <c r="T531" i="4" s="1"/>
  <c r="P459" i="4"/>
  <c r="P385" i="4"/>
  <c r="P268" i="4"/>
  <c r="P308" i="4"/>
  <c r="P424" i="4"/>
  <c r="P216" i="4"/>
  <c r="R216" i="4" s="1"/>
  <c r="S216" i="4" s="1"/>
  <c r="P318" i="4"/>
  <c r="P206" i="4"/>
  <c r="P43" i="4"/>
  <c r="Q126" i="4"/>
  <c r="R126" i="4" s="1"/>
  <c r="S126" i="4" s="1"/>
  <c r="T126" i="4" s="1"/>
  <c r="P249" i="4"/>
  <c r="P559" i="4"/>
  <c r="P412" i="4"/>
  <c r="P320" i="4"/>
  <c r="P87" i="4"/>
  <c r="P465" i="4"/>
  <c r="P168" i="4"/>
  <c r="P187" i="4"/>
  <c r="P471" i="4"/>
  <c r="P467" i="4"/>
  <c r="P326" i="4"/>
  <c r="P316" i="4"/>
  <c r="P586" i="4"/>
  <c r="P543" i="4"/>
  <c r="P383" i="4"/>
  <c r="R383" i="4" s="1"/>
  <c r="S383" i="4" s="1"/>
  <c r="T383" i="4" s="1"/>
  <c r="Q171" i="4"/>
  <c r="R171" i="4" s="1"/>
  <c r="S171" i="4" s="1"/>
  <c r="T171" i="4" s="1"/>
  <c r="Q107" i="4"/>
  <c r="R107" i="4" s="1"/>
  <c r="S107" i="4" s="1"/>
  <c r="T107" i="4" s="1"/>
  <c r="P102" i="4"/>
  <c r="P301" i="4"/>
  <c r="P305" i="4"/>
  <c r="Q256" i="4"/>
  <c r="P76" i="4"/>
  <c r="P532" i="4"/>
  <c r="P447" i="4"/>
  <c r="P414" i="4"/>
  <c r="P359" i="4"/>
  <c r="P520" i="4"/>
  <c r="Q90" i="4"/>
  <c r="R90" i="4" s="1"/>
  <c r="S90" i="4" s="1"/>
  <c r="Q175" i="4"/>
  <c r="R175" i="4" s="1"/>
  <c r="S175" i="4" s="1"/>
  <c r="T175" i="4" s="1"/>
  <c r="P156" i="4"/>
  <c r="R156" i="4" s="1"/>
  <c r="S156" i="4" s="1"/>
  <c r="T156" i="4" s="1"/>
  <c r="Q140" i="4"/>
  <c r="P518" i="4"/>
  <c r="P446" i="4"/>
  <c r="P332" i="4"/>
  <c r="P204" i="4"/>
  <c r="Q172" i="4"/>
  <c r="R172" i="4" s="1"/>
  <c r="S172" i="4" s="1"/>
  <c r="P39" i="4"/>
  <c r="P210" i="4"/>
  <c r="P514" i="4"/>
  <c r="P129" i="4"/>
  <c r="P331" i="4"/>
  <c r="R331" i="4" s="1"/>
  <c r="S331" i="4" s="1"/>
  <c r="T331" i="4" s="1"/>
  <c r="P217" i="4"/>
  <c r="R217" i="4" s="1"/>
  <c r="S217" i="4" s="1"/>
  <c r="T217" i="4" s="1"/>
  <c r="P135" i="4"/>
  <c r="P211" i="4"/>
  <c r="R211" i="4" s="1"/>
  <c r="S211" i="4" s="1"/>
  <c r="P138" i="4"/>
  <c r="P188" i="4"/>
  <c r="P418" i="4"/>
  <c r="R418" i="4" s="1"/>
  <c r="S418" i="4" s="1"/>
  <c r="T418" i="4" s="1"/>
  <c r="Q551" i="4"/>
  <c r="R551" i="4" s="1"/>
  <c r="S551" i="4" s="1"/>
  <c r="T551" i="4" s="1"/>
  <c r="P453" i="4"/>
  <c r="P557" i="4"/>
  <c r="P516" i="4"/>
  <c r="P246" i="4"/>
  <c r="P228" i="4"/>
  <c r="Q9" i="4"/>
  <c r="R9" i="4" s="1"/>
  <c r="S9" i="4" s="1"/>
  <c r="T9" i="4" s="1"/>
  <c r="P322" i="4"/>
  <c r="Q96" i="4"/>
  <c r="R96" i="4" s="1"/>
  <c r="S96" i="4" s="1"/>
  <c r="P304" i="4"/>
  <c r="P169" i="4"/>
  <c r="P93" i="4"/>
  <c r="P581" i="4"/>
  <c r="P371" i="4"/>
  <c r="P165" i="4"/>
  <c r="P94" i="4"/>
  <c r="P121" i="4"/>
  <c r="P66" i="4"/>
  <c r="R66" i="4" s="1"/>
  <c r="S66" i="4" s="1"/>
  <c r="P40" i="4"/>
  <c r="P104" i="4"/>
  <c r="P124" i="4"/>
  <c r="P191" i="4"/>
  <c r="R191" i="4" s="1"/>
  <c r="S191" i="4" s="1"/>
  <c r="P238" i="4"/>
  <c r="P504" i="4"/>
  <c r="P573" i="4"/>
  <c r="P123" i="4"/>
  <c r="P207" i="4"/>
  <c r="P232" i="4"/>
  <c r="P75" i="4"/>
  <c r="P526" i="4"/>
  <c r="R526" i="4" s="1"/>
  <c r="S526" i="4" s="1"/>
  <c r="T526" i="4" s="1"/>
  <c r="P275" i="4"/>
  <c r="R275" i="4" s="1"/>
  <c r="S275" i="4" s="1"/>
  <c r="T275" i="4" s="1"/>
  <c r="P77" i="4"/>
  <c r="P515" i="4"/>
  <c r="P454" i="4"/>
  <c r="P264" i="4"/>
  <c r="R264" i="4" s="1"/>
  <c r="S264" i="4" s="1"/>
  <c r="T264" i="4" s="1"/>
  <c r="P139" i="4"/>
  <c r="P458" i="4"/>
  <c r="Q152" i="4"/>
  <c r="R152" i="4" s="1"/>
  <c r="S152" i="4" s="1"/>
  <c r="T152" i="4" s="1"/>
  <c r="Q98" i="4"/>
  <c r="R98" i="4" s="1"/>
  <c r="S98" i="4" s="1"/>
  <c r="P258" i="4"/>
  <c r="P309" i="4"/>
  <c r="P270" i="4"/>
  <c r="P137" i="4"/>
  <c r="P162" i="4"/>
  <c r="P233" i="4"/>
  <c r="P143" i="4"/>
  <c r="P274" i="4"/>
  <c r="P58" i="4"/>
  <c r="P522" i="4"/>
  <c r="P247" i="4"/>
  <c r="R247" i="4" s="1"/>
  <c r="S247" i="4" s="1"/>
  <c r="T247" i="4" s="1"/>
  <c r="P218" i="4"/>
  <c r="P145" i="4"/>
  <c r="P451" i="4"/>
  <c r="P472" i="4"/>
  <c r="P571" i="4"/>
  <c r="P36" i="4"/>
  <c r="P370" i="4"/>
  <c r="P200" i="4"/>
  <c r="P154" i="4"/>
  <c r="P408" i="4"/>
  <c r="P278" i="4"/>
  <c r="P186" i="4"/>
  <c r="P8" i="4"/>
  <c r="P561" i="4"/>
  <c r="P364" i="4"/>
  <c r="P236" i="4"/>
  <c r="P86" i="4"/>
  <c r="Q86" i="4"/>
  <c r="R86" i="4" s="1"/>
  <c r="S86" i="4" s="1"/>
  <c r="T86" i="4" s="1"/>
  <c r="P146" i="4"/>
  <c r="R146" i="4" s="1"/>
  <c r="P78" i="4"/>
  <c r="P484" i="4"/>
  <c r="P144" i="4"/>
  <c r="P119" i="4"/>
  <c r="P173" i="4"/>
  <c r="R173" i="4" s="1"/>
  <c r="S173" i="4" s="1"/>
  <c r="T173" i="4" s="1"/>
  <c r="Q173" i="4"/>
  <c r="P37" i="4"/>
  <c r="P439" i="4"/>
  <c r="P208" i="4"/>
  <c r="P503" i="4"/>
  <c r="P346" i="4"/>
  <c r="P423" i="4"/>
  <c r="R423" i="4" s="1"/>
  <c r="S423" i="4" s="1"/>
  <c r="P254" i="4"/>
  <c r="P403" i="4"/>
  <c r="P356" i="4"/>
  <c r="P536" i="4"/>
  <c r="R536" i="4" s="1"/>
  <c r="S536" i="4" s="1"/>
  <c r="T536" i="4" s="1"/>
  <c r="P330" i="4"/>
  <c r="P343" i="4"/>
  <c r="P244" i="4"/>
  <c r="P128" i="4"/>
  <c r="P556" i="4"/>
  <c r="Q556" i="4"/>
  <c r="R556" i="4" s="1"/>
  <c r="S556" i="4" s="1"/>
  <c r="T556" i="4" s="1"/>
  <c r="Q44" i="4"/>
  <c r="R44" i="4" s="1"/>
  <c r="S44" i="4" s="1"/>
  <c r="P44" i="4"/>
  <c r="P62" i="4"/>
  <c r="R62" i="4" s="1"/>
  <c r="S62" i="4" s="1"/>
  <c r="T62" i="4" s="1"/>
  <c r="P42" i="4"/>
  <c r="R42" i="4" s="1"/>
  <c r="S42" i="4" s="1"/>
  <c r="P30" i="4"/>
  <c r="Q582" i="4"/>
  <c r="R582" i="4" s="1"/>
  <c r="S582" i="4" s="1"/>
  <c r="T582" i="4" s="1"/>
  <c r="P582" i="4"/>
  <c r="P466" i="4"/>
  <c r="P427" i="4"/>
  <c r="P544" i="4"/>
  <c r="P215" i="4"/>
  <c r="P267" i="4"/>
  <c r="P285" i="4"/>
  <c r="R285" i="4" s="1"/>
  <c r="S285" i="4" s="1"/>
  <c r="T285" i="4" s="1"/>
  <c r="P263" i="4"/>
  <c r="P147" i="4"/>
  <c r="P317" i="4"/>
  <c r="Q317" i="4"/>
  <c r="R317" i="4" s="1"/>
  <c r="S317" i="4" s="1"/>
  <c r="Q292" i="4"/>
  <c r="R292" i="4" s="1"/>
  <c r="S292" i="4" s="1"/>
  <c r="T292" i="4" s="1"/>
  <c r="P292" i="4"/>
  <c r="P132" i="4"/>
  <c r="Q148" i="4"/>
  <c r="P148" i="4"/>
  <c r="R148" i="4" s="1"/>
  <c r="S148" i="4" s="1"/>
  <c r="T148" i="4" s="1"/>
  <c r="P565" i="4"/>
  <c r="P455" i="4"/>
  <c r="Q166" i="4"/>
  <c r="R166" i="4" s="1"/>
  <c r="S166" i="4" s="1"/>
  <c r="T166" i="4" s="1"/>
  <c r="P166" i="4"/>
  <c r="P294" i="4"/>
  <c r="Q294" i="4"/>
  <c r="R294" i="4" s="1"/>
  <c r="S294" i="4" s="1"/>
  <c r="P303" i="4"/>
  <c r="Q303" i="4"/>
  <c r="R303" i="4" s="1"/>
  <c r="S303" i="4" s="1"/>
  <c r="Q575" i="4"/>
  <c r="R575" i="4" s="1"/>
  <c r="S575" i="4" s="1"/>
  <c r="T575" i="4" s="1"/>
  <c r="P575" i="4"/>
  <c r="P315" i="4"/>
  <c r="Q315" i="4"/>
  <c r="R315" i="4" s="1"/>
  <c r="S315" i="4" s="1"/>
  <c r="P310" i="4"/>
  <c r="Q182" i="4"/>
  <c r="R182" i="4" s="1"/>
  <c r="S182" i="4" s="1"/>
  <c r="T182" i="4" s="1"/>
  <c r="P182" i="4"/>
  <c r="Q161" i="4"/>
  <c r="R161" i="4" s="1"/>
  <c r="S161" i="4" s="1"/>
  <c r="T161" i="4" s="1"/>
  <c r="P161" i="4"/>
  <c r="Q265" i="4"/>
  <c r="R265" i="4" s="1"/>
  <c r="S265" i="4" s="1"/>
  <c r="T265" i="4" s="1"/>
  <c r="P265" i="4"/>
  <c r="Q490" i="4"/>
  <c r="R490" i="4" s="1"/>
  <c r="S490" i="4" s="1"/>
  <c r="T490" i="4" s="1"/>
  <c r="P490" i="4"/>
  <c r="P528" i="4"/>
  <c r="P552" i="4"/>
  <c r="R552" i="4" s="1"/>
  <c r="S552" i="4" s="1"/>
  <c r="T552" i="4" s="1"/>
  <c r="P486" i="4"/>
  <c r="P384" i="4"/>
  <c r="Q235" i="4"/>
  <c r="R235" i="4" s="1"/>
  <c r="S235" i="4" s="1"/>
  <c r="T235" i="4" s="1"/>
  <c r="P235" i="4"/>
  <c r="Q295" i="4"/>
  <c r="R295" i="4" s="1"/>
  <c r="S295" i="4" s="1"/>
  <c r="T295" i="4" s="1"/>
  <c r="P295" i="4"/>
  <c r="P482" i="4"/>
  <c r="P448" i="4"/>
  <c r="P374" i="4"/>
  <c r="R374" i="4" s="1"/>
  <c r="S374" i="4" s="1"/>
  <c r="P53" i="4"/>
  <c r="Q53" i="4"/>
  <c r="P193" i="4"/>
  <c r="R193" i="4" s="1"/>
  <c r="S193" i="4" s="1"/>
  <c r="T193" i="4" s="1"/>
  <c r="P51" i="3"/>
  <c r="P36" i="3"/>
  <c r="R36" i="3" s="1"/>
  <c r="S36" i="3" s="1"/>
  <c r="T36" i="3" s="1"/>
  <c r="N22" i="3"/>
  <c r="Q22" i="3" s="1"/>
  <c r="R22" i="3" s="1"/>
  <c r="S22" i="3" s="1"/>
  <c r="P55" i="3"/>
  <c r="R53" i="4" l="1"/>
  <c r="S53" i="4" s="1"/>
  <c r="T53" i="4" s="1"/>
  <c r="P22" i="3"/>
  <c r="M48" i="3"/>
  <c r="L48" i="3"/>
  <c r="K48" i="3"/>
  <c r="M47" i="3"/>
  <c r="L47" i="3"/>
  <c r="K47" i="3"/>
  <c r="M568" i="3"/>
  <c r="O568" i="3" s="1"/>
  <c r="L568" i="3"/>
  <c r="K568" i="3"/>
  <c r="M567" i="3"/>
  <c r="O567" i="3" s="1"/>
  <c r="L567" i="3"/>
  <c r="H567" i="3"/>
  <c r="K567" i="3" s="1"/>
  <c r="M65" i="3"/>
  <c r="O65" i="3" s="1"/>
  <c r="L65" i="3"/>
  <c r="K65" i="3"/>
  <c r="M566" i="3"/>
  <c r="L566" i="3"/>
  <c r="O564" i="3"/>
  <c r="L564" i="3"/>
  <c r="N564" i="3" s="1"/>
  <c r="H564" i="3"/>
  <c r="K564" i="3" s="1"/>
  <c r="M563" i="3"/>
  <c r="L563" i="3"/>
  <c r="K563" i="3"/>
  <c r="M562" i="3"/>
  <c r="L562" i="3"/>
  <c r="K562" i="3"/>
  <c r="M561" i="3"/>
  <c r="O561" i="3" s="1"/>
  <c r="L561" i="3"/>
  <c r="M560" i="3"/>
  <c r="O560" i="3" s="1"/>
  <c r="L560" i="3"/>
  <c r="K560" i="3"/>
  <c r="M559" i="3"/>
  <c r="L559" i="3"/>
  <c r="K559" i="3"/>
  <c r="M558" i="3"/>
  <c r="L558" i="3"/>
  <c r="H558" i="3"/>
  <c r="K558" i="3" s="1"/>
  <c r="M557" i="3"/>
  <c r="L557" i="3"/>
  <c r="K557" i="3"/>
  <c r="M556" i="3"/>
  <c r="L556" i="3"/>
  <c r="K556" i="3"/>
  <c r="M555" i="3"/>
  <c r="L555" i="3"/>
  <c r="K555" i="3"/>
  <c r="M554" i="3"/>
  <c r="L554" i="3"/>
  <c r="K554" i="3"/>
  <c r="M553" i="3"/>
  <c r="L553" i="3"/>
  <c r="K553" i="3"/>
  <c r="M552" i="3"/>
  <c r="L552" i="3"/>
  <c r="H552" i="3"/>
  <c r="K552" i="3" s="1"/>
  <c r="M551" i="3"/>
  <c r="O551" i="3" s="1"/>
  <c r="L551" i="3"/>
  <c r="H551" i="3"/>
  <c r="K551" i="3" s="1"/>
  <c r="M550" i="3"/>
  <c r="O550" i="3" s="1"/>
  <c r="L550" i="3"/>
  <c r="H550" i="3"/>
  <c r="K550" i="3" s="1"/>
  <c r="M549" i="3"/>
  <c r="L549" i="3"/>
  <c r="H549" i="3"/>
  <c r="K549" i="3" s="1"/>
  <c r="M548" i="3"/>
  <c r="L548" i="3"/>
  <c r="H548" i="3"/>
  <c r="K548" i="3" s="1"/>
  <c r="M547" i="3"/>
  <c r="L547" i="3"/>
  <c r="K547" i="3"/>
  <c r="M545" i="3"/>
  <c r="L545" i="3"/>
  <c r="H545" i="3"/>
  <c r="K545" i="3" s="1"/>
  <c r="M544" i="3"/>
  <c r="O544" i="3" s="1"/>
  <c r="L544" i="3"/>
  <c r="K544" i="3"/>
  <c r="M543" i="3"/>
  <c r="O543" i="3" s="1"/>
  <c r="L543" i="3"/>
  <c r="K543" i="3"/>
  <c r="M542" i="3"/>
  <c r="L542" i="3"/>
  <c r="K542" i="3"/>
  <c r="M541" i="3"/>
  <c r="L541" i="3"/>
  <c r="K541" i="3"/>
  <c r="M540" i="3"/>
  <c r="O540" i="3" s="1"/>
  <c r="L540" i="3"/>
  <c r="M539" i="3"/>
  <c r="O539" i="3" s="1"/>
  <c r="L539" i="3"/>
  <c r="M538" i="3"/>
  <c r="L538" i="3"/>
  <c r="K538" i="3"/>
  <c r="M537" i="3"/>
  <c r="L537" i="3"/>
  <c r="K537" i="3"/>
  <c r="M536" i="3"/>
  <c r="L536" i="3"/>
  <c r="K536" i="3"/>
  <c r="M535" i="3"/>
  <c r="O535" i="3" s="1"/>
  <c r="L535" i="3"/>
  <c r="K535" i="3"/>
  <c r="M534" i="3"/>
  <c r="O534" i="3" s="1"/>
  <c r="L534" i="3"/>
  <c r="K534" i="3"/>
  <c r="M533" i="3"/>
  <c r="L533" i="3"/>
  <c r="H533" i="3"/>
  <c r="K533" i="3" s="1"/>
  <c r="M532" i="3"/>
  <c r="L532" i="3"/>
  <c r="K532" i="3"/>
  <c r="M531" i="3"/>
  <c r="O531" i="3" s="1"/>
  <c r="L531" i="3"/>
  <c r="K531" i="3"/>
  <c r="M530" i="3"/>
  <c r="L530" i="3"/>
  <c r="K530" i="3"/>
  <c r="M529" i="3"/>
  <c r="O529" i="3" s="1"/>
  <c r="L529" i="3"/>
  <c r="H529" i="3"/>
  <c r="K529" i="3" s="1"/>
  <c r="M528" i="3"/>
  <c r="O528" i="3" s="1"/>
  <c r="L528" i="3"/>
  <c r="K528" i="3"/>
  <c r="M527" i="3"/>
  <c r="O527" i="3" s="1"/>
  <c r="L527" i="3"/>
  <c r="H527" i="3"/>
  <c r="K527" i="3" s="1"/>
  <c r="S526" i="3"/>
  <c r="M526" i="3"/>
  <c r="L526" i="3"/>
  <c r="K526" i="3"/>
  <c r="M525" i="3"/>
  <c r="L525" i="3"/>
  <c r="H525" i="3"/>
  <c r="K525" i="3" s="1"/>
  <c r="M524" i="3"/>
  <c r="O524" i="3" s="1"/>
  <c r="L524" i="3"/>
  <c r="K524" i="3"/>
  <c r="M523" i="3"/>
  <c r="O523" i="3" s="1"/>
  <c r="L523" i="3"/>
  <c r="K523" i="3"/>
  <c r="M522" i="3"/>
  <c r="L522" i="3"/>
  <c r="K522" i="3"/>
  <c r="M521" i="3"/>
  <c r="L521" i="3"/>
  <c r="K521" i="3"/>
  <c r="M520" i="3"/>
  <c r="L520" i="3"/>
  <c r="K520" i="3"/>
  <c r="M519" i="3"/>
  <c r="L519" i="3"/>
  <c r="K519" i="3"/>
  <c r="L518" i="3"/>
  <c r="K518" i="3"/>
  <c r="M517" i="3"/>
  <c r="O517" i="3" s="1"/>
  <c r="L517" i="3"/>
  <c r="K517" i="3"/>
  <c r="M515" i="3"/>
  <c r="L515" i="3"/>
  <c r="H515" i="3"/>
  <c r="K515" i="3" s="1"/>
  <c r="M514" i="3"/>
  <c r="O514" i="3" s="1"/>
  <c r="L514" i="3"/>
  <c r="K514" i="3"/>
  <c r="M513" i="3"/>
  <c r="L513" i="3"/>
  <c r="K513" i="3"/>
  <c r="M512" i="3"/>
  <c r="L512" i="3"/>
  <c r="H512" i="3"/>
  <c r="K512" i="3" s="1"/>
  <c r="M510" i="3"/>
  <c r="O510" i="3" s="1"/>
  <c r="L510" i="3"/>
  <c r="K510" i="3"/>
  <c r="M509" i="3"/>
  <c r="O509" i="3" s="1"/>
  <c r="L509" i="3"/>
  <c r="K509" i="3"/>
  <c r="M508" i="3"/>
  <c r="O508" i="3" s="1"/>
  <c r="L508" i="3"/>
  <c r="K508" i="3"/>
  <c r="M60" i="3"/>
  <c r="O60" i="3" s="1"/>
  <c r="L60" i="3"/>
  <c r="K60" i="3"/>
  <c r="M507" i="3"/>
  <c r="L507" i="3"/>
  <c r="K507" i="3"/>
  <c r="M506" i="3"/>
  <c r="O506" i="3" s="1"/>
  <c r="L506" i="3"/>
  <c r="H506" i="3"/>
  <c r="K506" i="3" s="1"/>
  <c r="M505" i="3"/>
  <c r="O505" i="3" s="1"/>
  <c r="L505" i="3"/>
  <c r="H505" i="3"/>
  <c r="K505" i="3" s="1"/>
  <c r="M504" i="3"/>
  <c r="L504" i="3"/>
  <c r="K504" i="3"/>
  <c r="M502" i="3"/>
  <c r="O502" i="3" s="1"/>
  <c r="L502" i="3"/>
  <c r="H502" i="3"/>
  <c r="K502" i="3" s="1"/>
  <c r="M501" i="3"/>
  <c r="O501" i="3" s="1"/>
  <c r="L501" i="3"/>
  <c r="K501" i="3"/>
  <c r="S500" i="3"/>
  <c r="T500" i="3" s="1"/>
  <c r="M500" i="3"/>
  <c r="O500" i="3" s="1"/>
  <c r="L500" i="3"/>
  <c r="H500" i="3"/>
  <c r="K500" i="3" s="1"/>
  <c r="M57" i="3"/>
  <c r="L57" i="3"/>
  <c r="K57" i="3"/>
  <c r="M499" i="3"/>
  <c r="L499" i="3"/>
  <c r="K499" i="3"/>
  <c r="M497" i="3"/>
  <c r="L497" i="3"/>
  <c r="K497" i="3"/>
  <c r="M495" i="3"/>
  <c r="L495" i="3"/>
  <c r="K495" i="3"/>
  <c r="M494" i="3"/>
  <c r="L494" i="3"/>
  <c r="K494" i="3"/>
  <c r="M493" i="3"/>
  <c r="O493" i="3" s="1"/>
  <c r="L493" i="3"/>
  <c r="K493" i="3"/>
  <c r="M491" i="3"/>
  <c r="L491" i="3"/>
  <c r="K491" i="3"/>
  <c r="M490" i="3"/>
  <c r="O490" i="3" s="1"/>
  <c r="L490" i="3"/>
  <c r="H490" i="3"/>
  <c r="K490" i="3" s="1"/>
  <c r="M489" i="3"/>
  <c r="L489" i="3"/>
  <c r="K489" i="3"/>
  <c r="M488" i="3"/>
  <c r="L488" i="3"/>
  <c r="K488" i="3"/>
  <c r="M487" i="3"/>
  <c r="O487" i="3" s="1"/>
  <c r="L487" i="3"/>
  <c r="K487" i="3"/>
  <c r="M486" i="3"/>
  <c r="L486" i="3"/>
  <c r="K486" i="3"/>
  <c r="M485" i="3"/>
  <c r="O485" i="3" s="1"/>
  <c r="L485" i="3"/>
  <c r="H485" i="3"/>
  <c r="K485" i="3" s="1"/>
  <c r="S484" i="3"/>
  <c r="M484" i="3"/>
  <c r="L484" i="3"/>
  <c r="K484" i="3"/>
  <c r="M483" i="3"/>
  <c r="L483" i="3"/>
  <c r="K483" i="3"/>
  <c r="M482" i="3"/>
  <c r="L482" i="3"/>
  <c r="M481" i="3"/>
  <c r="O481" i="3" s="1"/>
  <c r="L481" i="3"/>
  <c r="K481" i="3"/>
  <c r="M480" i="3"/>
  <c r="L480" i="3"/>
  <c r="K480" i="3"/>
  <c r="M478" i="3"/>
  <c r="L478" i="3"/>
  <c r="K478" i="3"/>
  <c r="M477" i="3"/>
  <c r="O477" i="3" s="1"/>
  <c r="L477" i="3"/>
  <c r="K477" i="3"/>
  <c r="M476" i="3"/>
  <c r="O476" i="3" s="1"/>
  <c r="L476" i="3"/>
  <c r="K476" i="3"/>
  <c r="M474" i="3"/>
  <c r="O474" i="3" s="1"/>
  <c r="L474" i="3"/>
  <c r="K474" i="3"/>
  <c r="M473" i="3"/>
  <c r="O473" i="3" s="1"/>
  <c r="L473" i="3"/>
  <c r="K473" i="3"/>
  <c r="M472" i="3"/>
  <c r="L472" i="3"/>
  <c r="K472" i="3"/>
  <c r="M471" i="3"/>
  <c r="L471" i="3"/>
  <c r="K471" i="3"/>
  <c r="M470" i="3"/>
  <c r="L470" i="3"/>
  <c r="M469" i="3"/>
  <c r="L469" i="3"/>
  <c r="M468" i="3"/>
  <c r="L468" i="3"/>
  <c r="K468" i="3"/>
  <c r="M466" i="3"/>
  <c r="L466" i="3"/>
  <c r="K466" i="3"/>
  <c r="M465" i="3"/>
  <c r="O465" i="3" s="1"/>
  <c r="L465" i="3"/>
  <c r="K465" i="3"/>
  <c r="M464" i="3"/>
  <c r="L464" i="3"/>
  <c r="K464" i="3"/>
  <c r="M463" i="3"/>
  <c r="L463" i="3"/>
  <c r="K463" i="3"/>
  <c r="M462" i="3"/>
  <c r="O462" i="3" s="1"/>
  <c r="L462" i="3"/>
  <c r="H462" i="3"/>
  <c r="K462" i="3" s="1"/>
  <c r="M461" i="3"/>
  <c r="O461" i="3" s="1"/>
  <c r="L461" i="3"/>
  <c r="K461" i="3"/>
  <c r="M460" i="3"/>
  <c r="L460" i="3"/>
  <c r="K460" i="3"/>
  <c r="M459" i="3"/>
  <c r="O459" i="3" s="1"/>
  <c r="L459" i="3"/>
  <c r="K459" i="3"/>
  <c r="M458" i="3"/>
  <c r="O458" i="3" s="1"/>
  <c r="L458" i="3"/>
  <c r="K458" i="3"/>
  <c r="M457" i="3"/>
  <c r="O457" i="3" s="1"/>
  <c r="L457" i="3"/>
  <c r="H457" i="3"/>
  <c r="K457" i="3" s="1"/>
  <c r="M455" i="3"/>
  <c r="L455" i="3"/>
  <c r="K455" i="3"/>
  <c r="M454" i="3"/>
  <c r="L454" i="3"/>
  <c r="K454" i="3"/>
  <c r="M453" i="3"/>
  <c r="L453" i="3"/>
  <c r="M451" i="3"/>
  <c r="L451" i="3"/>
  <c r="K451" i="3"/>
  <c r="M450" i="3"/>
  <c r="O450" i="3" s="1"/>
  <c r="L450" i="3"/>
  <c r="K450" i="3"/>
  <c r="M449" i="3"/>
  <c r="L449" i="3"/>
  <c r="H449" i="3"/>
  <c r="K449" i="3" s="1"/>
  <c r="M448" i="3"/>
  <c r="L448" i="3"/>
  <c r="K448" i="3"/>
  <c r="M446" i="3"/>
  <c r="O446" i="3" s="1"/>
  <c r="L446" i="3"/>
  <c r="K446" i="3"/>
  <c r="M445" i="3"/>
  <c r="L445" i="3"/>
  <c r="K445" i="3"/>
  <c r="M444" i="3"/>
  <c r="O444" i="3" s="1"/>
  <c r="L444" i="3"/>
  <c r="K444" i="3"/>
  <c r="M443" i="3"/>
  <c r="L443" i="3"/>
  <c r="M442" i="3"/>
  <c r="O442" i="3" s="1"/>
  <c r="L442" i="3"/>
  <c r="M440" i="3"/>
  <c r="L440" i="3"/>
  <c r="K440" i="3"/>
  <c r="M439" i="3"/>
  <c r="L439" i="3"/>
  <c r="K439" i="3"/>
  <c r="M438" i="3"/>
  <c r="O438" i="3" s="1"/>
  <c r="L438" i="3"/>
  <c r="H438" i="3"/>
  <c r="K438" i="3" s="1"/>
  <c r="M436" i="3"/>
  <c r="L436" i="3"/>
  <c r="K436" i="3"/>
  <c r="M435" i="3"/>
  <c r="O435" i="3" s="1"/>
  <c r="L435" i="3"/>
  <c r="K435" i="3"/>
  <c r="Q434" i="3"/>
  <c r="P434" i="3"/>
  <c r="M434" i="3"/>
  <c r="M433" i="3"/>
  <c r="O433" i="3" s="1"/>
  <c r="L433" i="3"/>
  <c r="K433" i="3"/>
  <c r="M432" i="3"/>
  <c r="O432" i="3" s="1"/>
  <c r="L432" i="3"/>
  <c r="H432" i="3"/>
  <c r="K432" i="3" s="1"/>
  <c r="M431" i="3"/>
  <c r="O431" i="3" s="1"/>
  <c r="L431" i="3"/>
  <c r="H431" i="3"/>
  <c r="K431" i="3" s="1"/>
  <c r="M430" i="3"/>
  <c r="O430" i="3" s="1"/>
  <c r="L430" i="3"/>
  <c r="K430" i="3"/>
  <c r="M429" i="3"/>
  <c r="O429" i="3" s="1"/>
  <c r="L429" i="3"/>
  <c r="K429" i="3"/>
  <c r="M428" i="3"/>
  <c r="O428" i="3" s="1"/>
  <c r="L428" i="3"/>
  <c r="K428" i="3"/>
  <c r="M427" i="3"/>
  <c r="L427" i="3"/>
  <c r="H427" i="3"/>
  <c r="K427" i="3" s="1"/>
  <c r="M426" i="3"/>
  <c r="L426" i="3"/>
  <c r="K426" i="3"/>
  <c r="M425" i="3"/>
  <c r="L425" i="3"/>
  <c r="K425" i="3"/>
  <c r="M424" i="3"/>
  <c r="L424" i="3"/>
  <c r="K424" i="3"/>
  <c r="M423" i="3"/>
  <c r="L423" i="3"/>
  <c r="H423" i="3"/>
  <c r="K423" i="3" s="1"/>
  <c r="M422" i="3"/>
  <c r="O422" i="3" s="1"/>
  <c r="L422" i="3"/>
  <c r="H422" i="3"/>
  <c r="K422" i="3" s="1"/>
  <c r="M421" i="3"/>
  <c r="L421" i="3"/>
  <c r="M420" i="3"/>
  <c r="L420" i="3"/>
  <c r="K420" i="3"/>
  <c r="M419" i="3"/>
  <c r="L419" i="3"/>
  <c r="K419" i="3"/>
  <c r="M418" i="3"/>
  <c r="O418" i="3" s="1"/>
  <c r="L418" i="3"/>
  <c r="H418" i="3"/>
  <c r="K418" i="3" s="1"/>
  <c r="M417" i="3"/>
  <c r="O417" i="3" s="1"/>
  <c r="L417" i="3"/>
  <c r="K417" i="3"/>
  <c r="M416" i="3"/>
  <c r="L416" i="3"/>
  <c r="K416" i="3"/>
  <c r="S415" i="3"/>
  <c r="M415" i="3"/>
  <c r="L415" i="3"/>
  <c r="K415" i="3"/>
  <c r="M413" i="3"/>
  <c r="L413" i="3"/>
  <c r="K413" i="3"/>
  <c r="M412" i="3"/>
  <c r="L412" i="3"/>
  <c r="K412" i="3"/>
  <c r="M411" i="3"/>
  <c r="L411" i="3"/>
  <c r="H411" i="3"/>
  <c r="K411" i="3" s="1"/>
  <c r="M410" i="3"/>
  <c r="L410" i="3"/>
  <c r="M409" i="3"/>
  <c r="O409" i="3" s="1"/>
  <c r="L409" i="3"/>
  <c r="K409" i="3"/>
  <c r="M408" i="3"/>
  <c r="L408" i="3"/>
  <c r="K408" i="3"/>
  <c r="M407" i="3"/>
  <c r="L407" i="3"/>
  <c r="K407" i="3"/>
  <c r="M406" i="3"/>
  <c r="L406" i="3"/>
  <c r="K406" i="3"/>
  <c r="M405" i="3"/>
  <c r="O405" i="3" s="1"/>
  <c r="L405" i="3"/>
  <c r="K405" i="3"/>
  <c r="M404" i="3"/>
  <c r="O404" i="3" s="1"/>
  <c r="L404" i="3"/>
  <c r="H404" i="3"/>
  <c r="K404" i="3" s="1"/>
  <c r="M403" i="3"/>
  <c r="O403" i="3" s="1"/>
  <c r="L403" i="3"/>
  <c r="K403" i="3"/>
  <c r="M402" i="3"/>
  <c r="L402" i="3"/>
  <c r="K402" i="3"/>
  <c r="M400" i="3"/>
  <c r="L400" i="3"/>
  <c r="K400" i="3"/>
  <c r="M399" i="3"/>
  <c r="L399" i="3"/>
  <c r="K399" i="3"/>
  <c r="M398" i="3"/>
  <c r="L398" i="3"/>
  <c r="K398" i="3"/>
  <c r="M396" i="3"/>
  <c r="O396" i="3" s="1"/>
  <c r="L396" i="3"/>
  <c r="M395" i="3"/>
  <c r="L395" i="3"/>
  <c r="K395" i="3"/>
  <c r="M394" i="3"/>
  <c r="L394" i="3"/>
  <c r="K394" i="3"/>
  <c r="M393" i="3"/>
  <c r="O393" i="3" s="1"/>
  <c r="L393" i="3"/>
  <c r="K393" i="3"/>
  <c r="M392" i="3"/>
  <c r="O392" i="3" s="1"/>
  <c r="L392" i="3"/>
  <c r="K392" i="3"/>
  <c r="M390" i="3"/>
  <c r="L390" i="3"/>
  <c r="K390" i="3"/>
  <c r="M389" i="3"/>
  <c r="O389" i="3" s="1"/>
  <c r="L389" i="3"/>
  <c r="K389" i="3"/>
  <c r="M388" i="3"/>
  <c r="O388" i="3" s="1"/>
  <c r="L388" i="3"/>
  <c r="K388" i="3"/>
  <c r="M386" i="3"/>
  <c r="L386" i="3"/>
  <c r="K386" i="3"/>
  <c r="M385" i="3"/>
  <c r="L385" i="3"/>
  <c r="H385" i="3"/>
  <c r="K385" i="3" s="1"/>
  <c r="M384" i="3"/>
  <c r="O384" i="3" s="1"/>
  <c r="L384" i="3"/>
  <c r="K384" i="3"/>
  <c r="M383" i="3"/>
  <c r="O383" i="3" s="1"/>
  <c r="L383" i="3"/>
  <c r="K383" i="3"/>
  <c r="S382" i="3"/>
  <c r="M382" i="3"/>
  <c r="O382" i="3" s="1"/>
  <c r="L382" i="3"/>
  <c r="K382" i="3"/>
  <c r="M381" i="3"/>
  <c r="L381" i="3"/>
  <c r="K381" i="3"/>
  <c r="M49" i="3"/>
  <c r="L49" i="3"/>
  <c r="K49" i="3"/>
  <c r="M380" i="3"/>
  <c r="O380" i="3" s="1"/>
  <c r="L380" i="3"/>
  <c r="K380" i="3"/>
  <c r="M378" i="3"/>
  <c r="O378" i="3" s="1"/>
  <c r="L378" i="3"/>
  <c r="M379" i="3"/>
  <c r="L379" i="3"/>
  <c r="K379" i="3"/>
  <c r="M377" i="3"/>
  <c r="O377" i="3" s="1"/>
  <c r="L377" i="3"/>
  <c r="K377" i="3"/>
  <c r="M376" i="3"/>
  <c r="O376" i="3" s="1"/>
  <c r="L376" i="3"/>
  <c r="K376" i="3"/>
  <c r="M375" i="3"/>
  <c r="O375" i="3" s="1"/>
  <c r="L375" i="3"/>
  <c r="K375" i="3"/>
  <c r="M374" i="3"/>
  <c r="L374" i="3"/>
  <c r="K374" i="3"/>
  <c r="M373" i="3"/>
  <c r="L373" i="3"/>
  <c r="K373" i="3"/>
  <c r="M372" i="3"/>
  <c r="O372" i="3" s="1"/>
  <c r="L372" i="3"/>
  <c r="K372" i="3"/>
  <c r="L371" i="3"/>
  <c r="K371" i="3"/>
  <c r="M54" i="3"/>
  <c r="L54" i="3"/>
  <c r="K54" i="3"/>
  <c r="M370" i="3"/>
  <c r="L370" i="3"/>
  <c r="K370" i="3"/>
  <c r="M369" i="3"/>
  <c r="L369" i="3"/>
  <c r="K369" i="3"/>
  <c r="M368" i="3"/>
  <c r="O368" i="3" s="1"/>
  <c r="L368" i="3"/>
  <c r="K368" i="3"/>
  <c r="M367" i="3"/>
  <c r="L367" i="3"/>
  <c r="K367" i="3"/>
  <c r="M366" i="3"/>
  <c r="L366" i="3"/>
  <c r="H366" i="3"/>
  <c r="K366" i="3" s="1"/>
  <c r="M365" i="3"/>
  <c r="O365" i="3" s="1"/>
  <c r="L365" i="3"/>
  <c r="K365" i="3"/>
  <c r="M364" i="3"/>
  <c r="O364" i="3" s="1"/>
  <c r="L364" i="3"/>
  <c r="K364" i="3"/>
  <c r="M363" i="3"/>
  <c r="O363" i="3" s="1"/>
  <c r="L363" i="3"/>
  <c r="K363" i="3"/>
  <c r="S362" i="3"/>
  <c r="T362" i="3" s="1"/>
  <c r="M362" i="3"/>
  <c r="L362" i="3"/>
  <c r="K362" i="3"/>
  <c r="M361" i="3"/>
  <c r="L361" i="3"/>
  <c r="K361" i="3"/>
  <c r="M360" i="3"/>
  <c r="L360" i="3"/>
  <c r="K360" i="3"/>
  <c r="M359" i="3"/>
  <c r="O359" i="3" s="1"/>
  <c r="L359" i="3"/>
  <c r="K359" i="3"/>
  <c r="M357" i="3"/>
  <c r="O357" i="3" s="1"/>
  <c r="L357" i="3"/>
  <c r="K357" i="3"/>
  <c r="M356" i="3"/>
  <c r="O356" i="3" s="1"/>
  <c r="L356" i="3"/>
  <c r="K356" i="3"/>
  <c r="M355" i="3"/>
  <c r="L355" i="3"/>
  <c r="K355" i="3"/>
  <c r="M353" i="3"/>
  <c r="L353" i="3"/>
  <c r="K353" i="3"/>
  <c r="M352" i="3"/>
  <c r="L352" i="3"/>
  <c r="K352" i="3"/>
  <c r="M351" i="3"/>
  <c r="N351" i="3" s="1"/>
  <c r="P351" i="3" s="1"/>
  <c r="K351" i="3"/>
  <c r="M350" i="3"/>
  <c r="O350" i="3" s="1"/>
  <c r="L350" i="3"/>
  <c r="K350" i="3"/>
  <c r="M349" i="3"/>
  <c r="O349" i="3" s="1"/>
  <c r="L349" i="3"/>
  <c r="K349" i="3"/>
  <c r="M347" i="3"/>
  <c r="L347" i="3"/>
  <c r="K347" i="3"/>
  <c r="M346" i="3"/>
  <c r="O346" i="3" s="1"/>
  <c r="L346" i="3"/>
  <c r="K346" i="3"/>
  <c r="S342" i="3"/>
  <c r="T342" i="3" s="1"/>
  <c r="M342" i="3"/>
  <c r="O342" i="3" s="1"/>
  <c r="L342" i="3"/>
  <c r="K342" i="3"/>
  <c r="M341" i="3"/>
  <c r="O341" i="3" s="1"/>
  <c r="L341" i="3"/>
  <c r="K341" i="3"/>
  <c r="S340" i="3"/>
  <c r="T340" i="3" s="1"/>
  <c r="M340" i="3"/>
  <c r="L340" i="3"/>
  <c r="H340" i="3"/>
  <c r="K340" i="3" s="1"/>
  <c r="M339" i="3"/>
  <c r="O339" i="3" s="1"/>
  <c r="L339" i="3"/>
  <c r="K339" i="3"/>
  <c r="M337" i="3"/>
  <c r="H337" i="3"/>
  <c r="K337" i="3" s="1"/>
  <c r="M336" i="3"/>
  <c r="L336" i="3"/>
  <c r="K336" i="3"/>
  <c r="M335" i="3"/>
  <c r="L335" i="3"/>
  <c r="H335" i="3"/>
  <c r="K335" i="3" s="1"/>
  <c r="M334" i="3"/>
  <c r="L334" i="3"/>
  <c r="K334" i="3"/>
  <c r="S333" i="3"/>
  <c r="M333" i="3"/>
  <c r="O333" i="3" s="1"/>
  <c r="L333" i="3"/>
  <c r="M332" i="3"/>
  <c r="L332" i="3"/>
  <c r="K332" i="3"/>
  <c r="M331" i="3"/>
  <c r="L331" i="3"/>
  <c r="K331" i="3"/>
  <c r="M330" i="3"/>
  <c r="L330" i="3"/>
  <c r="K330" i="3"/>
  <c r="M329" i="3"/>
  <c r="L329" i="3"/>
  <c r="K329" i="3"/>
  <c r="S328" i="3"/>
  <c r="T328" i="3" s="1"/>
  <c r="M328" i="3"/>
  <c r="O328" i="3" s="1"/>
  <c r="L328" i="3"/>
  <c r="H328" i="3"/>
  <c r="K328" i="3" s="1"/>
  <c r="M327" i="3"/>
  <c r="O327" i="3" s="1"/>
  <c r="L327" i="3"/>
  <c r="H327" i="3"/>
  <c r="K327" i="3" s="1"/>
  <c r="M326" i="3"/>
  <c r="L326" i="3"/>
  <c r="H326" i="3"/>
  <c r="K326" i="3" s="1"/>
  <c r="M325" i="3"/>
  <c r="L325" i="3"/>
  <c r="K325" i="3"/>
  <c r="S324" i="3"/>
  <c r="T324" i="3" s="1"/>
  <c r="M324" i="3"/>
  <c r="O324" i="3" s="1"/>
  <c r="L324" i="3"/>
  <c r="H324" i="3"/>
  <c r="K324" i="3" s="1"/>
  <c r="M322" i="3"/>
  <c r="O322" i="3" s="1"/>
  <c r="L322" i="3"/>
  <c r="K322" i="3"/>
  <c r="M321" i="3"/>
  <c r="L321" i="3"/>
  <c r="K321" i="3"/>
  <c r="M401" i="3"/>
  <c r="O401" i="3" s="1"/>
  <c r="L401" i="3"/>
  <c r="H401" i="3"/>
  <c r="K401" i="3" s="1"/>
  <c r="M320" i="3"/>
  <c r="L320" i="3"/>
  <c r="H320" i="3"/>
  <c r="K320" i="3" s="1"/>
  <c r="M319" i="3"/>
  <c r="L319" i="3"/>
  <c r="K319" i="3"/>
  <c r="M318" i="3"/>
  <c r="L318" i="3"/>
  <c r="K318" i="3"/>
  <c r="M317" i="3"/>
  <c r="L317" i="3"/>
  <c r="S316" i="3"/>
  <c r="T316" i="3" s="1"/>
  <c r="M316" i="3"/>
  <c r="O316" i="3" s="1"/>
  <c r="L316" i="3"/>
  <c r="K316" i="3"/>
  <c r="S315" i="3"/>
  <c r="T315" i="3" s="1"/>
  <c r="M315" i="3"/>
  <c r="O315" i="3" s="1"/>
  <c r="L315" i="3"/>
  <c r="H315" i="3"/>
  <c r="K315" i="3" s="1"/>
  <c r="M313" i="3"/>
  <c r="L313" i="3"/>
  <c r="S312" i="3"/>
  <c r="T312" i="3" s="1"/>
  <c r="M312" i="3"/>
  <c r="O312" i="3" s="1"/>
  <c r="L312" i="3"/>
  <c r="H312" i="3"/>
  <c r="K312" i="3" s="1"/>
  <c r="M311" i="3"/>
  <c r="O311" i="3" s="1"/>
  <c r="L311" i="3"/>
  <c r="K311" i="3"/>
  <c r="S310" i="3"/>
  <c r="T310" i="3" s="1"/>
  <c r="M310" i="3"/>
  <c r="L310" i="3"/>
  <c r="H310" i="3"/>
  <c r="K310" i="3" s="1"/>
  <c r="M309" i="3"/>
  <c r="O309" i="3" s="1"/>
  <c r="L309" i="3"/>
  <c r="K309" i="3"/>
  <c r="S308" i="3"/>
  <c r="T308" i="3" s="1"/>
  <c r="M308" i="3"/>
  <c r="O308" i="3" s="1"/>
  <c r="L308" i="3"/>
  <c r="H308" i="3"/>
  <c r="K308" i="3" s="1"/>
  <c r="T307" i="3"/>
  <c r="M307" i="3"/>
  <c r="O307" i="3" s="1"/>
  <c r="L307" i="3"/>
  <c r="H307" i="3"/>
  <c r="K307" i="3" s="1"/>
  <c r="M306" i="3"/>
  <c r="L306" i="3"/>
  <c r="K306" i="3"/>
  <c r="S305" i="3"/>
  <c r="T305" i="3" s="1"/>
  <c r="M305" i="3"/>
  <c r="O305" i="3" s="1"/>
  <c r="L305" i="3"/>
  <c r="K305" i="3"/>
  <c r="M304" i="3"/>
  <c r="L304" i="3"/>
  <c r="K304" i="3"/>
  <c r="M303" i="3"/>
  <c r="L303" i="3"/>
  <c r="K303" i="3"/>
  <c r="M302" i="3"/>
  <c r="L302" i="3"/>
  <c r="K302" i="3"/>
  <c r="M301" i="3"/>
  <c r="L301" i="3"/>
  <c r="K301" i="3"/>
  <c r="M300" i="3"/>
  <c r="L300" i="3"/>
  <c r="K300" i="3"/>
  <c r="M299" i="3"/>
  <c r="L299" i="3"/>
  <c r="K299" i="3"/>
  <c r="S298" i="3"/>
  <c r="T298" i="3" s="1"/>
  <c r="M298" i="3"/>
  <c r="O298" i="3" s="1"/>
  <c r="L298" i="3"/>
  <c r="H298" i="3"/>
  <c r="K298" i="3" s="1"/>
  <c r="S297" i="3"/>
  <c r="T297" i="3" s="1"/>
  <c r="M297" i="3"/>
  <c r="L297" i="3"/>
  <c r="K297" i="3"/>
  <c r="M296" i="3"/>
  <c r="L296" i="3"/>
  <c r="K296" i="3"/>
  <c r="S295" i="3"/>
  <c r="T295" i="3" s="1"/>
  <c r="M295" i="3"/>
  <c r="O295" i="3" s="1"/>
  <c r="L295" i="3"/>
  <c r="H295" i="3"/>
  <c r="K295" i="3" s="1"/>
  <c r="M40" i="3"/>
  <c r="L40" i="3"/>
  <c r="K40" i="3"/>
  <c r="M294" i="3"/>
  <c r="L294" i="3"/>
  <c r="K294" i="3"/>
  <c r="M292" i="3"/>
  <c r="O292" i="3" s="1"/>
  <c r="L292" i="3"/>
  <c r="S293" i="3"/>
  <c r="T293" i="3" s="1"/>
  <c r="M293" i="3"/>
  <c r="L293" i="3"/>
  <c r="H293" i="3"/>
  <c r="K293" i="3" s="1"/>
  <c r="M291" i="3"/>
  <c r="O291" i="3" s="1"/>
  <c r="L291" i="3"/>
  <c r="K291" i="3"/>
  <c r="S289" i="3"/>
  <c r="T289" i="3" s="1"/>
  <c r="M289" i="3"/>
  <c r="O289" i="3" s="1"/>
  <c r="L289" i="3"/>
  <c r="K289" i="3"/>
  <c r="S288" i="3"/>
  <c r="T288" i="3" s="1"/>
  <c r="M288" i="3"/>
  <c r="O288" i="3" s="1"/>
  <c r="L288" i="3"/>
  <c r="H288" i="3"/>
  <c r="K288" i="3" s="1"/>
  <c r="M287" i="3"/>
  <c r="O287" i="3" s="1"/>
  <c r="L287" i="3"/>
  <c r="K287" i="3"/>
  <c r="M286" i="3"/>
  <c r="L286" i="3"/>
  <c r="K286" i="3"/>
  <c r="M285" i="3"/>
  <c r="O285" i="3" s="1"/>
  <c r="L285" i="3"/>
  <c r="K285" i="3"/>
  <c r="S284" i="3"/>
  <c r="M284" i="3"/>
  <c r="O284" i="3" s="1"/>
  <c r="L284" i="3"/>
  <c r="M283" i="3"/>
  <c r="O283" i="3" s="1"/>
  <c r="L283" i="3"/>
  <c r="K283" i="3"/>
  <c r="M281" i="3"/>
  <c r="O281" i="3" s="1"/>
  <c r="L281" i="3"/>
  <c r="H281" i="3"/>
  <c r="K281" i="3" s="1"/>
  <c r="M280" i="3"/>
  <c r="O280" i="3" s="1"/>
  <c r="L280" i="3"/>
  <c r="M279" i="3"/>
  <c r="O279" i="3" s="1"/>
  <c r="L279" i="3"/>
  <c r="K279" i="3"/>
  <c r="M278" i="3"/>
  <c r="L278" i="3"/>
  <c r="K278" i="3"/>
  <c r="M277" i="3"/>
  <c r="L277" i="3"/>
  <c r="H277" i="3"/>
  <c r="K277" i="3" s="1"/>
  <c r="M276" i="3"/>
  <c r="L276" i="3"/>
  <c r="K276" i="3"/>
  <c r="M275" i="3"/>
  <c r="O275" i="3" s="1"/>
  <c r="L275" i="3"/>
  <c r="H275" i="3"/>
  <c r="K275" i="3" s="1"/>
  <c r="M274" i="3"/>
  <c r="O274" i="3" s="1"/>
  <c r="L274" i="3"/>
  <c r="K274" i="3"/>
  <c r="M273" i="3"/>
  <c r="O273" i="3" s="1"/>
  <c r="L273" i="3"/>
  <c r="K273" i="3"/>
  <c r="M37" i="3"/>
  <c r="L37" i="3"/>
  <c r="K37" i="3"/>
  <c r="M271" i="3"/>
  <c r="O271" i="3" s="1"/>
  <c r="L271" i="3"/>
  <c r="K271" i="3"/>
  <c r="M270" i="3"/>
  <c r="O270" i="3" s="1"/>
  <c r="L270" i="3"/>
  <c r="H270" i="3"/>
  <c r="K270" i="3" s="1"/>
  <c r="M269" i="3"/>
  <c r="O269" i="3" s="1"/>
  <c r="L269" i="3"/>
  <c r="K269" i="3"/>
  <c r="M268" i="3"/>
  <c r="L268" i="3"/>
  <c r="K268" i="3"/>
  <c r="M267" i="3"/>
  <c r="L267" i="3"/>
  <c r="K267" i="3"/>
  <c r="M266" i="3"/>
  <c r="L266" i="3"/>
  <c r="K266" i="3"/>
  <c r="M265" i="3"/>
  <c r="L265" i="3"/>
  <c r="K265" i="3"/>
  <c r="M264" i="3"/>
  <c r="L264" i="3"/>
  <c r="K264" i="3"/>
  <c r="M263" i="3"/>
  <c r="L263" i="3"/>
  <c r="K263" i="3"/>
  <c r="M262" i="3"/>
  <c r="L262" i="3"/>
  <c r="K262" i="3"/>
  <c r="M261" i="3"/>
  <c r="L261" i="3"/>
  <c r="K261" i="3"/>
  <c r="M258" i="3"/>
  <c r="O258" i="3" s="1"/>
  <c r="L258" i="3"/>
  <c r="M257" i="3"/>
  <c r="O257" i="3" s="1"/>
  <c r="L257" i="3"/>
  <c r="M256" i="3"/>
  <c r="L256" i="3"/>
  <c r="K256" i="3"/>
  <c r="M255" i="3"/>
  <c r="L255" i="3"/>
  <c r="K255" i="3"/>
  <c r="M254" i="3"/>
  <c r="O254" i="3" s="1"/>
  <c r="L254" i="3"/>
  <c r="K254" i="3"/>
  <c r="M253" i="3"/>
  <c r="O253" i="3" s="1"/>
  <c r="L253" i="3"/>
  <c r="K253" i="3"/>
  <c r="M252" i="3"/>
  <c r="O252" i="3" s="1"/>
  <c r="L252" i="3"/>
  <c r="M251" i="3"/>
  <c r="L251" i="3"/>
  <c r="K251" i="3"/>
  <c r="M250" i="3"/>
  <c r="L250" i="3"/>
  <c r="K250" i="3"/>
  <c r="M249" i="3"/>
  <c r="L249" i="3"/>
  <c r="K249" i="3"/>
  <c r="M248" i="3"/>
  <c r="L248" i="3"/>
  <c r="K248" i="3"/>
  <c r="M247" i="3"/>
  <c r="O247" i="3" s="1"/>
  <c r="L247" i="3"/>
  <c r="K247" i="3"/>
  <c r="M246" i="3"/>
  <c r="L246" i="3"/>
  <c r="K246" i="3"/>
  <c r="M245" i="3"/>
  <c r="L245" i="3"/>
  <c r="K245" i="3"/>
  <c r="M244" i="3"/>
  <c r="L244" i="3"/>
  <c r="H244" i="3"/>
  <c r="K244" i="3" s="1"/>
  <c r="M243" i="3"/>
  <c r="O243" i="3" s="1"/>
  <c r="L243" i="3"/>
  <c r="H243" i="3"/>
  <c r="K243" i="3" s="1"/>
  <c r="M242" i="3"/>
  <c r="O242" i="3" s="1"/>
  <c r="L242" i="3"/>
  <c r="K242" i="3"/>
  <c r="M241" i="3"/>
  <c r="L241" i="3"/>
  <c r="K241" i="3"/>
  <c r="M240" i="3"/>
  <c r="L240" i="3"/>
  <c r="K240" i="3"/>
  <c r="M239" i="3"/>
  <c r="O239" i="3" s="1"/>
  <c r="L239" i="3"/>
  <c r="H239" i="3"/>
  <c r="K239" i="3" s="1"/>
  <c r="M238" i="3"/>
  <c r="L238" i="3"/>
  <c r="K238" i="3"/>
  <c r="M237" i="3"/>
  <c r="L237" i="3"/>
  <c r="K237" i="3"/>
  <c r="M236" i="3"/>
  <c r="O236" i="3" s="1"/>
  <c r="L236" i="3"/>
  <c r="H236" i="3"/>
  <c r="K236" i="3" s="1"/>
  <c r="M235" i="3"/>
  <c r="O235" i="3" s="1"/>
  <c r="L235" i="3"/>
  <c r="K235" i="3"/>
  <c r="M234" i="3"/>
  <c r="L234" i="3"/>
  <c r="K234" i="3"/>
  <c r="M233" i="3"/>
  <c r="O233" i="3" s="1"/>
  <c r="L233" i="3"/>
  <c r="H233" i="3"/>
  <c r="K233" i="3" s="1"/>
  <c r="M32" i="3"/>
  <c r="O32" i="3" s="1"/>
  <c r="L32" i="3"/>
  <c r="K32" i="3"/>
  <c r="M232" i="3"/>
  <c r="L232" i="3"/>
  <c r="K232" i="3"/>
  <c r="M231" i="3"/>
  <c r="O231" i="3" s="1"/>
  <c r="L231" i="3"/>
  <c r="M230" i="3"/>
  <c r="O230" i="3" s="1"/>
  <c r="L230" i="3"/>
  <c r="K230" i="3"/>
  <c r="M229" i="3"/>
  <c r="L229" i="3"/>
  <c r="K229" i="3"/>
  <c r="M227" i="3"/>
  <c r="L227" i="3"/>
  <c r="K227" i="3"/>
  <c r="M226" i="3"/>
  <c r="L226" i="3"/>
  <c r="K226" i="3"/>
  <c r="M225" i="3"/>
  <c r="L225" i="3"/>
  <c r="K225" i="3"/>
  <c r="M223" i="3"/>
  <c r="L223" i="3"/>
  <c r="K223" i="3"/>
  <c r="M222" i="3"/>
  <c r="O222" i="3" s="1"/>
  <c r="L222" i="3"/>
  <c r="K222" i="3"/>
  <c r="M221" i="3"/>
  <c r="L221" i="3"/>
  <c r="K221" i="3"/>
  <c r="M220" i="3"/>
  <c r="L220" i="3"/>
  <c r="M219" i="3"/>
  <c r="L219" i="3"/>
  <c r="K219" i="3"/>
  <c r="M217" i="3"/>
  <c r="O217" i="3" s="1"/>
  <c r="L217" i="3"/>
  <c r="K217" i="3"/>
  <c r="M216" i="3"/>
  <c r="L216" i="3"/>
  <c r="K216" i="3"/>
  <c r="M215" i="3"/>
  <c r="O215" i="3" s="1"/>
  <c r="L215" i="3"/>
  <c r="H215" i="3"/>
  <c r="K215" i="3" s="1"/>
  <c r="M214" i="3"/>
  <c r="L214" i="3"/>
  <c r="K214" i="3"/>
  <c r="M212" i="3"/>
  <c r="O212" i="3" s="1"/>
  <c r="L212" i="3"/>
  <c r="K212" i="3"/>
  <c r="M211" i="3"/>
  <c r="L211" i="3"/>
  <c r="K211" i="3"/>
  <c r="M210" i="3"/>
  <c r="O210" i="3" s="1"/>
  <c r="L210" i="3"/>
  <c r="K210" i="3"/>
  <c r="M209" i="3"/>
  <c r="L209" i="3"/>
  <c r="K209" i="3"/>
  <c r="M208" i="3"/>
  <c r="O208" i="3" s="1"/>
  <c r="L208" i="3"/>
  <c r="K208" i="3"/>
  <c r="M29" i="3"/>
  <c r="L29" i="3"/>
  <c r="K29" i="3"/>
  <c r="M207" i="3"/>
  <c r="L207" i="3"/>
  <c r="K207" i="3"/>
  <c r="M206" i="3"/>
  <c r="L206" i="3"/>
  <c r="K206" i="3"/>
  <c r="M205" i="3"/>
  <c r="L205" i="3"/>
  <c r="K205" i="3"/>
  <c r="M204" i="3"/>
  <c r="L204" i="3"/>
  <c r="K204" i="3"/>
  <c r="M201" i="3"/>
  <c r="O201" i="3" s="1"/>
  <c r="L201" i="3"/>
  <c r="K201" i="3"/>
  <c r="M27" i="3"/>
  <c r="O27" i="3" s="1"/>
  <c r="L27" i="3"/>
  <c r="M26" i="3"/>
  <c r="L26" i="3"/>
  <c r="M199" i="3"/>
  <c r="O199" i="3" s="1"/>
  <c r="L199" i="3"/>
  <c r="K199" i="3"/>
  <c r="M25" i="3"/>
  <c r="L25" i="3"/>
  <c r="K25" i="3"/>
  <c r="M197" i="3"/>
  <c r="L197" i="3"/>
  <c r="K197" i="3"/>
  <c r="M196" i="3"/>
  <c r="L196" i="3"/>
  <c r="K196" i="3"/>
  <c r="M195" i="3"/>
  <c r="L195" i="3"/>
  <c r="K195" i="3"/>
  <c r="M194" i="3"/>
  <c r="O194" i="3" s="1"/>
  <c r="L194" i="3"/>
  <c r="K194" i="3"/>
  <c r="M24" i="3"/>
  <c r="L24" i="3"/>
  <c r="K24" i="3"/>
  <c r="M193" i="3"/>
  <c r="O193" i="3" s="1"/>
  <c r="L193" i="3"/>
  <c r="K193" i="3"/>
  <c r="M192" i="3"/>
  <c r="O192" i="3" s="1"/>
  <c r="L192" i="3"/>
  <c r="K192" i="3"/>
  <c r="M191" i="3"/>
  <c r="O191" i="3" s="1"/>
  <c r="L191" i="3"/>
  <c r="K191" i="3"/>
  <c r="M189" i="3"/>
  <c r="L189" i="3"/>
  <c r="H189" i="3"/>
  <c r="K189" i="3" s="1"/>
  <c r="M188" i="3"/>
  <c r="L188" i="3"/>
  <c r="M187" i="3"/>
  <c r="L187" i="3"/>
  <c r="M186" i="3"/>
  <c r="L186" i="3"/>
  <c r="K186" i="3"/>
  <c r="M185" i="3"/>
  <c r="O185" i="3" s="1"/>
  <c r="L185" i="3"/>
  <c r="K185" i="3"/>
  <c r="M184" i="3"/>
  <c r="L184" i="3"/>
  <c r="K184" i="3"/>
  <c r="M183" i="3"/>
  <c r="L183" i="3"/>
  <c r="K183" i="3"/>
  <c r="M182" i="3"/>
  <c r="L182" i="3"/>
  <c r="K182" i="3"/>
  <c r="M181" i="3"/>
  <c r="L181" i="3"/>
  <c r="K181" i="3"/>
  <c r="M180" i="3"/>
  <c r="L180" i="3"/>
  <c r="K180" i="3"/>
  <c r="M179" i="3"/>
  <c r="O179" i="3" s="1"/>
  <c r="L179" i="3"/>
  <c r="K179" i="3"/>
  <c r="M178" i="3"/>
  <c r="O178" i="3" s="1"/>
  <c r="L178" i="3"/>
  <c r="K178" i="3"/>
  <c r="M177" i="3"/>
  <c r="L177" i="3"/>
  <c r="H177" i="3"/>
  <c r="K177" i="3" s="1"/>
  <c r="M176" i="3"/>
  <c r="O176" i="3" s="1"/>
  <c r="L176" i="3"/>
  <c r="K176" i="3"/>
  <c r="M175" i="3"/>
  <c r="O175" i="3" s="1"/>
  <c r="L175" i="3"/>
  <c r="K175" i="3"/>
  <c r="M174" i="3"/>
  <c r="O174" i="3" s="1"/>
  <c r="L174" i="3"/>
  <c r="K174" i="3"/>
  <c r="M173" i="3"/>
  <c r="O173" i="3" s="1"/>
  <c r="L173" i="3"/>
  <c r="K173" i="3"/>
  <c r="M172" i="3"/>
  <c r="L172" i="3"/>
  <c r="H172" i="3"/>
  <c r="K172" i="3" s="1"/>
  <c r="M171" i="3"/>
  <c r="O171" i="3" s="1"/>
  <c r="L171" i="3"/>
  <c r="K171" i="3"/>
  <c r="M168" i="3"/>
  <c r="L168" i="3"/>
  <c r="K168" i="3"/>
  <c r="M167" i="3"/>
  <c r="O167" i="3" s="1"/>
  <c r="L167" i="3"/>
  <c r="K167" i="3"/>
  <c r="M166" i="3"/>
  <c r="O166" i="3" s="1"/>
  <c r="L166" i="3"/>
  <c r="K166" i="3"/>
  <c r="M165" i="3"/>
  <c r="L165" i="3"/>
  <c r="K165" i="3"/>
  <c r="M164" i="3"/>
  <c r="O164" i="3" s="1"/>
  <c r="L164" i="3"/>
  <c r="K164" i="3"/>
  <c r="M163" i="3"/>
  <c r="L163" i="3"/>
  <c r="M162" i="3"/>
  <c r="O162" i="3" s="1"/>
  <c r="L162" i="3"/>
  <c r="K162" i="3"/>
  <c r="M161" i="3"/>
  <c r="L161" i="3"/>
  <c r="H161" i="3"/>
  <c r="K161" i="3" s="1"/>
  <c r="M160" i="3"/>
  <c r="L160" i="3"/>
  <c r="M159" i="3"/>
  <c r="L159" i="3"/>
  <c r="K159" i="3"/>
  <c r="M16" i="3"/>
  <c r="L16" i="3"/>
  <c r="K16" i="3"/>
  <c r="M158" i="3"/>
  <c r="O158" i="3" s="1"/>
  <c r="L158" i="3"/>
  <c r="H158" i="3"/>
  <c r="K158" i="3" s="1"/>
  <c r="M157" i="3"/>
  <c r="O157" i="3" s="1"/>
  <c r="L157" i="3"/>
  <c r="K157" i="3"/>
  <c r="M156" i="3"/>
  <c r="O156" i="3" s="1"/>
  <c r="L156" i="3"/>
  <c r="K156" i="3"/>
  <c r="M155" i="3"/>
  <c r="L155" i="3"/>
  <c r="K155" i="3"/>
  <c r="M152" i="3"/>
  <c r="L152" i="3"/>
  <c r="M151" i="3"/>
  <c r="L151" i="3"/>
  <c r="K151" i="3"/>
  <c r="M150" i="3"/>
  <c r="L150" i="3"/>
  <c r="M149" i="3"/>
  <c r="L149" i="3"/>
  <c r="M148" i="3"/>
  <c r="L148" i="3"/>
  <c r="H148" i="3"/>
  <c r="K148" i="3" s="1"/>
  <c r="M147" i="3"/>
  <c r="O147" i="3" s="1"/>
  <c r="L147" i="3"/>
  <c r="M146" i="3"/>
  <c r="L146" i="3"/>
  <c r="K146" i="3"/>
  <c r="M145" i="3"/>
  <c r="L145" i="3"/>
  <c r="K145" i="3"/>
  <c r="M143" i="3"/>
  <c r="L143" i="3"/>
  <c r="K143" i="3"/>
  <c r="M142" i="3"/>
  <c r="L142" i="3"/>
  <c r="K142" i="3"/>
  <c r="M141" i="3"/>
  <c r="L141" i="3"/>
  <c r="K141" i="3"/>
  <c r="M140" i="3"/>
  <c r="L140" i="3"/>
  <c r="K140" i="3"/>
  <c r="M139" i="3"/>
  <c r="L139" i="3"/>
  <c r="K139" i="3"/>
  <c r="M137" i="3"/>
  <c r="L137" i="3"/>
  <c r="K137" i="3"/>
  <c r="M136" i="3"/>
  <c r="L136" i="3"/>
  <c r="K136" i="3"/>
  <c r="M134" i="3"/>
  <c r="L134" i="3"/>
  <c r="H134" i="3"/>
  <c r="K134" i="3" s="1"/>
  <c r="M133" i="3"/>
  <c r="O133" i="3" s="1"/>
  <c r="L133" i="3"/>
  <c r="K133" i="3"/>
  <c r="M132" i="3"/>
  <c r="L132" i="3"/>
  <c r="K132" i="3"/>
  <c r="M131" i="3"/>
  <c r="L131" i="3"/>
  <c r="K131" i="3"/>
  <c r="M130" i="3"/>
  <c r="L130" i="3"/>
  <c r="K130" i="3"/>
  <c r="M129" i="3"/>
  <c r="L129" i="3"/>
  <c r="K129" i="3"/>
  <c r="M128" i="3"/>
  <c r="L128" i="3"/>
  <c r="K128" i="3"/>
  <c r="M127" i="3"/>
  <c r="L127" i="3"/>
  <c r="H127" i="3"/>
  <c r="K127" i="3" s="1"/>
  <c r="M126" i="3"/>
  <c r="L126" i="3"/>
  <c r="K126" i="3"/>
  <c r="M125" i="3"/>
  <c r="L125" i="3"/>
  <c r="K125" i="3"/>
  <c r="M123" i="3"/>
  <c r="O123" i="3" s="1"/>
  <c r="L123" i="3"/>
  <c r="H123" i="3"/>
  <c r="K123" i="3" s="1"/>
  <c r="M122" i="3"/>
  <c r="L122" i="3"/>
  <c r="K122" i="3"/>
  <c r="M121" i="3"/>
  <c r="L121" i="3"/>
  <c r="H121" i="3"/>
  <c r="K121" i="3" s="1"/>
  <c r="M120" i="3"/>
  <c r="L120" i="3"/>
  <c r="K120" i="3"/>
  <c r="M118" i="3"/>
  <c r="O118" i="3" s="1"/>
  <c r="L118" i="3"/>
  <c r="H118" i="3"/>
  <c r="K118" i="3" s="1"/>
  <c r="M117" i="3"/>
  <c r="L117" i="3"/>
  <c r="K117" i="3"/>
  <c r="M115" i="3"/>
  <c r="L115" i="3"/>
  <c r="K115" i="3"/>
  <c r="M114" i="3"/>
  <c r="O114" i="3" s="1"/>
  <c r="L114" i="3"/>
  <c r="K114" i="3"/>
  <c r="M113" i="3"/>
  <c r="L113" i="3"/>
  <c r="K113" i="3"/>
  <c r="M112" i="3"/>
  <c r="O112" i="3" s="1"/>
  <c r="L112" i="3"/>
  <c r="H112" i="3"/>
  <c r="K112" i="3" s="1"/>
  <c r="M111" i="3"/>
  <c r="O111" i="3" s="1"/>
  <c r="L111" i="3"/>
  <c r="H111" i="3"/>
  <c r="K111" i="3" s="1"/>
  <c r="M110" i="3"/>
  <c r="L110" i="3"/>
  <c r="H110" i="3"/>
  <c r="K110" i="3" s="1"/>
  <c r="M109" i="3"/>
  <c r="L109" i="3"/>
  <c r="K109" i="3"/>
  <c r="M108" i="3"/>
  <c r="L108" i="3"/>
  <c r="K108" i="3"/>
  <c r="M107" i="3"/>
  <c r="O107" i="3" s="1"/>
  <c r="L107" i="3"/>
  <c r="K107" i="3"/>
  <c r="M106" i="3"/>
  <c r="O106" i="3" s="1"/>
  <c r="L106" i="3"/>
  <c r="H106" i="3"/>
  <c r="K106" i="3" s="1"/>
  <c r="M105" i="3"/>
  <c r="L105" i="3"/>
  <c r="K105" i="3"/>
  <c r="M104" i="3"/>
  <c r="L104" i="3"/>
  <c r="K104" i="3"/>
  <c r="M103" i="3"/>
  <c r="O103" i="3" s="1"/>
  <c r="L103" i="3"/>
  <c r="H103" i="3"/>
  <c r="K103" i="3" s="1"/>
  <c r="M102" i="3"/>
  <c r="O102" i="3" s="1"/>
  <c r="L102" i="3"/>
  <c r="K102" i="3"/>
  <c r="M100" i="3"/>
  <c r="O100" i="3" s="1"/>
  <c r="L100" i="3"/>
  <c r="K100" i="3"/>
  <c r="S99" i="3"/>
  <c r="M99" i="3"/>
  <c r="O99" i="3" s="1"/>
  <c r="L99" i="3"/>
  <c r="K99" i="3"/>
  <c r="M98" i="3"/>
  <c r="O98" i="3" s="1"/>
  <c r="L98" i="3"/>
  <c r="H98" i="3"/>
  <c r="K98" i="3" s="1"/>
  <c r="M97" i="3"/>
  <c r="O97" i="3" s="1"/>
  <c r="L97" i="3"/>
  <c r="K97" i="3"/>
  <c r="M96" i="3"/>
  <c r="O96" i="3" s="1"/>
  <c r="L96" i="3"/>
  <c r="K96" i="3"/>
  <c r="M95" i="3"/>
  <c r="L95" i="3"/>
  <c r="K95" i="3"/>
  <c r="M94" i="3"/>
  <c r="L94" i="3"/>
  <c r="H94" i="3"/>
  <c r="K94" i="3" s="1"/>
  <c r="M93" i="3"/>
  <c r="L93" i="3"/>
  <c r="K93" i="3"/>
  <c r="M11" i="3"/>
  <c r="L11" i="3"/>
  <c r="M92" i="3"/>
  <c r="L92" i="3"/>
  <c r="H92" i="3"/>
  <c r="K92" i="3" s="1"/>
  <c r="M91" i="3"/>
  <c r="L91" i="3"/>
  <c r="K91" i="3"/>
  <c r="M90" i="3"/>
  <c r="L90" i="3"/>
  <c r="K90" i="3"/>
  <c r="M89" i="3"/>
  <c r="L89" i="3"/>
  <c r="K89" i="3"/>
  <c r="T88" i="3"/>
  <c r="M88" i="3"/>
  <c r="L88" i="3"/>
  <c r="K88" i="3"/>
  <c r="M87" i="3"/>
  <c r="O87" i="3" s="1"/>
  <c r="L87" i="3"/>
  <c r="K87" i="3"/>
  <c r="M86" i="3"/>
  <c r="O86" i="3" s="1"/>
  <c r="L86" i="3"/>
  <c r="K86" i="3"/>
  <c r="M85" i="3"/>
  <c r="O85" i="3" s="1"/>
  <c r="L85" i="3"/>
  <c r="K85" i="3"/>
  <c r="M84" i="3"/>
  <c r="L84" i="3"/>
  <c r="K84" i="3"/>
  <c r="M83" i="3"/>
  <c r="L83" i="3"/>
  <c r="K83" i="3"/>
  <c r="S82" i="3"/>
  <c r="M82" i="3"/>
  <c r="O82" i="3" s="1"/>
  <c r="L82" i="3"/>
  <c r="K82" i="3"/>
  <c r="M81" i="3"/>
  <c r="O81" i="3" s="1"/>
  <c r="L81" i="3"/>
  <c r="K81" i="3"/>
  <c r="M80" i="3"/>
  <c r="L80" i="3"/>
  <c r="H80" i="3"/>
  <c r="K80" i="3" s="1"/>
  <c r="M79" i="3"/>
  <c r="O79" i="3" s="1"/>
  <c r="L79" i="3"/>
  <c r="H79" i="3"/>
  <c r="K79" i="3" s="1"/>
  <c r="M8" i="3"/>
  <c r="L8" i="3"/>
  <c r="K8" i="3"/>
  <c r="M78" i="3"/>
  <c r="O78" i="3" s="1"/>
  <c r="L78" i="3"/>
  <c r="K78" i="3"/>
  <c r="M77" i="3"/>
  <c r="O77" i="3" s="1"/>
  <c r="L77" i="3"/>
  <c r="K77" i="3"/>
  <c r="M76" i="3"/>
  <c r="O76" i="3" s="1"/>
  <c r="L76" i="3"/>
  <c r="H76" i="3"/>
  <c r="K76" i="3" s="1"/>
  <c r="M75" i="3"/>
  <c r="L75" i="3"/>
  <c r="K75" i="3"/>
  <c r="M74" i="3"/>
  <c r="L74" i="3"/>
  <c r="H74" i="3"/>
  <c r="K74" i="3" s="1"/>
  <c r="S73" i="3"/>
  <c r="M73" i="3"/>
  <c r="O73" i="3" s="1"/>
  <c r="L73" i="3"/>
  <c r="K73" i="3"/>
  <c r="M72" i="3"/>
  <c r="L72" i="3"/>
  <c r="H72" i="3"/>
  <c r="M71" i="3"/>
  <c r="L71" i="3"/>
  <c r="H71" i="3"/>
  <c r="K71" i="3" s="1"/>
  <c r="M70" i="3"/>
  <c r="L70" i="3"/>
  <c r="H70" i="3"/>
  <c r="K70" i="3" s="1"/>
  <c r="M69" i="3"/>
  <c r="L69" i="3"/>
  <c r="K69" i="3"/>
  <c r="M68" i="3"/>
  <c r="L68" i="3"/>
  <c r="K68" i="3"/>
  <c r="M66" i="3"/>
  <c r="L66" i="3"/>
  <c r="K66" i="3"/>
  <c r="M565" i="3"/>
  <c r="L565" i="3"/>
  <c r="K565" i="3"/>
  <c r="M64" i="3"/>
  <c r="L64" i="3"/>
  <c r="K64" i="3"/>
  <c r="M63" i="3"/>
  <c r="L63" i="3"/>
  <c r="K63" i="3"/>
  <c r="M62" i="3"/>
  <c r="L62" i="3"/>
  <c r="K62" i="3"/>
  <c r="M516" i="3"/>
  <c r="L516" i="3"/>
  <c r="K516" i="3"/>
  <c r="M61" i="3"/>
  <c r="L61" i="3"/>
  <c r="K61" i="3"/>
  <c r="M511" i="3"/>
  <c r="L511" i="3"/>
  <c r="K511" i="3"/>
  <c r="M59" i="3"/>
  <c r="L59" i="3"/>
  <c r="K59" i="3"/>
  <c r="M503" i="3"/>
  <c r="L503" i="3"/>
  <c r="K503" i="3"/>
  <c r="M58" i="3"/>
  <c r="L58" i="3"/>
  <c r="M56" i="3"/>
  <c r="L56" i="3"/>
  <c r="K56" i="3"/>
  <c r="M492" i="3"/>
  <c r="O492" i="3" s="1"/>
  <c r="L492" i="3"/>
  <c r="K492" i="3"/>
  <c r="M479" i="3"/>
  <c r="L479" i="3"/>
  <c r="K479" i="3"/>
  <c r="M456" i="3"/>
  <c r="L456" i="3"/>
  <c r="K456" i="3"/>
  <c r="M52" i="3"/>
  <c r="O52" i="3" s="1"/>
  <c r="L52" i="3"/>
  <c r="K52" i="3"/>
  <c r="M50" i="3"/>
  <c r="O50" i="3" s="1"/>
  <c r="L50" i="3"/>
  <c r="K50" i="3"/>
  <c r="M397" i="3"/>
  <c r="L397" i="3"/>
  <c r="K397" i="3"/>
  <c r="M387" i="3"/>
  <c r="O387" i="3" s="1"/>
  <c r="L387" i="3"/>
  <c r="K387" i="3"/>
  <c r="M46" i="3"/>
  <c r="L46" i="3"/>
  <c r="K46" i="3"/>
  <c r="M358" i="3"/>
  <c r="L358" i="3"/>
  <c r="K358" i="3"/>
  <c r="M354" i="3"/>
  <c r="L354" i="3"/>
  <c r="K354" i="3"/>
  <c r="M348" i="3"/>
  <c r="L348" i="3"/>
  <c r="K348" i="3"/>
  <c r="M345" i="3"/>
  <c r="L345" i="3"/>
  <c r="K345" i="3"/>
  <c r="M344" i="3"/>
  <c r="L344" i="3"/>
  <c r="H344" i="3"/>
  <c r="K344" i="3" s="1"/>
  <c r="M45" i="3"/>
  <c r="L45" i="3"/>
  <c r="K45" i="3"/>
  <c r="M323" i="3"/>
  <c r="L323" i="3"/>
  <c r="K323" i="3"/>
  <c r="M314" i="3"/>
  <c r="O314" i="3" s="1"/>
  <c r="L314" i="3"/>
  <c r="K314" i="3"/>
  <c r="M43" i="3"/>
  <c r="L43" i="3"/>
  <c r="K43" i="3"/>
  <c r="M42" i="3"/>
  <c r="L42" i="3"/>
  <c r="K42" i="3"/>
  <c r="M41" i="3"/>
  <c r="L41" i="3"/>
  <c r="K41" i="3"/>
  <c r="M290" i="3"/>
  <c r="L290" i="3"/>
  <c r="K290" i="3"/>
  <c r="M39" i="3"/>
  <c r="L39" i="3"/>
  <c r="M282" i="3"/>
  <c r="L282" i="3"/>
  <c r="K282" i="3"/>
  <c r="M38" i="3"/>
  <c r="L38" i="3"/>
  <c r="K38" i="3"/>
  <c r="M259" i="3"/>
  <c r="O259" i="3" s="1"/>
  <c r="L259" i="3"/>
  <c r="K259" i="3"/>
  <c r="M33" i="3"/>
  <c r="L33" i="3"/>
  <c r="K33" i="3"/>
  <c r="M31" i="3"/>
  <c r="L31" i="3"/>
  <c r="K31" i="3"/>
  <c r="M218" i="3"/>
  <c r="O218" i="3" s="1"/>
  <c r="L218" i="3"/>
  <c r="K218" i="3"/>
  <c r="M30" i="3"/>
  <c r="L30" i="3"/>
  <c r="K30" i="3"/>
  <c r="M213" i="3"/>
  <c r="L213" i="3"/>
  <c r="K213" i="3"/>
  <c r="M203" i="3"/>
  <c r="O203" i="3" s="1"/>
  <c r="L203" i="3"/>
  <c r="K203" i="3"/>
  <c r="M202" i="3"/>
  <c r="L202" i="3"/>
  <c r="K202" i="3"/>
  <c r="M28" i="3"/>
  <c r="L28" i="3"/>
  <c r="K28" i="3"/>
  <c r="S200" i="3"/>
  <c r="M200" i="3"/>
  <c r="O200" i="3" s="1"/>
  <c r="P200" i="3" s="1"/>
  <c r="L200" i="3"/>
  <c r="M198" i="3"/>
  <c r="L198" i="3"/>
  <c r="K198" i="3"/>
  <c r="M23" i="3"/>
  <c r="O23" i="3" s="1"/>
  <c r="L23" i="3"/>
  <c r="K23" i="3"/>
  <c r="M20" i="3"/>
  <c r="O20" i="3" s="1"/>
  <c r="L20" i="3"/>
  <c r="K20" i="3"/>
  <c r="M19" i="3"/>
  <c r="O19" i="3" s="1"/>
  <c r="L19" i="3"/>
  <c r="K19" i="3"/>
  <c r="M18" i="3"/>
  <c r="L18" i="3"/>
  <c r="K18" i="3"/>
  <c r="M169" i="3"/>
  <c r="L169" i="3"/>
  <c r="K169" i="3"/>
  <c r="S17" i="3"/>
  <c r="T17" i="3" s="1"/>
  <c r="K17" i="3"/>
  <c r="M15" i="3"/>
  <c r="L15" i="3"/>
  <c r="S138" i="3"/>
  <c r="T138" i="3" s="1"/>
  <c r="O138" i="3"/>
  <c r="L138" i="3"/>
  <c r="N138" i="3" s="1"/>
  <c r="K138" i="3"/>
  <c r="M135" i="3"/>
  <c r="L135" i="3"/>
  <c r="M14" i="3"/>
  <c r="L14" i="3"/>
  <c r="K14" i="3"/>
  <c r="M124" i="3"/>
  <c r="O124" i="3" s="1"/>
  <c r="L124" i="3"/>
  <c r="K124" i="3"/>
  <c r="M116" i="3"/>
  <c r="L116" i="3"/>
  <c r="K116" i="3"/>
  <c r="M13" i="3"/>
  <c r="O13" i="3" s="1"/>
  <c r="L13" i="3"/>
  <c r="K13" i="3"/>
  <c r="M12" i="3"/>
  <c r="O12" i="3" s="1"/>
  <c r="L12" i="3"/>
  <c r="K12" i="3"/>
  <c r="M101" i="3"/>
  <c r="L101" i="3"/>
  <c r="K101" i="3"/>
  <c r="M9" i="3"/>
  <c r="O9" i="3" s="1"/>
  <c r="L9" i="3"/>
  <c r="K9" i="3"/>
  <c r="M7" i="3"/>
  <c r="L7" i="3"/>
  <c r="K7" i="3"/>
  <c r="M35" i="3"/>
  <c r="L35" i="3"/>
  <c r="K35" i="3"/>
  <c r="M5" i="3"/>
  <c r="L5" i="3"/>
  <c r="K5" i="3"/>
  <c r="N48" i="3" l="1"/>
  <c r="R434" i="3"/>
  <c r="S434" i="3" s="1"/>
  <c r="N115" i="3"/>
  <c r="R347" i="3"/>
  <c r="S347" i="3" s="1"/>
  <c r="T347" i="3" s="1"/>
  <c r="N285" i="3"/>
  <c r="P285" i="3" s="1"/>
  <c r="N415" i="3"/>
  <c r="P415" i="3" s="1"/>
  <c r="N38" i="3"/>
  <c r="P38" i="3" s="1"/>
  <c r="R38" i="3" s="1"/>
  <c r="S38" i="3" s="1"/>
  <c r="N376" i="3"/>
  <c r="P376" i="3" s="1"/>
  <c r="N47" i="3"/>
  <c r="Q47" i="3" s="1"/>
  <c r="R47" i="3" s="1"/>
  <c r="S47" i="3" s="1"/>
  <c r="T47" i="3" s="1"/>
  <c r="N551" i="3"/>
  <c r="P551" i="3" s="1"/>
  <c r="N392" i="3"/>
  <c r="N405" i="3"/>
  <c r="P405" i="3" s="1"/>
  <c r="R405" i="3" s="1"/>
  <c r="S405" i="3" s="1"/>
  <c r="N422" i="3"/>
  <c r="P422" i="3" s="1"/>
  <c r="N430" i="3"/>
  <c r="P430" i="3" s="1"/>
  <c r="N439" i="3"/>
  <c r="N446" i="3"/>
  <c r="P446" i="3" s="1"/>
  <c r="N470" i="3"/>
  <c r="N516" i="3"/>
  <c r="P516" i="3" s="1"/>
  <c r="N251" i="3"/>
  <c r="P251" i="3" s="1"/>
  <c r="N254" i="3"/>
  <c r="P254" i="3" s="1"/>
  <c r="N257" i="3"/>
  <c r="P257" i="3" s="1"/>
  <c r="N369" i="3"/>
  <c r="P369" i="3" s="1"/>
  <c r="N409" i="3"/>
  <c r="P409" i="3" s="1"/>
  <c r="N527" i="3"/>
  <c r="P527" i="3" s="1"/>
  <c r="N535" i="3"/>
  <c r="Q535" i="3" s="1"/>
  <c r="R535" i="3" s="1"/>
  <c r="S535" i="3" s="1"/>
  <c r="T535" i="3" s="1"/>
  <c r="N88" i="3"/>
  <c r="N401" i="3"/>
  <c r="N380" i="3"/>
  <c r="P380" i="3" s="1"/>
  <c r="N468" i="3"/>
  <c r="N474" i="3"/>
  <c r="P474" i="3" s="1"/>
  <c r="N517" i="3"/>
  <c r="P517" i="3" s="1"/>
  <c r="N118" i="3"/>
  <c r="P118" i="3" s="1"/>
  <c r="N334" i="3"/>
  <c r="N462" i="3"/>
  <c r="P462" i="3" s="1"/>
  <c r="N487" i="3"/>
  <c r="N539" i="3"/>
  <c r="P539" i="3" s="1"/>
  <c r="N556" i="3"/>
  <c r="P556" i="3" s="1"/>
  <c r="N31" i="3"/>
  <c r="N134" i="3"/>
  <c r="N148" i="3"/>
  <c r="R245" i="3"/>
  <c r="S245" i="3" s="1"/>
  <c r="T245" i="3" s="1"/>
  <c r="N275" i="3"/>
  <c r="P275" i="3" s="1"/>
  <c r="N395" i="3"/>
  <c r="R549" i="3"/>
  <c r="S549" i="3" s="1"/>
  <c r="T549" i="3" s="1"/>
  <c r="R559" i="3"/>
  <c r="S559" i="3" s="1"/>
  <c r="T559" i="3" s="1"/>
  <c r="N568" i="3"/>
  <c r="P568" i="3" s="1"/>
  <c r="N202" i="3"/>
  <c r="P202" i="3" s="1"/>
  <c r="N259" i="3"/>
  <c r="P259" i="3" s="1"/>
  <c r="N151" i="3"/>
  <c r="N212" i="3"/>
  <c r="P212" i="3" s="1"/>
  <c r="N226" i="3"/>
  <c r="N237" i="3"/>
  <c r="P237" i="3" s="1"/>
  <c r="N340" i="3"/>
  <c r="P340" i="3" s="1"/>
  <c r="R364" i="3"/>
  <c r="S364" i="3" s="1"/>
  <c r="R386" i="3"/>
  <c r="S386" i="3" s="1"/>
  <c r="T386" i="3" s="1"/>
  <c r="N560" i="3"/>
  <c r="P560" i="3" s="1"/>
  <c r="N410" i="3"/>
  <c r="R555" i="3"/>
  <c r="S555" i="3" s="1"/>
  <c r="R560" i="3"/>
  <c r="S560" i="3" s="1"/>
  <c r="T560" i="3" s="1"/>
  <c r="R30" i="3"/>
  <c r="S30" i="3" s="1"/>
  <c r="N402" i="3"/>
  <c r="N15" i="3"/>
  <c r="Q15" i="3" s="1"/>
  <c r="R15" i="3" s="1"/>
  <c r="S15" i="3" s="1"/>
  <c r="N90" i="3"/>
  <c r="P90" i="3" s="1"/>
  <c r="R90" i="3" s="1"/>
  <c r="S90" i="3" s="1"/>
  <c r="T90" i="3" s="1"/>
  <c r="N172" i="3"/>
  <c r="N194" i="3"/>
  <c r="P194" i="3" s="1"/>
  <c r="R194" i="3" s="1"/>
  <c r="S194" i="3" s="1"/>
  <c r="T194" i="3" s="1"/>
  <c r="R241" i="3"/>
  <c r="S241" i="3" s="1"/>
  <c r="T241" i="3" s="1"/>
  <c r="N295" i="3"/>
  <c r="P295" i="3" s="1"/>
  <c r="N307" i="3"/>
  <c r="P307" i="3" s="1"/>
  <c r="N411" i="3"/>
  <c r="N417" i="3"/>
  <c r="P417" i="3" s="1"/>
  <c r="R417" i="3" s="1"/>
  <c r="S417" i="3" s="1"/>
  <c r="T417" i="3" s="1"/>
  <c r="N45" i="3"/>
  <c r="P45" i="3" s="1"/>
  <c r="R45" i="3" s="1"/>
  <c r="S45" i="3" s="1"/>
  <c r="N150" i="3"/>
  <c r="N211" i="3"/>
  <c r="Q211" i="3" s="1"/>
  <c r="N389" i="3"/>
  <c r="N444" i="3"/>
  <c r="P444" i="3" s="1"/>
  <c r="N485" i="3"/>
  <c r="P485" i="3" s="1"/>
  <c r="R5" i="3"/>
  <c r="S5" i="3" s="1"/>
  <c r="R168" i="3"/>
  <c r="S168" i="3" s="1"/>
  <c r="R125" i="3"/>
  <c r="S125" i="3" s="1"/>
  <c r="T125" i="3" s="1"/>
  <c r="R63" i="3"/>
  <c r="S63" i="3" s="1"/>
  <c r="T63" i="3" s="1"/>
  <c r="R72" i="3"/>
  <c r="S72" i="3" s="1"/>
  <c r="T72" i="3" s="1"/>
  <c r="R122" i="3"/>
  <c r="S122" i="3" s="1"/>
  <c r="N26" i="3"/>
  <c r="N207" i="3"/>
  <c r="N255" i="3"/>
  <c r="N319" i="3"/>
  <c r="N326" i="3"/>
  <c r="N349" i="3"/>
  <c r="P349" i="3" s="1"/>
  <c r="N374" i="3"/>
  <c r="N386" i="3"/>
  <c r="P386" i="3" s="1"/>
  <c r="N406" i="3"/>
  <c r="P406" i="3" s="1"/>
  <c r="R406" i="3" s="1"/>
  <c r="S406" i="3" s="1"/>
  <c r="T406" i="3" s="1"/>
  <c r="N450" i="3"/>
  <c r="P450" i="3" s="1"/>
  <c r="R450" i="3" s="1"/>
  <c r="S450" i="3" s="1"/>
  <c r="T450" i="3" s="1"/>
  <c r="N465" i="3"/>
  <c r="Q465" i="3" s="1"/>
  <c r="R465" i="3" s="1"/>
  <c r="S465" i="3" s="1"/>
  <c r="T465" i="3" s="1"/>
  <c r="N484" i="3"/>
  <c r="P484" i="3" s="1"/>
  <c r="N508" i="3"/>
  <c r="Q508" i="3" s="1"/>
  <c r="R508" i="3" s="1"/>
  <c r="S508" i="3" s="1"/>
  <c r="T508" i="3" s="1"/>
  <c r="N538" i="3"/>
  <c r="N541" i="3"/>
  <c r="N550" i="3"/>
  <c r="P550" i="3" s="1"/>
  <c r="R568" i="3"/>
  <c r="S568" i="3" s="1"/>
  <c r="N195" i="3"/>
  <c r="N423" i="3"/>
  <c r="R209" i="3"/>
  <c r="S209" i="3" s="1"/>
  <c r="T209" i="3" s="1"/>
  <c r="R7" i="3"/>
  <c r="S7" i="3" s="1"/>
  <c r="T7" i="3" s="1"/>
  <c r="N12" i="3"/>
  <c r="P12" i="3" s="1"/>
  <c r="N218" i="3"/>
  <c r="P218" i="3" s="1"/>
  <c r="N216" i="3"/>
  <c r="N250" i="3"/>
  <c r="P250" i="3" s="1"/>
  <c r="R286" i="3"/>
  <c r="S286" i="3" s="1"/>
  <c r="N327" i="3"/>
  <c r="P327" i="3" s="1"/>
  <c r="N368" i="3"/>
  <c r="P368" i="3" s="1"/>
  <c r="R368" i="3" s="1"/>
  <c r="S368" i="3" s="1"/>
  <c r="T368" i="3" s="1"/>
  <c r="R380" i="3"/>
  <c r="S380" i="3" s="1"/>
  <c r="T380" i="3" s="1"/>
  <c r="N394" i="3"/>
  <c r="P394" i="3" s="1"/>
  <c r="N398" i="3"/>
  <c r="P398" i="3" s="1"/>
  <c r="R409" i="3"/>
  <c r="S409" i="3" s="1"/>
  <c r="T409" i="3" s="1"/>
  <c r="N5" i="3"/>
  <c r="P5" i="3" s="1"/>
  <c r="N52" i="3"/>
  <c r="P52" i="3" s="1"/>
  <c r="R11" i="3"/>
  <c r="S11" i="3" s="1"/>
  <c r="T11" i="3" s="1"/>
  <c r="N114" i="3"/>
  <c r="P114" i="3" s="1"/>
  <c r="N146" i="3"/>
  <c r="P146" i="3" s="1"/>
  <c r="R146" i="3" s="1"/>
  <c r="S146" i="3" s="1"/>
  <c r="T146" i="3" s="1"/>
  <c r="N196" i="3"/>
  <c r="N248" i="3"/>
  <c r="R363" i="3"/>
  <c r="S363" i="3" s="1"/>
  <c r="N379" i="3"/>
  <c r="P379" i="3" s="1"/>
  <c r="N473" i="3"/>
  <c r="P473" i="3" s="1"/>
  <c r="R473" i="3" s="1"/>
  <c r="S473" i="3" s="1"/>
  <c r="T473" i="3" s="1"/>
  <c r="N483" i="3"/>
  <c r="R485" i="3"/>
  <c r="S485" i="3" s="1"/>
  <c r="T485" i="3" s="1"/>
  <c r="N500" i="3"/>
  <c r="P500" i="3" s="1"/>
  <c r="N60" i="3"/>
  <c r="P60" i="3" s="1"/>
  <c r="N529" i="3"/>
  <c r="P529" i="3" s="1"/>
  <c r="R540" i="3"/>
  <c r="S540" i="3" s="1"/>
  <c r="T540" i="3" s="1"/>
  <c r="P401" i="3"/>
  <c r="R401" i="3" s="1"/>
  <c r="S401" i="3" s="1"/>
  <c r="T401" i="3" s="1"/>
  <c r="R366" i="3"/>
  <c r="S366" i="3" s="1"/>
  <c r="T366" i="3" s="1"/>
  <c r="R385" i="3"/>
  <c r="S385" i="3" s="1"/>
  <c r="T385" i="3" s="1"/>
  <c r="R60" i="3"/>
  <c r="S60" i="3" s="1"/>
  <c r="R376" i="3"/>
  <c r="S376" i="3" s="1"/>
  <c r="N9" i="3"/>
  <c r="P9" i="3" s="1"/>
  <c r="N198" i="3"/>
  <c r="Q198" i="3" s="1"/>
  <c r="N213" i="3"/>
  <c r="R323" i="3"/>
  <c r="S323" i="3" s="1"/>
  <c r="T323" i="3" s="1"/>
  <c r="N345" i="3"/>
  <c r="P345" i="3" s="1"/>
  <c r="N58" i="3"/>
  <c r="Q58" i="3" s="1"/>
  <c r="R58" i="3" s="1"/>
  <c r="S58" i="3" s="1"/>
  <c r="N78" i="3"/>
  <c r="P78" i="3" s="1"/>
  <c r="R78" i="3" s="1"/>
  <c r="S78" i="3" s="1"/>
  <c r="T78" i="3" s="1"/>
  <c r="N84" i="3"/>
  <c r="P84" i="3" s="1"/>
  <c r="R84" i="3" s="1"/>
  <c r="S84" i="3" s="1"/>
  <c r="T84" i="3" s="1"/>
  <c r="N91" i="3"/>
  <c r="P91" i="3" s="1"/>
  <c r="N160" i="3"/>
  <c r="R225" i="3"/>
  <c r="S225" i="3" s="1"/>
  <c r="T225" i="3" s="1"/>
  <c r="N229" i="3"/>
  <c r="P229" i="3" s="1"/>
  <c r="N244" i="3"/>
  <c r="P244" i="3" s="1"/>
  <c r="N249" i="3"/>
  <c r="N269" i="3"/>
  <c r="P269" i="3" s="1"/>
  <c r="N276" i="3"/>
  <c r="P276" i="3" s="1"/>
  <c r="R399" i="3"/>
  <c r="S399" i="3" s="1"/>
  <c r="T399" i="3" s="1"/>
  <c r="O410" i="3"/>
  <c r="O423" i="3"/>
  <c r="N431" i="3"/>
  <c r="R523" i="3"/>
  <c r="S523" i="3" s="1"/>
  <c r="T523" i="3" s="1"/>
  <c r="R527" i="3"/>
  <c r="S527" i="3" s="1"/>
  <c r="T527" i="3" s="1"/>
  <c r="N555" i="3"/>
  <c r="N566" i="3"/>
  <c r="Q566" i="3" s="1"/>
  <c r="R566" i="3" s="1"/>
  <c r="S566" i="3" s="1"/>
  <c r="N166" i="3"/>
  <c r="P166" i="3" s="1"/>
  <c r="R166" i="3" s="1"/>
  <c r="S166" i="3" s="1"/>
  <c r="T166" i="3" s="1"/>
  <c r="O168" i="3"/>
  <c r="R264" i="3"/>
  <c r="S264" i="3" s="1"/>
  <c r="T264" i="3" s="1"/>
  <c r="R320" i="3"/>
  <c r="S320" i="3" s="1"/>
  <c r="T320" i="3" s="1"/>
  <c r="R419" i="3"/>
  <c r="S419" i="3" s="1"/>
  <c r="T419" i="3" s="1"/>
  <c r="R436" i="3"/>
  <c r="S436" i="3" s="1"/>
  <c r="T436" i="3" s="1"/>
  <c r="R483" i="3"/>
  <c r="S483" i="3" s="1"/>
  <c r="T483" i="3" s="1"/>
  <c r="N530" i="3"/>
  <c r="P530" i="3" s="1"/>
  <c r="O555" i="3"/>
  <c r="N101" i="3"/>
  <c r="P101" i="3" s="1"/>
  <c r="N14" i="3"/>
  <c r="P14" i="3" s="1"/>
  <c r="N282" i="3"/>
  <c r="P282" i="3" s="1"/>
  <c r="N348" i="3"/>
  <c r="R52" i="3"/>
  <c r="S52" i="3" s="1"/>
  <c r="T52" i="3" s="1"/>
  <c r="N503" i="3"/>
  <c r="R89" i="3"/>
  <c r="S89" i="3" s="1"/>
  <c r="R93" i="3"/>
  <c r="S93" i="3" s="1"/>
  <c r="N110" i="3"/>
  <c r="Q110" i="3" s="1"/>
  <c r="R110" i="3" s="1"/>
  <c r="S110" i="3" s="1"/>
  <c r="T110" i="3" s="1"/>
  <c r="N133" i="3"/>
  <c r="P133" i="3" s="1"/>
  <c r="R183" i="3"/>
  <c r="S183" i="3" s="1"/>
  <c r="T183" i="3" s="1"/>
  <c r="N199" i="3"/>
  <c r="P199" i="3" s="1"/>
  <c r="R199" i="3" s="1"/>
  <c r="S199" i="3" s="1"/>
  <c r="T199" i="3" s="1"/>
  <c r="N210" i="3"/>
  <c r="P210" i="3" s="1"/>
  <c r="R210" i="3" s="1"/>
  <c r="S210" i="3" s="1"/>
  <c r="R216" i="3"/>
  <c r="S216" i="3" s="1"/>
  <c r="N262" i="3"/>
  <c r="Q262" i="3" s="1"/>
  <c r="R262" i="3" s="1"/>
  <c r="S262" i="3" s="1"/>
  <c r="N37" i="3"/>
  <c r="P37" i="3" s="1"/>
  <c r="R37" i="3" s="1"/>
  <c r="S37" i="3" s="1"/>
  <c r="N288" i="3"/>
  <c r="P288" i="3" s="1"/>
  <c r="N310" i="3"/>
  <c r="N325" i="3"/>
  <c r="R327" i="3"/>
  <c r="S327" i="3" s="1"/>
  <c r="T327" i="3" s="1"/>
  <c r="N332" i="3"/>
  <c r="Q332" i="3" s="1"/>
  <c r="R332" i="3" s="1"/>
  <c r="S332" i="3" s="1"/>
  <c r="T332" i="3" s="1"/>
  <c r="N356" i="3"/>
  <c r="P356" i="3" s="1"/>
  <c r="N362" i="3"/>
  <c r="P362" i="3" s="1"/>
  <c r="R374" i="3"/>
  <c r="S374" i="3" s="1"/>
  <c r="N49" i="3"/>
  <c r="R390" i="3"/>
  <c r="S390" i="3" s="1"/>
  <c r="T390" i="3" s="1"/>
  <c r="R422" i="3"/>
  <c r="S422" i="3" s="1"/>
  <c r="T422" i="3" s="1"/>
  <c r="N427" i="3"/>
  <c r="R462" i="3"/>
  <c r="S462" i="3" s="1"/>
  <c r="T462" i="3" s="1"/>
  <c r="O483" i="3"/>
  <c r="N506" i="3"/>
  <c r="P506" i="3" s="1"/>
  <c r="N524" i="3"/>
  <c r="P524" i="3" s="1"/>
  <c r="N528" i="3"/>
  <c r="P528" i="3" s="1"/>
  <c r="N563" i="3"/>
  <c r="Q563" i="3" s="1"/>
  <c r="R563" i="3" s="1"/>
  <c r="S563" i="3" s="1"/>
  <c r="T563" i="3" s="1"/>
  <c r="O7" i="3"/>
  <c r="N135" i="3"/>
  <c r="N33" i="3"/>
  <c r="N39" i="3"/>
  <c r="R74" i="3"/>
  <c r="S74" i="3" s="1"/>
  <c r="T74" i="3" s="1"/>
  <c r="N77" i="3"/>
  <c r="Q77" i="3" s="1"/>
  <c r="R77" i="3" s="1"/>
  <c r="S77" i="3" s="1"/>
  <c r="T77" i="3" s="1"/>
  <c r="N81" i="3"/>
  <c r="P81" i="3" s="1"/>
  <c r="N83" i="3"/>
  <c r="P83" i="3" s="1"/>
  <c r="N137" i="3"/>
  <c r="P137" i="3" s="1"/>
  <c r="R143" i="3"/>
  <c r="S143" i="3" s="1"/>
  <c r="T143" i="3" s="1"/>
  <c r="N165" i="3"/>
  <c r="Q165" i="3" s="1"/>
  <c r="R181" i="3"/>
  <c r="S181" i="3" s="1"/>
  <c r="T181" i="3" s="1"/>
  <c r="N184" i="3"/>
  <c r="P184" i="3" s="1"/>
  <c r="N191" i="3"/>
  <c r="P191" i="3" s="1"/>
  <c r="R206" i="3"/>
  <c r="S206" i="3" s="1"/>
  <c r="R214" i="3"/>
  <c r="S214" i="3" s="1"/>
  <c r="N238" i="3"/>
  <c r="N273" i="3"/>
  <c r="P273" i="3" s="1"/>
  <c r="N284" i="3"/>
  <c r="P284" i="3" s="1"/>
  <c r="N305" i="3"/>
  <c r="P305" i="3" s="1"/>
  <c r="N313" i="3"/>
  <c r="N316" i="3"/>
  <c r="P316" i="3" s="1"/>
  <c r="R350" i="3"/>
  <c r="S350" i="3" s="1"/>
  <c r="T350" i="3" s="1"/>
  <c r="N353" i="3"/>
  <c r="R360" i="3"/>
  <c r="S360" i="3" s="1"/>
  <c r="T360" i="3" s="1"/>
  <c r="R407" i="3"/>
  <c r="S407" i="3" s="1"/>
  <c r="R410" i="3"/>
  <c r="S410" i="3" s="1"/>
  <c r="T410" i="3" s="1"/>
  <c r="R423" i="3"/>
  <c r="S423" i="3" s="1"/>
  <c r="T423" i="3" s="1"/>
  <c r="N425" i="3"/>
  <c r="N461" i="3"/>
  <c r="P461" i="3" s="1"/>
  <c r="N501" i="3"/>
  <c r="P501" i="3" s="1"/>
  <c r="R551" i="3"/>
  <c r="S551" i="3" s="1"/>
  <c r="T551" i="3" s="1"/>
  <c r="N559" i="3"/>
  <c r="P559" i="3" s="1"/>
  <c r="N561" i="3"/>
  <c r="P561" i="3" s="1"/>
  <c r="R561" i="3" s="1"/>
  <c r="S561" i="3" s="1"/>
  <c r="N66" i="3"/>
  <c r="R191" i="3"/>
  <c r="S191" i="3" s="1"/>
  <c r="T191" i="3" s="1"/>
  <c r="O195" i="3"/>
  <c r="N253" i="3"/>
  <c r="Q253" i="3" s="1"/>
  <c r="R253" i="3" s="1"/>
  <c r="S253" i="3" s="1"/>
  <c r="T253" i="3" s="1"/>
  <c r="N342" i="3"/>
  <c r="P342" i="3" s="1"/>
  <c r="R443" i="3"/>
  <c r="S443" i="3" s="1"/>
  <c r="R449" i="3"/>
  <c r="S449" i="3" s="1"/>
  <c r="T449" i="3" s="1"/>
  <c r="R501" i="3"/>
  <c r="S501" i="3" s="1"/>
  <c r="T501" i="3" s="1"/>
  <c r="R517" i="3"/>
  <c r="S517" i="3" s="1"/>
  <c r="T517" i="3" s="1"/>
  <c r="R539" i="3"/>
  <c r="S539" i="3" s="1"/>
  <c r="T539" i="3" s="1"/>
  <c r="R455" i="3"/>
  <c r="S455" i="3" s="1"/>
  <c r="T455" i="3" s="1"/>
  <c r="N455" i="3"/>
  <c r="P455" i="3" s="1"/>
  <c r="O66" i="3"/>
  <c r="R150" i="3"/>
  <c r="S150" i="3" s="1"/>
  <c r="T150" i="3" s="1"/>
  <c r="R506" i="3"/>
  <c r="S506" i="3" s="1"/>
  <c r="T506" i="3" s="1"/>
  <c r="R515" i="3"/>
  <c r="S515" i="3" s="1"/>
  <c r="T515" i="3" s="1"/>
  <c r="O515" i="3"/>
  <c r="N515" i="3"/>
  <c r="R524" i="3"/>
  <c r="S524" i="3" s="1"/>
  <c r="T524" i="3" s="1"/>
  <c r="R14" i="3"/>
  <c r="S14" i="3" s="1"/>
  <c r="T14" i="3" s="1"/>
  <c r="R479" i="3"/>
  <c r="S479" i="3" s="1"/>
  <c r="T479" i="3" s="1"/>
  <c r="O263" i="3"/>
  <c r="N263" i="3"/>
  <c r="N347" i="3"/>
  <c r="P347" i="3" s="1"/>
  <c r="N350" i="3"/>
  <c r="P350" i="3" s="1"/>
  <c r="R389" i="3"/>
  <c r="S389" i="3" s="1"/>
  <c r="R431" i="3"/>
  <c r="S431" i="3" s="1"/>
  <c r="T431" i="3" s="1"/>
  <c r="R446" i="3"/>
  <c r="S446" i="3" s="1"/>
  <c r="T446" i="3" s="1"/>
  <c r="R57" i="3"/>
  <c r="S57" i="3" s="1"/>
  <c r="T57" i="3" s="1"/>
  <c r="O57" i="3"/>
  <c r="N513" i="3"/>
  <c r="P513" i="3" s="1"/>
  <c r="R513" i="3"/>
  <c r="S513" i="3" s="1"/>
  <c r="T513" i="3" s="1"/>
  <c r="R528" i="3"/>
  <c r="S528" i="3" s="1"/>
  <c r="T528" i="3" s="1"/>
  <c r="R545" i="3"/>
  <c r="S545" i="3" s="1"/>
  <c r="T545" i="3" s="1"/>
  <c r="O545" i="3"/>
  <c r="P48" i="3"/>
  <c r="R48" i="3" s="1"/>
  <c r="S48" i="3" s="1"/>
  <c r="T48" i="3" s="1"/>
  <c r="R352" i="3"/>
  <c r="S352" i="3" s="1"/>
  <c r="T352" i="3" s="1"/>
  <c r="O352" i="3"/>
  <c r="N124" i="3"/>
  <c r="P124" i="3" s="1"/>
  <c r="R202" i="3"/>
  <c r="S202" i="3" s="1"/>
  <c r="R213" i="3"/>
  <c r="S213" i="3" s="1"/>
  <c r="T213" i="3" s="1"/>
  <c r="R33" i="3"/>
  <c r="S33" i="3" s="1"/>
  <c r="R282" i="3"/>
  <c r="S282" i="3" s="1"/>
  <c r="R358" i="3"/>
  <c r="S358" i="3" s="1"/>
  <c r="T358" i="3" s="1"/>
  <c r="N62" i="3"/>
  <c r="N73" i="3"/>
  <c r="P73" i="3" s="1"/>
  <c r="R112" i="3"/>
  <c r="S112" i="3" s="1"/>
  <c r="T112" i="3" s="1"/>
  <c r="R123" i="3"/>
  <c r="S123" i="3" s="1"/>
  <c r="T123" i="3" s="1"/>
  <c r="N129" i="3"/>
  <c r="R129" i="3"/>
  <c r="S129" i="3" s="1"/>
  <c r="T129" i="3" s="1"/>
  <c r="O216" i="3"/>
  <c r="N252" i="3"/>
  <c r="Q252" i="3" s="1"/>
  <c r="R252" i="3" s="1"/>
  <c r="S252" i="3" s="1"/>
  <c r="R281" i="3"/>
  <c r="S281" i="3" s="1"/>
  <c r="T281" i="3" s="1"/>
  <c r="N382" i="3"/>
  <c r="P382" i="3" s="1"/>
  <c r="R486" i="3"/>
  <c r="S486" i="3" s="1"/>
  <c r="T486" i="3" s="1"/>
  <c r="O486" i="3"/>
  <c r="N486" i="3"/>
  <c r="R522" i="3"/>
  <c r="S522" i="3" s="1"/>
  <c r="T522" i="3" s="1"/>
  <c r="O522" i="3"/>
  <c r="O533" i="3"/>
  <c r="N533" i="3"/>
  <c r="R19" i="3"/>
  <c r="S19" i="3" s="1"/>
  <c r="N72" i="3"/>
  <c r="R85" i="3"/>
  <c r="S85" i="3" s="1"/>
  <c r="T85" i="3" s="1"/>
  <c r="R184" i="3"/>
  <c r="S184" i="3" s="1"/>
  <c r="T184" i="3" s="1"/>
  <c r="N346" i="3"/>
  <c r="P346" i="3" s="1"/>
  <c r="R346" i="3" s="1"/>
  <c r="S346" i="3" s="1"/>
  <c r="N360" i="3"/>
  <c r="P360" i="3" s="1"/>
  <c r="O128" i="3"/>
  <c r="R128" i="3"/>
  <c r="S128" i="3" s="1"/>
  <c r="T128" i="3" s="1"/>
  <c r="O135" i="3"/>
  <c r="N97" i="3"/>
  <c r="P97" i="3" s="1"/>
  <c r="N107" i="3"/>
  <c r="Q107" i="3" s="1"/>
  <c r="R107" i="3" s="1"/>
  <c r="S107" i="3" s="1"/>
  <c r="T107" i="3" s="1"/>
  <c r="R118" i="3"/>
  <c r="S118" i="3" s="1"/>
  <c r="T118" i="3" s="1"/>
  <c r="R223" i="3"/>
  <c r="S223" i="3" s="1"/>
  <c r="O223" i="3"/>
  <c r="O336" i="3"/>
  <c r="R336" i="3"/>
  <c r="S336" i="3" s="1"/>
  <c r="T336" i="3" s="1"/>
  <c r="O420" i="3"/>
  <c r="R420" i="3"/>
  <c r="S420" i="3" s="1"/>
  <c r="R448" i="3"/>
  <c r="S448" i="3" s="1"/>
  <c r="T448" i="3" s="1"/>
  <c r="N448" i="3"/>
  <c r="P448" i="3" s="1"/>
  <c r="R454" i="3"/>
  <c r="S454" i="3" s="1"/>
  <c r="N454" i="3"/>
  <c r="P454" i="3" s="1"/>
  <c r="R499" i="3"/>
  <c r="S499" i="3" s="1"/>
  <c r="T499" i="3" s="1"/>
  <c r="O499" i="3"/>
  <c r="N499" i="3"/>
  <c r="R131" i="3"/>
  <c r="S131" i="3" s="1"/>
  <c r="R18" i="3"/>
  <c r="S18" i="3" s="1"/>
  <c r="T18" i="3" s="1"/>
  <c r="N7" i="3"/>
  <c r="N23" i="3"/>
  <c r="P23" i="3" s="1"/>
  <c r="N203" i="3"/>
  <c r="P203" i="3" s="1"/>
  <c r="N42" i="3"/>
  <c r="N344" i="3"/>
  <c r="O61" i="3"/>
  <c r="R61" i="3"/>
  <c r="S61" i="3" s="1"/>
  <c r="N122" i="3"/>
  <c r="P122" i="3" s="1"/>
  <c r="R130" i="3"/>
  <c r="S130" i="3" s="1"/>
  <c r="O188" i="3"/>
  <c r="N188" i="3"/>
  <c r="R285" i="3"/>
  <c r="S285" i="3" s="1"/>
  <c r="N292" i="3"/>
  <c r="Q292" i="3" s="1"/>
  <c r="R292" i="3" s="1"/>
  <c r="S292" i="3" s="1"/>
  <c r="R393" i="3"/>
  <c r="S393" i="3" s="1"/>
  <c r="T393" i="3" s="1"/>
  <c r="R529" i="3"/>
  <c r="S529" i="3" s="1"/>
  <c r="T529" i="3" s="1"/>
  <c r="P564" i="3"/>
  <c r="R564" i="3" s="1"/>
  <c r="S564" i="3" s="1"/>
  <c r="T564" i="3" s="1"/>
  <c r="N19" i="3"/>
  <c r="P19" i="3" s="1"/>
  <c r="N323" i="3"/>
  <c r="P323" i="3" s="1"/>
  <c r="N354" i="3"/>
  <c r="P354" i="3" s="1"/>
  <c r="R354" i="3" s="1"/>
  <c r="S354" i="3" s="1"/>
  <c r="T354" i="3" s="1"/>
  <c r="N85" i="3"/>
  <c r="P85" i="3" s="1"/>
  <c r="N89" i="3"/>
  <c r="N93" i="3"/>
  <c r="N98" i="3"/>
  <c r="Q98" i="3" s="1"/>
  <c r="N100" i="3"/>
  <c r="P100" i="3" s="1"/>
  <c r="R100" i="3" s="1"/>
  <c r="S100" i="3" s="1"/>
  <c r="N103" i="3"/>
  <c r="Q103" i="3" s="1"/>
  <c r="R103" i="3" s="1"/>
  <c r="S103" i="3" s="1"/>
  <c r="T103" i="3" s="1"/>
  <c r="N128" i="3"/>
  <c r="N147" i="3"/>
  <c r="P147" i="3" s="1"/>
  <c r="N173" i="3"/>
  <c r="P173" i="3" s="1"/>
  <c r="R246" i="3"/>
  <c r="S246" i="3" s="1"/>
  <c r="T246" i="3" s="1"/>
  <c r="O246" i="3"/>
  <c r="N322" i="3"/>
  <c r="P322" i="3" s="1"/>
  <c r="O337" i="3"/>
  <c r="N337" i="3"/>
  <c r="R495" i="3"/>
  <c r="S495" i="3" s="1"/>
  <c r="O495" i="3"/>
  <c r="N495" i="3"/>
  <c r="N227" i="3"/>
  <c r="P227" i="3" s="1"/>
  <c r="R227" i="3" s="1"/>
  <c r="S227" i="3" s="1"/>
  <c r="N258" i="3"/>
  <c r="P258" i="3" s="1"/>
  <c r="N278" i="3"/>
  <c r="N281" i="3"/>
  <c r="P281" i="3" s="1"/>
  <c r="N304" i="3"/>
  <c r="N306" i="3"/>
  <c r="N308" i="3"/>
  <c r="P308" i="3" s="1"/>
  <c r="N315" i="3"/>
  <c r="P315" i="3" s="1"/>
  <c r="N331" i="3"/>
  <c r="N336" i="3"/>
  <c r="N339" i="3"/>
  <c r="P339" i="3" s="1"/>
  <c r="R339" i="3" s="1"/>
  <c r="S339" i="3" s="1"/>
  <c r="N366" i="3"/>
  <c r="P366" i="3" s="1"/>
  <c r="N390" i="3"/>
  <c r="P390" i="3" s="1"/>
  <c r="N393" i="3"/>
  <c r="P393" i="3" s="1"/>
  <c r="R411" i="3"/>
  <c r="S411" i="3" s="1"/>
  <c r="T411" i="3" s="1"/>
  <c r="N426" i="3"/>
  <c r="P426" i="3" s="1"/>
  <c r="R430" i="3"/>
  <c r="S430" i="3" s="1"/>
  <c r="T430" i="3" s="1"/>
  <c r="N445" i="3"/>
  <c r="R459" i="3"/>
  <c r="S459" i="3" s="1"/>
  <c r="T459" i="3" s="1"/>
  <c r="N482" i="3"/>
  <c r="P482" i="3" s="1"/>
  <c r="N526" i="3"/>
  <c r="R456" i="3"/>
  <c r="S456" i="3" s="1"/>
  <c r="N56" i="3"/>
  <c r="Q56" i="3" s="1"/>
  <c r="R56" i="3" s="1"/>
  <c r="S56" i="3" s="1"/>
  <c r="N59" i="3"/>
  <c r="N63" i="3"/>
  <c r="P63" i="3" s="1"/>
  <c r="N76" i="3"/>
  <c r="P76" i="3" s="1"/>
  <c r="N127" i="3"/>
  <c r="N132" i="3"/>
  <c r="N159" i="3"/>
  <c r="N27" i="3"/>
  <c r="P27" i="3" s="1"/>
  <c r="R27" i="3" s="1"/>
  <c r="S27" i="3" s="1"/>
  <c r="N209" i="3"/>
  <c r="P209" i="3" s="1"/>
  <c r="R222" i="3"/>
  <c r="S222" i="3" s="1"/>
  <c r="N329" i="3"/>
  <c r="R334" i="3"/>
  <c r="S334" i="3" s="1"/>
  <c r="T334" i="3" s="1"/>
  <c r="N375" i="3"/>
  <c r="P375" i="3" s="1"/>
  <c r="N377" i="3"/>
  <c r="P377" i="3" s="1"/>
  <c r="R49" i="3"/>
  <c r="S49" i="3" s="1"/>
  <c r="N384" i="3"/>
  <c r="P384" i="3" s="1"/>
  <c r="R395" i="3"/>
  <c r="S395" i="3" s="1"/>
  <c r="T395" i="3" s="1"/>
  <c r="N412" i="3"/>
  <c r="N429" i="3"/>
  <c r="P429" i="3" s="1"/>
  <c r="N432" i="3"/>
  <c r="Q432" i="3" s="1"/>
  <c r="R432" i="3" s="1"/>
  <c r="S432" i="3" s="1"/>
  <c r="T432" i="3" s="1"/>
  <c r="N436" i="3"/>
  <c r="P436" i="3" s="1"/>
  <c r="N443" i="3"/>
  <c r="P443" i="3" s="1"/>
  <c r="N471" i="3"/>
  <c r="R502" i="3"/>
  <c r="S502" i="3" s="1"/>
  <c r="T502" i="3" s="1"/>
  <c r="R509" i="3"/>
  <c r="S509" i="3" s="1"/>
  <c r="R544" i="3"/>
  <c r="S544" i="3" s="1"/>
  <c r="T544" i="3" s="1"/>
  <c r="N549" i="3"/>
  <c r="P549" i="3" s="1"/>
  <c r="R567" i="3"/>
  <c r="S567" i="3" s="1"/>
  <c r="T567" i="3" s="1"/>
  <c r="N532" i="3"/>
  <c r="P532" i="3" s="1"/>
  <c r="N534" i="3"/>
  <c r="P534" i="3" s="1"/>
  <c r="N540" i="3"/>
  <c r="P540" i="3" s="1"/>
  <c r="N205" i="3"/>
  <c r="P205" i="3" s="1"/>
  <c r="N215" i="3"/>
  <c r="P215" i="3" s="1"/>
  <c r="N232" i="3"/>
  <c r="P232" i="3" s="1"/>
  <c r="R232" i="3" s="1"/>
  <c r="S232" i="3" s="1"/>
  <c r="T232" i="3" s="1"/>
  <c r="N239" i="3"/>
  <c r="P239" i="3" s="1"/>
  <c r="R239" i="3" s="1"/>
  <c r="S239" i="3" s="1"/>
  <c r="T239" i="3" s="1"/>
  <c r="N246" i="3"/>
  <c r="R248" i="3"/>
  <c r="S248" i="3" s="1"/>
  <c r="R256" i="3"/>
  <c r="S256" i="3" s="1"/>
  <c r="T256" i="3" s="1"/>
  <c r="N271" i="3"/>
  <c r="P271" i="3" s="1"/>
  <c r="N291" i="3"/>
  <c r="P291" i="3" s="1"/>
  <c r="R291" i="3" s="1"/>
  <c r="S291" i="3" s="1"/>
  <c r="T291" i="3" s="1"/>
  <c r="R40" i="3"/>
  <c r="S40" i="3" s="1"/>
  <c r="T40" i="3" s="1"/>
  <c r="R321" i="3"/>
  <c r="S321" i="3" s="1"/>
  <c r="T321" i="3" s="1"/>
  <c r="N324" i="3"/>
  <c r="P324" i="3" s="1"/>
  <c r="R396" i="3"/>
  <c r="S396" i="3" s="1"/>
  <c r="T396" i="3" s="1"/>
  <c r="N399" i="3"/>
  <c r="N407" i="3"/>
  <c r="R427" i="3"/>
  <c r="S427" i="3" s="1"/>
  <c r="T427" i="3" s="1"/>
  <c r="N472" i="3"/>
  <c r="N543" i="3"/>
  <c r="P543" i="3" s="1"/>
  <c r="N46" i="3"/>
  <c r="Q46" i="3" s="1"/>
  <c r="R46" i="3" s="1"/>
  <c r="S46" i="3" s="1"/>
  <c r="T46" i="3" s="1"/>
  <c r="R397" i="3"/>
  <c r="S397" i="3" s="1"/>
  <c r="T397" i="3" s="1"/>
  <c r="R511" i="3"/>
  <c r="S511" i="3" s="1"/>
  <c r="T511" i="3" s="1"/>
  <c r="R64" i="3"/>
  <c r="S64" i="3" s="1"/>
  <c r="T64" i="3" s="1"/>
  <c r="N70" i="3"/>
  <c r="P70" i="3" s="1"/>
  <c r="R92" i="3"/>
  <c r="S92" i="3" s="1"/>
  <c r="T92" i="3" s="1"/>
  <c r="N94" i="3"/>
  <c r="P94" i="3" s="1"/>
  <c r="N109" i="3"/>
  <c r="Q109" i="3" s="1"/>
  <c r="R109" i="3" s="1"/>
  <c r="S109" i="3" s="1"/>
  <c r="T109" i="3" s="1"/>
  <c r="N120" i="3"/>
  <c r="P120" i="3" s="1"/>
  <c r="R140" i="3"/>
  <c r="S140" i="3" s="1"/>
  <c r="T140" i="3" s="1"/>
  <c r="N149" i="3"/>
  <c r="N157" i="3"/>
  <c r="Q157" i="3" s="1"/>
  <c r="R157" i="3" s="1"/>
  <c r="S157" i="3" s="1"/>
  <c r="T157" i="3" s="1"/>
  <c r="N168" i="3"/>
  <c r="N177" i="3"/>
  <c r="R195" i="3"/>
  <c r="S195" i="3" s="1"/>
  <c r="T195" i="3" s="1"/>
  <c r="N206" i="3"/>
  <c r="N217" i="3"/>
  <c r="P217" i="3" s="1"/>
  <c r="N221" i="3"/>
  <c r="P221" i="3" s="1"/>
  <c r="R230" i="3"/>
  <c r="S230" i="3" s="1"/>
  <c r="R275" i="3"/>
  <c r="S275" i="3" s="1"/>
  <c r="T275" i="3" s="1"/>
  <c r="N40" i="3"/>
  <c r="P40" i="3" s="1"/>
  <c r="R296" i="3"/>
  <c r="S296" i="3" s="1"/>
  <c r="T296" i="3" s="1"/>
  <c r="R303" i="3"/>
  <c r="S303" i="3" s="1"/>
  <c r="T303" i="3" s="1"/>
  <c r="R309" i="3"/>
  <c r="S309" i="3" s="1"/>
  <c r="T309" i="3" s="1"/>
  <c r="N321" i="3"/>
  <c r="P321" i="3" s="1"/>
  <c r="R335" i="3"/>
  <c r="S335" i="3" s="1"/>
  <c r="T335" i="3" s="1"/>
  <c r="N361" i="3"/>
  <c r="P361" i="3" s="1"/>
  <c r="R361" i="3" s="1"/>
  <c r="S361" i="3" s="1"/>
  <c r="T361" i="3" s="1"/>
  <c r="N383" i="3"/>
  <c r="P383" i="3" s="1"/>
  <c r="N385" i="3"/>
  <c r="P385" i="3" s="1"/>
  <c r="N396" i="3"/>
  <c r="P396" i="3" s="1"/>
  <c r="O407" i="3"/>
  <c r="N419" i="3"/>
  <c r="P419" i="3" s="1"/>
  <c r="R438" i="3"/>
  <c r="S438" i="3" s="1"/>
  <c r="T438" i="3" s="1"/>
  <c r="N466" i="3"/>
  <c r="P466" i="3" s="1"/>
  <c r="R489" i="3"/>
  <c r="S489" i="3" s="1"/>
  <c r="N57" i="3"/>
  <c r="R510" i="3"/>
  <c r="S510" i="3" s="1"/>
  <c r="T510" i="3" s="1"/>
  <c r="N519" i="3"/>
  <c r="N522" i="3"/>
  <c r="N531" i="3"/>
  <c r="P531" i="3" s="1"/>
  <c r="R531" i="3" s="1"/>
  <c r="S531" i="3" s="1"/>
  <c r="T531" i="3" s="1"/>
  <c r="R533" i="3"/>
  <c r="S533" i="3" s="1"/>
  <c r="T533" i="3" s="1"/>
  <c r="N545" i="3"/>
  <c r="R29" i="3"/>
  <c r="S29" i="3" s="1"/>
  <c r="N29" i="3"/>
  <c r="N35" i="3"/>
  <c r="O130" i="3"/>
  <c r="P138" i="3"/>
  <c r="N18" i="3"/>
  <c r="P18" i="3" s="1"/>
  <c r="O93" i="3"/>
  <c r="N113" i="3"/>
  <c r="Q113" i="3" s="1"/>
  <c r="R113" i="3" s="1"/>
  <c r="S113" i="3" s="1"/>
  <c r="T113" i="3" s="1"/>
  <c r="R127" i="3"/>
  <c r="S127" i="3" s="1"/>
  <c r="T127" i="3" s="1"/>
  <c r="N130" i="3"/>
  <c r="O150" i="3"/>
  <c r="N155" i="3"/>
  <c r="N16" i="3"/>
  <c r="Q16" i="3" s="1"/>
  <c r="R16" i="3" s="1"/>
  <c r="S16" i="3" s="1"/>
  <c r="R197" i="3"/>
  <c r="S197" i="3" s="1"/>
  <c r="O197" i="3"/>
  <c r="O26" i="3"/>
  <c r="R26" i="3"/>
  <c r="S26" i="3" s="1"/>
  <c r="T26" i="3" s="1"/>
  <c r="N236" i="3"/>
  <c r="P236" i="3" s="1"/>
  <c r="R236" i="3" s="1"/>
  <c r="S236" i="3" s="1"/>
  <c r="N247" i="3"/>
  <c r="P247" i="3" s="1"/>
  <c r="R247" i="3" s="1"/>
  <c r="S247" i="3" s="1"/>
  <c r="T247" i="3" s="1"/>
  <c r="R283" i="3"/>
  <c r="S283" i="3" s="1"/>
  <c r="T283" i="3" s="1"/>
  <c r="N283" i="3"/>
  <c r="P283" i="3" s="1"/>
  <c r="N359" i="3"/>
  <c r="P359" i="3" s="1"/>
  <c r="R359" i="3"/>
  <c r="S359" i="3" s="1"/>
  <c r="T359" i="3" s="1"/>
  <c r="R562" i="3"/>
  <c r="S562" i="3" s="1"/>
  <c r="T562" i="3" s="1"/>
  <c r="O562" i="3"/>
  <c r="N562" i="3"/>
  <c r="N125" i="3"/>
  <c r="R132" i="3"/>
  <c r="S132" i="3" s="1"/>
  <c r="N143" i="3"/>
  <c r="P143" i="3" s="1"/>
  <c r="N167" i="3"/>
  <c r="N378" i="3"/>
  <c r="P378" i="3" s="1"/>
  <c r="R378" i="3"/>
  <c r="S378" i="3" s="1"/>
  <c r="T378" i="3" s="1"/>
  <c r="N388" i="3"/>
  <c r="P388" i="3" s="1"/>
  <c r="R388" i="3"/>
  <c r="S388" i="3" s="1"/>
  <c r="N404" i="3"/>
  <c r="P404" i="3" s="1"/>
  <c r="R404" i="3"/>
  <c r="S404" i="3" s="1"/>
  <c r="T404" i="3" s="1"/>
  <c r="R408" i="3"/>
  <c r="S408" i="3" s="1"/>
  <c r="T408" i="3" s="1"/>
  <c r="N408" i="3"/>
  <c r="P408" i="3" s="1"/>
  <c r="R504" i="3"/>
  <c r="S504" i="3" s="1"/>
  <c r="T504" i="3" s="1"/>
  <c r="N504" i="3"/>
  <c r="P504" i="3" s="1"/>
  <c r="N68" i="3"/>
  <c r="Q68" i="3" s="1"/>
  <c r="R68" i="3" s="1"/>
  <c r="S68" i="3" s="1"/>
  <c r="R75" i="3"/>
  <c r="S75" i="3" s="1"/>
  <c r="T75" i="3" s="1"/>
  <c r="R91" i="3"/>
  <c r="S91" i="3" s="1"/>
  <c r="T91" i="3" s="1"/>
  <c r="N108" i="3"/>
  <c r="N121" i="3"/>
  <c r="O125" i="3"/>
  <c r="O127" i="3"/>
  <c r="O132" i="3"/>
  <c r="R141" i="3"/>
  <c r="S141" i="3" s="1"/>
  <c r="R147" i="3"/>
  <c r="S147" i="3" s="1"/>
  <c r="N179" i="3"/>
  <c r="N181" i="3"/>
  <c r="P181" i="3" s="1"/>
  <c r="N185" i="3"/>
  <c r="P185" i="3" s="1"/>
  <c r="R217" i="3"/>
  <c r="S217" i="3" s="1"/>
  <c r="T217" i="3" s="1"/>
  <c r="O234" i="3"/>
  <c r="R234" i="3"/>
  <c r="S234" i="3" s="1"/>
  <c r="R445" i="3"/>
  <c r="S445" i="3" s="1"/>
  <c r="T445" i="3" s="1"/>
  <c r="N476" i="3"/>
  <c r="P476" i="3" s="1"/>
  <c r="R476" i="3"/>
  <c r="S476" i="3" s="1"/>
  <c r="O554" i="3"/>
  <c r="R554" i="3"/>
  <c r="S554" i="3" s="1"/>
  <c r="T554" i="3" s="1"/>
  <c r="R229" i="3"/>
  <c r="S229" i="3" s="1"/>
  <c r="T229" i="3" s="1"/>
  <c r="R490" i="3"/>
  <c r="S490" i="3" s="1"/>
  <c r="T490" i="3" s="1"/>
  <c r="N490" i="3"/>
  <c r="P490" i="3" s="1"/>
  <c r="O35" i="3"/>
  <c r="R35" i="3"/>
  <c r="S35" i="3" s="1"/>
  <c r="N13" i="3"/>
  <c r="P13" i="3" s="1"/>
  <c r="R13" i="3" s="1"/>
  <c r="S13" i="3" s="1"/>
  <c r="T13" i="3" s="1"/>
  <c r="R23" i="3"/>
  <c r="S23" i="3" s="1"/>
  <c r="N28" i="3"/>
  <c r="R345" i="3"/>
  <c r="S345" i="3" s="1"/>
  <c r="N387" i="3"/>
  <c r="P387" i="3" s="1"/>
  <c r="R387" i="3" s="1"/>
  <c r="S387" i="3" s="1"/>
  <c r="T387" i="3" s="1"/>
  <c r="N456" i="3"/>
  <c r="N511" i="3"/>
  <c r="P511" i="3" s="1"/>
  <c r="R516" i="3"/>
  <c r="S516" i="3" s="1"/>
  <c r="T516" i="3" s="1"/>
  <c r="N71" i="3"/>
  <c r="Q71" i="3" s="1"/>
  <c r="R71" i="3" s="1"/>
  <c r="S71" i="3" s="1"/>
  <c r="T71" i="3" s="1"/>
  <c r="R8" i="3"/>
  <c r="S8" i="3" s="1"/>
  <c r="N86" i="3"/>
  <c r="P86" i="3" s="1"/>
  <c r="O89" i="3"/>
  <c r="N112" i="3"/>
  <c r="P112" i="3" s="1"/>
  <c r="N117" i="3"/>
  <c r="Q117" i="3" s="1"/>
  <c r="R117" i="3" s="1"/>
  <c r="S117" i="3" s="1"/>
  <c r="T117" i="3" s="1"/>
  <c r="R121" i="3"/>
  <c r="S121" i="3" s="1"/>
  <c r="T121" i="3" s="1"/>
  <c r="N123" i="3"/>
  <c r="P123" i="3" s="1"/>
  <c r="N171" i="3"/>
  <c r="P171" i="3" s="1"/>
  <c r="R179" i="3"/>
  <c r="S179" i="3" s="1"/>
  <c r="T179" i="3" s="1"/>
  <c r="R205" i="3"/>
  <c r="S205" i="3" s="1"/>
  <c r="R32" i="3"/>
  <c r="S32" i="3" s="1"/>
  <c r="T32" i="3" s="1"/>
  <c r="N32" i="3"/>
  <c r="P32" i="3" s="1"/>
  <c r="R242" i="3"/>
  <c r="S242" i="3" s="1"/>
  <c r="T242" i="3" s="1"/>
  <c r="N242" i="3"/>
  <c r="P242" i="3" s="1"/>
  <c r="R244" i="3"/>
  <c r="S244" i="3" s="1"/>
  <c r="T244" i="3" s="1"/>
  <c r="R270" i="3"/>
  <c r="S270" i="3" s="1"/>
  <c r="T270" i="3" s="1"/>
  <c r="R398" i="3"/>
  <c r="S398" i="3" s="1"/>
  <c r="T398" i="3" s="1"/>
  <c r="R451" i="3"/>
  <c r="S451" i="3" s="1"/>
  <c r="T451" i="3" s="1"/>
  <c r="O451" i="3"/>
  <c r="O558" i="3"/>
  <c r="N558" i="3"/>
  <c r="R565" i="3"/>
  <c r="S565" i="3" s="1"/>
  <c r="T565" i="3" s="1"/>
  <c r="N192" i="3"/>
  <c r="P192" i="3" s="1"/>
  <c r="N204" i="3"/>
  <c r="P204" i="3" s="1"/>
  <c r="R204" i="3" s="1"/>
  <c r="S204" i="3" s="1"/>
  <c r="T204" i="3" s="1"/>
  <c r="N290" i="3"/>
  <c r="N358" i="3"/>
  <c r="N64" i="3"/>
  <c r="R111" i="3"/>
  <c r="S111" i="3" s="1"/>
  <c r="T111" i="3" s="1"/>
  <c r="N131" i="3"/>
  <c r="N158" i="3"/>
  <c r="Q158" i="3" s="1"/>
  <c r="R158" i="3" s="1"/>
  <c r="S158" i="3" s="1"/>
  <c r="T158" i="3" s="1"/>
  <c r="O488" i="3"/>
  <c r="N488" i="3"/>
  <c r="O547" i="3"/>
  <c r="N547" i="3"/>
  <c r="O552" i="3"/>
  <c r="N552" i="3"/>
  <c r="R212" i="3"/>
  <c r="S212" i="3" s="1"/>
  <c r="T212" i="3" s="1"/>
  <c r="R240" i="3"/>
  <c r="S240" i="3" s="1"/>
  <c r="T240" i="3" s="1"/>
  <c r="N240" i="3"/>
  <c r="P240" i="3" s="1"/>
  <c r="R512" i="3"/>
  <c r="S512" i="3" s="1"/>
  <c r="T512" i="3" s="1"/>
  <c r="O512" i="3"/>
  <c r="R534" i="3"/>
  <c r="S534" i="3" s="1"/>
  <c r="R536" i="3"/>
  <c r="S536" i="3" s="1"/>
  <c r="T536" i="3" s="1"/>
  <c r="O536" i="3"/>
  <c r="N536" i="3"/>
  <c r="R557" i="3"/>
  <c r="S557" i="3" s="1"/>
  <c r="O557" i="3"/>
  <c r="N557" i="3"/>
  <c r="N174" i="3"/>
  <c r="P174" i="3" s="1"/>
  <c r="R174" i="3"/>
  <c r="S174" i="3" s="1"/>
  <c r="T174" i="3" s="1"/>
  <c r="R186" i="3"/>
  <c r="S186" i="3" s="1"/>
  <c r="T186" i="3" s="1"/>
  <c r="O186" i="3"/>
  <c r="O15" i="3"/>
  <c r="N20" i="3"/>
  <c r="P20" i="3" s="1"/>
  <c r="R20" i="3" s="1"/>
  <c r="S20" i="3" s="1"/>
  <c r="R344" i="3"/>
  <c r="S344" i="3" s="1"/>
  <c r="T344" i="3" s="1"/>
  <c r="N479" i="3"/>
  <c r="N61" i="3"/>
  <c r="O64" i="3"/>
  <c r="R66" i="3"/>
  <c r="S66" i="3" s="1"/>
  <c r="N74" i="3"/>
  <c r="R79" i="3"/>
  <c r="S79" i="3" s="1"/>
  <c r="T79" i="3" s="1"/>
  <c r="N87" i="3"/>
  <c r="Q87" i="3" s="1"/>
  <c r="R87" i="3" s="1"/>
  <c r="S87" i="3" s="1"/>
  <c r="T87" i="3" s="1"/>
  <c r="N102" i="3"/>
  <c r="P102" i="3" s="1"/>
  <c r="R102" i="3" s="1"/>
  <c r="S102" i="3" s="1"/>
  <c r="T102" i="3" s="1"/>
  <c r="N111" i="3"/>
  <c r="P111" i="3" s="1"/>
  <c r="R120" i="3"/>
  <c r="S120" i="3" s="1"/>
  <c r="O131" i="3"/>
  <c r="R133" i="3"/>
  <c r="S133" i="3" s="1"/>
  <c r="T133" i="3" s="1"/>
  <c r="N163" i="3"/>
  <c r="Q163" i="3" s="1"/>
  <c r="R163" i="3" s="1"/>
  <c r="S163" i="3" s="1"/>
  <c r="T163" i="3" s="1"/>
  <c r="O172" i="3"/>
  <c r="R172" i="3"/>
  <c r="S172" i="3" s="1"/>
  <c r="T172" i="3" s="1"/>
  <c r="N176" i="3"/>
  <c r="Q176" i="3" s="1"/>
  <c r="R176" i="3" s="1"/>
  <c r="S176" i="3" s="1"/>
  <c r="N180" i="3"/>
  <c r="P180" i="3" s="1"/>
  <c r="N186" i="3"/>
  <c r="N189" i="3"/>
  <c r="N197" i="3"/>
  <c r="O219" i="3"/>
  <c r="N219" i="3"/>
  <c r="R238" i="3"/>
  <c r="S238" i="3" s="1"/>
  <c r="T238" i="3" s="1"/>
  <c r="O238" i="3"/>
  <c r="P392" i="3"/>
  <c r="R392" i="3" s="1"/>
  <c r="S392" i="3" s="1"/>
  <c r="R469" i="3"/>
  <c r="S469" i="3" s="1"/>
  <c r="T469" i="3" s="1"/>
  <c r="O469" i="3"/>
  <c r="N469" i="3"/>
  <c r="N491" i="3"/>
  <c r="R491" i="3"/>
  <c r="S491" i="3" s="1"/>
  <c r="T491" i="3" s="1"/>
  <c r="O491" i="3"/>
  <c r="R507" i="3"/>
  <c r="S507" i="3" s="1"/>
  <c r="T507" i="3" s="1"/>
  <c r="O507" i="3"/>
  <c r="N507" i="3"/>
  <c r="R525" i="3"/>
  <c r="S525" i="3" s="1"/>
  <c r="T525" i="3" s="1"/>
  <c r="O525" i="3"/>
  <c r="N525" i="3"/>
  <c r="R249" i="3"/>
  <c r="S249" i="3" s="1"/>
  <c r="R306" i="3"/>
  <c r="S306" i="3" s="1"/>
  <c r="T306" i="3" s="1"/>
  <c r="R337" i="3"/>
  <c r="S337" i="3" s="1"/>
  <c r="T337" i="3" s="1"/>
  <c r="R367" i="3"/>
  <c r="S367" i="3" s="1"/>
  <c r="R413" i="3"/>
  <c r="S413" i="3" s="1"/>
  <c r="T413" i="3" s="1"/>
  <c r="R439" i="3"/>
  <c r="S439" i="3" s="1"/>
  <c r="T439" i="3" s="1"/>
  <c r="R466" i="3"/>
  <c r="S466" i="3" s="1"/>
  <c r="T466" i="3" s="1"/>
  <c r="R497" i="3"/>
  <c r="S497" i="3" s="1"/>
  <c r="T497" i="3" s="1"/>
  <c r="R188" i="3"/>
  <c r="S188" i="3" s="1"/>
  <c r="R215" i="3"/>
  <c r="S215" i="3" s="1"/>
  <c r="T215" i="3" s="1"/>
  <c r="R221" i="3"/>
  <c r="S221" i="3" s="1"/>
  <c r="T221" i="3" s="1"/>
  <c r="R226" i="3"/>
  <c r="S226" i="3" s="1"/>
  <c r="R251" i="3"/>
  <c r="S251" i="3" s="1"/>
  <c r="R266" i="3"/>
  <c r="S266" i="3" s="1"/>
  <c r="T266" i="3" s="1"/>
  <c r="R278" i="3"/>
  <c r="S278" i="3" s="1"/>
  <c r="T278" i="3" s="1"/>
  <c r="N435" i="3"/>
  <c r="P435" i="3" s="1"/>
  <c r="R435" i="3" s="1"/>
  <c r="S435" i="3" s="1"/>
  <c r="T435" i="3" s="1"/>
  <c r="O445" i="3"/>
  <c r="R457" i="3"/>
  <c r="S457" i="3" s="1"/>
  <c r="T457" i="3" s="1"/>
  <c r="R472" i="3"/>
  <c r="S472" i="3" s="1"/>
  <c r="T472" i="3" s="1"/>
  <c r="R474" i="3"/>
  <c r="S474" i="3" s="1"/>
  <c r="T474" i="3" s="1"/>
  <c r="Q351" i="3"/>
  <c r="R351" i="3" s="1"/>
  <c r="S351" i="3" s="1"/>
  <c r="T351" i="3" s="1"/>
  <c r="P487" i="3"/>
  <c r="R487" i="3" s="1"/>
  <c r="S487" i="3" s="1"/>
  <c r="R550" i="3"/>
  <c r="S550" i="3" s="1"/>
  <c r="T550" i="3" s="1"/>
  <c r="O206" i="3"/>
  <c r="O29" i="3"/>
  <c r="N222" i="3"/>
  <c r="P222" i="3" s="1"/>
  <c r="R235" i="3"/>
  <c r="S235" i="3" s="1"/>
  <c r="N245" i="3"/>
  <c r="P245" i="3" s="1"/>
  <c r="R273" i="3"/>
  <c r="S273" i="3" s="1"/>
  <c r="T273" i="3" s="1"/>
  <c r="N289" i="3"/>
  <c r="P289" i="3" s="1"/>
  <c r="N298" i="3"/>
  <c r="P298" i="3" s="1"/>
  <c r="N303" i="3"/>
  <c r="P303" i="3" s="1"/>
  <c r="N312" i="3"/>
  <c r="P312" i="3" s="1"/>
  <c r="N317" i="3"/>
  <c r="R383" i="3"/>
  <c r="S383" i="3" s="1"/>
  <c r="T383" i="3" s="1"/>
  <c r="P389" i="3"/>
  <c r="R173" i="3"/>
  <c r="S173" i="3" s="1"/>
  <c r="T173" i="3" s="1"/>
  <c r="N230" i="3"/>
  <c r="P230" i="3" s="1"/>
  <c r="N241" i="3"/>
  <c r="P241" i="3" s="1"/>
  <c r="R254" i="3"/>
  <c r="S254" i="3" s="1"/>
  <c r="N256" i="3"/>
  <c r="P256" i="3" s="1"/>
  <c r="R263" i="3"/>
  <c r="S263" i="3" s="1"/>
  <c r="N265" i="3"/>
  <c r="N277" i="3"/>
  <c r="N280" i="3"/>
  <c r="P280" i="3" s="1"/>
  <c r="R280" i="3" s="1"/>
  <c r="S280" i="3" s="1"/>
  <c r="T280" i="3" s="1"/>
  <c r="N309" i="3"/>
  <c r="P309" i="3" s="1"/>
  <c r="N320" i="3"/>
  <c r="P320" i="3" s="1"/>
  <c r="R322" i="3"/>
  <c r="S322" i="3" s="1"/>
  <c r="T322" i="3" s="1"/>
  <c r="N341" i="3"/>
  <c r="P341" i="3" s="1"/>
  <c r="R341" i="3" s="1"/>
  <c r="S341" i="3" s="1"/>
  <c r="T341" i="3" s="1"/>
  <c r="R349" i="3"/>
  <c r="S349" i="3" s="1"/>
  <c r="N54" i="3"/>
  <c r="P54" i="3" s="1"/>
  <c r="N420" i="3"/>
  <c r="N274" i="3"/>
  <c r="Q274" i="3" s="1"/>
  <c r="R274" i="3" s="1"/>
  <c r="S274" i="3" s="1"/>
  <c r="N286" i="3"/>
  <c r="P286" i="3" s="1"/>
  <c r="N297" i="3"/>
  <c r="P297" i="3" s="1"/>
  <c r="N301" i="3"/>
  <c r="N328" i="3"/>
  <c r="P328" i="3" s="1"/>
  <c r="N330" i="3"/>
  <c r="N333" i="3"/>
  <c r="N335" i="3"/>
  <c r="P431" i="3"/>
  <c r="N442" i="3"/>
  <c r="N481" i="3"/>
  <c r="P481" i="3" s="1"/>
  <c r="N512" i="3"/>
  <c r="N50" i="3"/>
  <c r="P50" i="3" s="1"/>
  <c r="R50" i="3" s="1"/>
  <c r="S50" i="3" s="1"/>
  <c r="T50" i="3" s="1"/>
  <c r="R101" i="3"/>
  <c r="S101" i="3" s="1"/>
  <c r="T101" i="3" s="1"/>
  <c r="N116" i="3"/>
  <c r="O116" i="3"/>
  <c r="R169" i="3"/>
  <c r="S169" i="3" s="1"/>
  <c r="T169" i="3" s="1"/>
  <c r="O169" i="3"/>
  <c r="O41" i="3"/>
  <c r="N314" i="3"/>
  <c r="P314" i="3" s="1"/>
  <c r="R314" i="3" s="1"/>
  <c r="S314" i="3" s="1"/>
  <c r="T314" i="3" s="1"/>
  <c r="R203" i="3"/>
  <c r="S203" i="3" s="1"/>
  <c r="T203" i="3" s="1"/>
  <c r="N30" i="3"/>
  <c r="P30" i="3" s="1"/>
  <c r="R42" i="3"/>
  <c r="S42" i="3" s="1"/>
  <c r="O42" i="3"/>
  <c r="O39" i="3"/>
  <c r="R290" i="3"/>
  <c r="S290" i="3" s="1"/>
  <c r="O290" i="3"/>
  <c r="N43" i="3"/>
  <c r="R43" i="3"/>
  <c r="S43" i="3" s="1"/>
  <c r="T43" i="3" s="1"/>
  <c r="O43" i="3"/>
  <c r="N169" i="3"/>
  <c r="N41" i="3"/>
  <c r="O456" i="3"/>
  <c r="O479" i="3"/>
  <c r="N492" i="3"/>
  <c r="O71" i="3"/>
  <c r="N75" i="3"/>
  <c r="R134" i="3"/>
  <c r="S134" i="3" s="1"/>
  <c r="T134" i="3" s="1"/>
  <c r="O134" i="3"/>
  <c r="N141" i="3"/>
  <c r="P141" i="3" s="1"/>
  <c r="R148" i="3"/>
  <c r="S148" i="3" s="1"/>
  <c r="T148" i="3" s="1"/>
  <c r="O148" i="3"/>
  <c r="N161" i="3"/>
  <c r="N175" i="3"/>
  <c r="O33" i="3"/>
  <c r="O344" i="3"/>
  <c r="O72" i="3"/>
  <c r="R81" i="3"/>
  <c r="S81" i="3" s="1"/>
  <c r="T81" i="3" s="1"/>
  <c r="O88" i="3"/>
  <c r="O105" i="3"/>
  <c r="O139" i="3"/>
  <c r="R155" i="3"/>
  <c r="S155" i="3" s="1"/>
  <c r="T155" i="3" s="1"/>
  <c r="O155" i="3"/>
  <c r="R177" i="3"/>
  <c r="S177" i="3" s="1"/>
  <c r="T177" i="3" s="1"/>
  <c r="O24" i="3"/>
  <c r="R201" i="3"/>
  <c r="S201" i="3" s="1"/>
  <c r="N201" i="3"/>
  <c r="P201" i="3" s="1"/>
  <c r="N293" i="3"/>
  <c r="O293" i="3"/>
  <c r="R164" i="3"/>
  <c r="S164" i="3" s="1"/>
  <c r="T164" i="3" s="1"/>
  <c r="N164" i="3"/>
  <c r="P164" i="3" s="1"/>
  <c r="O348" i="3"/>
  <c r="O503" i="3"/>
  <c r="N82" i="3"/>
  <c r="O358" i="3"/>
  <c r="O59" i="3"/>
  <c r="O74" i="3"/>
  <c r="N80" i="3"/>
  <c r="N92" i="3"/>
  <c r="N11" i="3"/>
  <c r="P11" i="3" s="1"/>
  <c r="N96" i="3"/>
  <c r="N99" i="3"/>
  <c r="N104" i="3"/>
  <c r="N105" i="3"/>
  <c r="N136" i="3"/>
  <c r="N139" i="3"/>
  <c r="O149" i="3"/>
  <c r="R151" i="3"/>
  <c r="S151" i="3" s="1"/>
  <c r="T151" i="3" s="1"/>
  <c r="O151" i="3"/>
  <c r="R159" i="3"/>
  <c r="S159" i="3" s="1"/>
  <c r="O159" i="3"/>
  <c r="R162" i="3"/>
  <c r="S162" i="3" s="1"/>
  <c r="N162" i="3"/>
  <c r="P162" i="3" s="1"/>
  <c r="O183" i="3"/>
  <c r="N24" i="3"/>
  <c r="N25" i="3"/>
  <c r="O213" i="3"/>
  <c r="O31" i="3"/>
  <c r="O56" i="3"/>
  <c r="O75" i="3"/>
  <c r="R218" i="3"/>
  <c r="S218" i="3" s="1"/>
  <c r="R259" i="3"/>
  <c r="S259" i="3" s="1"/>
  <c r="O62" i="3"/>
  <c r="R86" i="3"/>
  <c r="S86" i="3" s="1"/>
  <c r="T86" i="3" s="1"/>
  <c r="Q115" i="3"/>
  <c r="P115" i="3"/>
  <c r="R115" i="3" s="1"/>
  <c r="S115" i="3" s="1"/>
  <c r="T115" i="3" s="1"/>
  <c r="O126" i="3"/>
  <c r="O136" i="3"/>
  <c r="R142" i="3"/>
  <c r="S142" i="3" s="1"/>
  <c r="O142" i="3"/>
  <c r="R145" i="3"/>
  <c r="S145" i="3" s="1"/>
  <c r="O145" i="3"/>
  <c r="R156" i="3"/>
  <c r="S156" i="3" s="1"/>
  <c r="T156" i="3" s="1"/>
  <c r="N156" i="3"/>
  <c r="P156" i="3" s="1"/>
  <c r="R25" i="3"/>
  <c r="S25" i="3" s="1"/>
  <c r="T25" i="3" s="1"/>
  <c r="O25" i="3"/>
  <c r="R161" i="3"/>
  <c r="S161" i="3" s="1"/>
  <c r="T161" i="3" s="1"/>
  <c r="O161" i="3"/>
  <c r="R76" i="3"/>
  <c r="S76" i="3" s="1"/>
  <c r="T76" i="3" s="1"/>
  <c r="N397" i="3"/>
  <c r="P397" i="3" s="1"/>
  <c r="N565" i="3"/>
  <c r="P565" i="3" s="1"/>
  <c r="N69" i="3"/>
  <c r="P69" i="3" s="1"/>
  <c r="R69" i="3" s="1"/>
  <c r="S69" i="3" s="1"/>
  <c r="N79" i="3"/>
  <c r="P79" i="3" s="1"/>
  <c r="O92" i="3"/>
  <c r="N95" i="3"/>
  <c r="P95" i="3" s="1"/>
  <c r="R95" i="3" s="1"/>
  <c r="S95" i="3" s="1"/>
  <c r="T95" i="3" s="1"/>
  <c r="O104" i="3"/>
  <c r="N126" i="3"/>
  <c r="N140" i="3"/>
  <c r="P140" i="3" s="1"/>
  <c r="N142" i="3"/>
  <c r="N145" i="3"/>
  <c r="O160" i="3"/>
  <c r="R207" i="3"/>
  <c r="S207" i="3" s="1"/>
  <c r="O207" i="3"/>
  <c r="R187" i="3"/>
  <c r="S187" i="3" s="1"/>
  <c r="N187" i="3"/>
  <c r="P187" i="3" s="1"/>
  <c r="R152" i="3"/>
  <c r="S152" i="3" s="1"/>
  <c r="T152" i="3" s="1"/>
  <c r="O152" i="3"/>
  <c r="N8" i="3"/>
  <c r="P8" i="3" s="1"/>
  <c r="R83" i="3"/>
  <c r="S83" i="3" s="1"/>
  <c r="T83" i="3" s="1"/>
  <c r="R106" i="3"/>
  <c r="S106" i="3" s="1"/>
  <c r="T106" i="3" s="1"/>
  <c r="N106" i="3"/>
  <c r="P106" i="3" s="1"/>
  <c r="O110" i="3"/>
  <c r="O117" i="3"/>
  <c r="R137" i="3"/>
  <c r="S137" i="3" s="1"/>
  <c r="N152" i="3"/>
  <c r="O16" i="3"/>
  <c r="O163" i="3"/>
  <c r="R182" i="3"/>
  <c r="S182" i="3" s="1"/>
  <c r="T182" i="3" s="1"/>
  <c r="O182" i="3"/>
  <c r="N182" i="3"/>
  <c r="O220" i="3"/>
  <c r="O121" i="3"/>
  <c r="O129" i="3"/>
  <c r="N178" i="3"/>
  <c r="R180" i="3"/>
  <c r="S180" i="3" s="1"/>
  <c r="T180" i="3" s="1"/>
  <c r="N183" i="3"/>
  <c r="R192" i="3"/>
  <c r="S192" i="3" s="1"/>
  <c r="R208" i="3"/>
  <c r="S208" i="3" s="1"/>
  <c r="T208" i="3" s="1"/>
  <c r="N220" i="3"/>
  <c r="N223" i="3"/>
  <c r="N233" i="3"/>
  <c r="P233" i="3" s="1"/>
  <c r="R233" i="3" s="1"/>
  <c r="S233" i="3" s="1"/>
  <c r="T233" i="3" s="1"/>
  <c r="R171" i="3"/>
  <c r="S171" i="3" s="1"/>
  <c r="T171" i="3" s="1"/>
  <c r="O177" i="3"/>
  <c r="N193" i="3"/>
  <c r="P193" i="3" s="1"/>
  <c r="R193" i="3" s="1"/>
  <c r="S193" i="3" s="1"/>
  <c r="O214" i="3"/>
  <c r="N214" i="3"/>
  <c r="O226" i="3"/>
  <c r="P226" i="3" s="1"/>
  <c r="N231" i="3"/>
  <c r="P231" i="3" s="1"/>
  <c r="R231" i="3" s="1"/>
  <c r="S231" i="3" s="1"/>
  <c r="T231" i="3" s="1"/>
  <c r="R196" i="3"/>
  <c r="S196" i="3" s="1"/>
  <c r="T196" i="3" s="1"/>
  <c r="O196" i="3"/>
  <c r="N208" i="3"/>
  <c r="P208" i="3" s="1"/>
  <c r="N225" i="3"/>
  <c r="P225" i="3" s="1"/>
  <c r="N287" i="3"/>
  <c r="P287" i="3" s="1"/>
  <c r="R287" i="3" s="1"/>
  <c r="S287" i="3" s="1"/>
  <c r="N243" i="3"/>
  <c r="P243" i="3" s="1"/>
  <c r="R243" i="3" s="1"/>
  <c r="S243" i="3" s="1"/>
  <c r="T243" i="3" s="1"/>
  <c r="N261" i="3"/>
  <c r="R300" i="3"/>
  <c r="S300" i="3" s="1"/>
  <c r="O300" i="3"/>
  <c r="R261" i="3"/>
  <c r="S261" i="3" s="1"/>
  <c r="O261" i="3"/>
  <c r="O248" i="3"/>
  <c r="O249" i="3"/>
  <c r="R255" i="3"/>
  <c r="S255" i="3" s="1"/>
  <c r="T255" i="3" s="1"/>
  <c r="N266" i="3"/>
  <c r="P266" i="3" s="1"/>
  <c r="R269" i="3"/>
  <c r="S269" i="3" s="1"/>
  <c r="T269" i="3" s="1"/>
  <c r="R279" i="3"/>
  <c r="S279" i="3" s="1"/>
  <c r="T279" i="3" s="1"/>
  <c r="N296" i="3"/>
  <c r="P296" i="3" s="1"/>
  <c r="N300" i="3"/>
  <c r="R311" i="3"/>
  <c r="S311" i="3" s="1"/>
  <c r="T311" i="3" s="1"/>
  <c r="N311" i="3"/>
  <c r="P311" i="3" s="1"/>
  <c r="R318" i="3"/>
  <c r="S318" i="3" s="1"/>
  <c r="T318" i="3" s="1"/>
  <c r="N318" i="3"/>
  <c r="P318" i="3" s="1"/>
  <c r="R331" i="3"/>
  <c r="S331" i="3" s="1"/>
  <c r="T331" i="3" s="1"/>
  <c r="O331" i="3"/>
  <c r="R416" i="3"/>
  <c r="S416" i="3" s="1"/>
  <c r="T416" i="3" s="1"/>
  <c r="O416" i="3"/>
  <c r="O211" i="3"/>
  <c r="O255" i="3"/>
  <c r="R258" i="3"/>
  <c r="S258" i="3" s="1"/>
  <c r="T258" i="3" s="1"/>
  <c r="O265" i="3"/>
  <c r="N268" i="3"/>
  <c r="R326" i="3"/>
  <c r="S326" i="3" s="1"/>
  <c r="T326" i="3" s="1"/>
  <c r="O326" i="3"/>
  <c r="R356" i="3"/>
  <c r="S356" i="3" s="1"/>
  <c r="T356" i="3" s="1"/>
  <c r="R373" i="3"/>
  <c r="S373" i="3" s="1"/>
  <c r="T373" i="3" s="1"/>
  <c r="N373" i="3"/>
  <c r="P373" i="3" s="1"/>
  <c r="N400" i="3"/>
  <c r="O400" i="3"/>
  <c r="N234" i="3"/>
  <c r="N235" i="3"/>
  <c r="P235" i="3" s="1"/>
  <c r="R257" i="3"/>
  <c r="S257" i="3" s="1"/>
  <c r="T257" i="3" s="1"/>
  <c r="N264" i="3"/>
  <c r="R277" i="3"/>
  <c r="S277" i="3" s="1"/>
  <c r="T277" i="3" s="1"/>
  <c r="N294" i="3"/>
  <c r="R301" i="3"/>
  <c r="S301" i="3" s="1"/>
  <c r="O301" i="3"/>
  <c r="O310" i="3"/>
  <c r="R381" i="3"/>
  <c r="S381" i="3" s="1"/>
  <c r="N381" i="3"/>
  <c r="P381" i="3" s="1"/>
  <c r="O264" i="3"/>
  <c r="N267" i="3"/>
  <c r="N270" i="3"/>
  <c r="P270" i="3" s="1"/>
  <c r="O277" i="3"/>
  <c r="O294" i="3"/>
  <c r="N299" i="3"/>
  <c r="R304" i="3"/>
  <c r="S304" i="3" s="1"/>
  <c r="T304" i="3" s="1"/>
  <c r="O304" i="3"/>
  <c r="O317" i="3"/>
  <c r="R319" i="3"/>
  <c r="S319" i="3" s="1"/>
  <c r="T319" i="3" s="1"/>
  <c r="R325" i="3"/>
  <c r="S325" i="3" s="1"/>
  <c r="R330" i="3"/>
  <c r="S330" i="3" s="1"/>
  <c r="O330" i="3"/>
  <c r="N370" i="3"/>
  <c r="R412" i="3"/>
  <c r="S412" i="3" s="1"/>
  <c r="T412" i="3" s="1"/>
  <c r="O412" i="3"/>
  <c r="N279" i="3"/>
  <c r="P279" i="3" s="1"/>
  <c r="R299" i="3"/>
  <c r="S299" i="3" s="1"/>
  <c r="O299" i="3"/>
  <c r="N302" i="3"/>
  <c r="N355" i="3"/>
  <c r="R370" i="3"/>
  <c r="S370" i="3" s="1"/>
  <c r="O370" i="3"/>
  <c r="R372" i="3"/>
  <c r="S372" i="3" s="1"/>
  <c r="N372" i="3"/>
  <c r="P372" i="3" s="1"/>
  <c r="R271" i="3"/>
  <c r="S271" i="3" s="1"/>
  <c r="T271" i="3" s="1"/>
  <c r="R302" i="3"/>
  <c r="S302" i="3" s="1"/>
  <c r="O302" i="3"/>
  <c r="R355" i="3"/>
  <c r="S355" i="3" s="1"/>
  <c r="T355" i="3" s="1"/>
  <c r="O355" i="3"/>
  <c r="R307" i="3"/>
  <c r="N352" i="3"/>
  <c r="N413" i="3"/>
  <c r="P413" i="3" s="1"/>
  <c r="N416" i="3"/>
  <c r="N421" i="3"/>
  <c r="R425" i="3"/>
  <c r="S425" i="3" s="1"/>
  <c r="T425" i="3" s="1"/>
  <c r="O425" i="3"/>
  <c r="R428" i="3"/>
  <c r="S428" i="3" s="1"/>
  <c r="T428" i="3" s="1"/>
  <c r="O464" i="3"/>
  <c r="N464" i="3"/>
  <c r="R477" i="3"/>
  <c r="S477" i="3" s="1"/>
  <c r="T477" i="3" s="1"/>
  <c r="N477" i="3"/>
  <c r="P477" i="3" s="1"/>
  <c r="O313" i="3"/>
  <c r="O325" i="3"/>
  <c r="O334" i="3"/>
  <c r="O353" i="3"/>
  <c r="R369" i="3"/>
  <c r="S369" i="3" s="1"/>
  <c r="T369" i="3" s="1"/>
  <c r="R375" i="3"/>
  <c r="S375" i="3" s="1"/>
  <c r="O395" i="3"/>
  <c r="P395" i="3" s="1"/>
  <c r="N418" i="3"/>
  <c r="P418" i="3" s="1"/>
  <c r="N440" i="3"/>
  <c r="R493" i="3"/>
  <c r="S493" i="3" s="1"/>
  <c r="T493" i="3" s="1"/>
  <c r="N493" i="3"/>
  <c r="P493" i="3" s="1"/>
  <c r="O440" i="3"/>
  <c r="R440" i="3"/>
  <c r="S440" i="3" s="1"/>
  <c r="T440" i="3" s="1"/>
  <c r="N453" i="3"/>
  <c r="P453" i="3" s="1"/>
  <c r="R453" i="3" s="1"/>
  <c r="S453" i="3" s="1"/>
  <c r="T453" i="3" s="1"/>
  <c r="R520" i="3"/>
  <c r="S520" i="3" s="1"/>
  <c r="T520" i="3" s="1"/>
  <c r="O520" i="3"/>
  <c r="N520" i="3"/>
  <c r="O278" i="3"/>
  <c r="O306" i="3"/>
  <c r="O319" i="3"/>
  <c r="O335" i="3"/>
  <c r="N357" i="3"/>
  <c r="N363" i="3"/>
  <c r="P363" i="3" s="1"/>
  <c r="N364" i="3"/>
  <c r="P364" i="3" s="1"/>
  <c r="N365" i="3"/>
  <c r="P365" i="3" s="1"/>
  <c r="R365" i="3" s="1"/>
  <c r="S365" i="3" s="1"/>
  <c r="T365" i="3" s="1"/>
  <c r="N367" i="3"/>
  <c r="O49" i="3"/>
  <c r="N403" i="3"/>
  <c r="P403" i="3" s="1"/>
  <c r="R418" i="3"/>
  <c r="S418" i="3" s="1"/>
  <c r="T418" i="3" s="1"/>
  <c r="N424" i="3"/>
  <c r="R426" i="3"/>
  <c r="S426" i="3" s="1"/>
  <c r="T426" i="3" s="1"/>
  <c r="R433" i="3"/>
  <c r="S433" i="3" s="1"/>
  <c r="T433" i="3" s="1"/>
  <c r="N433" i="3"/>
  <c r="P433" i="3" s="1"/>
  <c r="N505" i="3"/>
  <c r="P505" i="3" s="1"/>
  <c r="R505" i="3"/>
  <c r="S505" i="3" s="1"/>
  <c r="T505" i="3" s="1"/>
  <c r="O367" i="3"/>
  <c r="O399" i="3"/>
  <c r="O411" i="3"/>
  <c r="Q444" i="3"/>
  <c r="R444" i="3" s="1"/>
  <c r="S444" i="3" s="1"/>
  <c r="T444" i="3" s="1"/>
  <c r="R458" i="3"/>
  <c r="S458" i="3" s="1"/>
  <c r="N458" i="3"/>
  <c r="P458" i="3" s="1"/>
  <c r="O463" i="3"/>
  <c r="N463" i="3"/>
  <c r="R377" i="3"/>
  <c r="S377" i="3" s="1"/>
  <c r="T377" i="3" s="1"/>
  <c r="R403" i="3"/>
  <c r="S403" i="3" s="1"/>
  <c r="T403" i="3" s="1"/>
  <c r="N428" i="3"/>
  <c r="P428" i="3" s="1"/>
  <c r="R429" i="3"/>
  <c r="S429" i="3" s="1"/>
  <c r="T429" i="3" s="1"/>
  <c r="O449" i="3"/>
  <c r="N449" i="3"/>
  <c r="O460" i="3"/>
  <c r="N460" i="3"/>
  <c r="R460" i="3"/>
  <c r="S460" i="3" s="1"/>
  <c r="T460" i="3" s="1"/>
  <c r="R542" i="3"/>
  <c r="S542" i="3" s="1"/>
  <c r="T542" i="3" s="1"/>
  <c r="O542" i="3"/>
  <c r="N542" i="3"/>
  <c r="R402" i="3"/>
  <c r="S402" i="3" s="1"/>
  <c r="T402" i="3" s="1"/>
  <c r="O402" i="3"/>
  <c r="N494" i="3"/>
  <c r="P494" i="3" s="1"/>
  <c r="R494" i="3" s="1"/>
  <c r="S494" i="3" s="1"/>
  <c r="T494" i="3" s="1"/>
  <c r="O470" i="3"/>
  <c r="O471" i="3"/>
  <c r="O472" i="3"/>
  <c r="O480" i="3"/>
  <c r="N480" i="3"/>
  <c r="R482" i="3"/>
  <c r="S482" i="3" s="1"/>
  <c r="T482" i="3" s="1"/>
  <c r="O427" i="3"/>
  <c r="N459" i="3"/>
  <c r="P459" i="3" s="1"/>
  <c r="O468" i="3"/>
  <c r="R470" i="3"/>
  <c r="S470" i="3" s="1"/>
  <c r="R471" i="3"/>
  <c r="S471" i="3" s="1"/>
  <c r="T471" i="3" s="1"/>
  <c r="O478" i="3"/>
  <c r="N478" i="3"/>
  <c r="R480" i="3"/>
  <c r="S480" i="3" s="1"/>
  <c r="T480" i="3" s="1"/>
  <c r="R481" i="3"/>
  <c r="S481" i="3" s="1"/>
  <c r="T481" i="3" s="1"/>
  <c r="N509" i="3"/>
  <c r="P509" i="3" s="1"/>
  <c r="R461" i="3"/>
  <c r="S461" i="3" s="1"/>
  <c r="R537" i="3"/>
  <c r="S537" i="3" s="1"/>
  <c r="O537" i="3"/>
  <c r="R548" i="3"/>
  <c r="S548" i="3" s="1"/>
  <c r="T548" i="3" s="1"/>
  <c r="O548" i="3"/>
  <c r="N438" i="3"/>
  <c r="P438" i="3" s="1"/>
  <c r="O439" i="3"/>
  <c r="N451" i="3"/>
  <c r="N457" i="3"/>
  <c r="P457" i="3" s="1"/>
  <c r="R478" i="3"/>
  <c r="S478" i="3" s="1"/>
  <c r="R519" i="3"/>
  <c r="S519" i="3" s="1"/>
  <c r="O519" i="3"/>
  <c r="N537" i="3"/>
  <c r="N548" i="3"/>
  <c r="R541" i="3"/>
  <c r="S541" i="3" s="1"/>
  <c r="O541" i="3"/>
  <c r="N489" i="3"/>
  <c r="N497" i="3"/>
  <c r="R521" i="3"/>
  <c r="S521" i="3" s="1"/>
  <c r="T521" i="3" s="1"/>
  <c r="N521" i="3"/>
  <c r="P521" i="3" s="1"/>
  <c r="O553" i="3"/>
  <c r="O497" i="3"/>
  <c r="N502" i="3"/>
  <c r="P502" i="3" s="1"/>
  <c r="N510" i="3"/>
  <c r="P510" i="3" s="1"/>
  <c r="R538" i="3"/>
  <c r="S538" i="3" s="1"/>
  <c r="O538" i="3"/>
  <c r="N553" i="3"/>
  <c r="O566" i="3"/>
  <c r="N65" i="3"/>
  <c r="N514" i="3"/>
  <c r="P514" i="3" s="1"/>
  <c r="R514" i="3" s="1"/>
  <c r="S514" i="3" s="1"/>
  <c r="T514" i="3" s="1"/>
  <c r="N523" i="3"/>
  <c r="P523" i="3" s="1"/>
  <c r="N544" i="3"/>
  <c r="P544" i="3" s="1"/>
  <c r="N554" i="3"/>
  <c r="N567" i="3"/>
  <c r="P567" i="3" s="1"/>
  <c r="M499" i="1"/>
  <c r="R499" i="1" s="1"/>
  <c r="S499" i="1" s="1"/>
  <c r="T499" i="1" s="1"/>
  <c r="L499" i="1"/>
  <c r="N499" i="1" s="1"/>
  <c r="P499" i="1" s="1"/>
  <c r="K499" i="1"/>
  <c r="P325" i="3" l="1"/>
  <c r="P344" i="3"/>
  <c r="P252" i="3"/>
  <c r="P7" i="3"/>
  <c r="Q70" i="3"/>
  <c r="R70" i="3" s="1"/>
  <c r="S70" i="3" s="1"/>
  <c r="T70" i="3" s="1"/>
  <c r="P223" i="3"/>
  <c r="Q379" i="3"/>
  <c r="R379" i="3" s="1"/>
  <c r="S379" i="3" s="1"/>
  <c r="T379" i="3" s="1"/>
  <c r="Q250" i="3"/>
  <c r="R250" i="3" s="1"/>
  <c r="S250" i="3" s="1"/>
  <c r="T250" i="3" s="1"/>
  <c r="P292" i="3"/>
  <c r="P33" i="3"/>
  <c r="P427" i="3"/>
  <c r="Q556" i="3"/>
  <c r="R556" i="3" s="1"/>
  <c r="S556" i="3" s="1"/>
  <c r="T556" i="3" s="1"/>
  <c r="P468" i="3"/>
  <c r="R468" i="3" s="1"/>
  <c r="S468" i="3" s="1"/>
  <c r="T468" i="3" s="1"/>
  <c r="P420" i="3"/>
  <c r="P249" i="3"/>
  <c r="P149" i="3"/>
  <c r="R149" i="3" s="1"/>
  <c r="S149" i="3" s="1"/>
  <c r="Q532" i="3"/>
  <c r="R532" i="3" s="1"/>
  <c r="S532" i="3" s="1"/>
  <c r="T532" i="3" s="1"/>
  <c r="Q530" i="3"/>
  <c r="R530" i="3" s="1"/>
  <c r="S530" i="3" s="1"/>
  <c r="T530" i="3" s="1"/>
  <c r="Q90" i="3"/>
  <c r="Q114" i="3"/>
  <c r="R114" i="3" s="1"/>
  <c r="S114" i="3" s="1"/>
  <c r="P319" i="3"/>
  <c r="P26" i="3"/>
  <c r="P335" i="3"/>
  <c r="P439" i="3"/>
  <c r="P207" i="3"/>
  <c r="P121" i="3"/>
  <c r="P263" i="3"/>
  <c r="Q237" i="3"/>
  <c r="R237" i="3" s="1"/>
  <c r="S237" i="3" s="1"/>
  <c r="T237" i="3" s="1"/>
  <c r="P326" i="3"/>
  <c r="P98" i="3"/>
  <c r="R98" i="3" s="1"/>
  <c r="S98" i="3" s="1"/>
  <c r="T98" i="3" s="1"/>
  <c r="P72" i="3"/>
  <c r="P508" i="3"/>
  <c r="P348" i="3"/>
  <c r="R348" i="3" s="1"/>
  <c r="S348" i="3" s="1"/>
  <c r="T348" i="3" s="1"/>
  <c r="P134" i="3"/>
  <c r="P59" i="3"/>
  <c r="R59" i="3" s="1"/>
  <c r="S59" i="3" s="1"/>
  <c r="T59" i="3" s="1"/>
  <c r="P176" i="3"/>
  <c r="P150" i="3"/>
  <c r="Q543" i="3"/>
  <c r="R543" i="3" s="1"/>
  <c r="S543" i="3" s="1"/>
  <c r="P412" i="3"/>
  <c r="P451" i="3"/>
  <c r="Q394" i="3"/>
  <c r="R394" i="3" s="1"/>
  <c r="S394" i="3" s="1"/>
  <c r="T394" i="3" s="1"/>
  <c r="P135" i="3"/>
  <c r="R135" i="3" s="1"/>
  <c r="S135" i="3" s="1"/>
  <c r="T135" i="3" s="1"/>
  <c r="P117" i="3"/>
  <c r="P160" i="3"/>
  <c r="R160" i="3" s="1"/>
  <c r="S160" i="3" s="1"/>
  <c r="P109" i="3"/>
  <c r="P198" i="3"/>
  <c r="R198" i="3" s="1"/>
  <c r="S198" i="3" s="1"/>
  <c r="P206" i="3"/>
  <c r="P186" i="3"/>
  <c r="P125" i="3"/>
  <c r="P168" i="3"/>
  <c r="P47" i="3"/>
  <c r="P68" i="3"/>
  <c r="P216" i="3"/>
  <c r="P88" i="3"/>
  <c r="R88" i="3" s="1"/>
  <c r="P353" i="3"/>
  <c r="R353" i="3" s="1"/>
  <c r="S353" i="3" s="1"/>
  <c r="T353" i="3" s="1"/>
  <c r="P35" i="3"/>
  <c r="P486" i="3"/>
  <c r="P57" i="3"/>
  <c r="P195" i="3"/>
  <c r="P331" i="3"/>
  <c r="P238" i="3"/>
  <c r="P155" i="3"/>
  <c r="P290" i="3"/>
  <c r="P472" i="3"/>
  <c r="P277" i="3"/>
  <c r="P56" i="3"/>
  <c r="P555" i="3"/>
  <c r="P330" i="3"/>
  <c r="P213" i="3"/>
  <c r="Q94" i="3"/>
  <c r="R94" i="3" s="1"/>
  <c r="S94" i="3" s="1"/>
  <c r="T94" i="3" s="1"/>
  <c r="P445" i="3"/>
  <c r="P165" i="3"/>
  <c r="R165" i="3" s="1"/>
  <c r="S165" i="3" s="1"/>
  <c r="P234" i="3"/>
  <c r="P31" i="3"/>
  <c r="R31" i="3" s="1"/>
  <c r="S31" i="3" s="1"/>
  <c r="P495" i="3"/>
  <c r="P432" i="3"/>
  <c r="P332" i="3"/>
  <c r="P15" i="3"/>
  <c r="P410" i="3"/>
  <c r="P246" i="3"/>
  <c r="P248" i="3"/>
  <c r="P334" i="3"/>
  <c r="Q9" i="3"/>
  <c r="R9" i="3" s="1"/>
  <c r="S9" i="3" s="1"/>
  <c r="T9" i="3" s="1"/>
  <c r="P46" i="3"/>
  <c r="P535" i="3"/>
  <c r="P262" i="3"/>
  <c r="P42" i="3"/>
  <c r="P151" i="3"/>
  <c r="P211" i="3"/>
  <c r="R211" i="3" s="1"/>
  <c r="S211" i="3" s="1"/>
  <c r="T211" i="3" s="1"/>
  <c r="P541" i="3"/>
  <c r="P470" i="3"/>
  <c r="P24" i="3"/>
  <c r="R24" i="3" s="1"/>
  <c r="S24" i="3" s="1"/>
  <c r="T24" i="3" s="1"/>
  <c r="P157" i="3"/>
  <c r="P503" i="3"/>
  <c r="R503" i="3" s="1"/>
  <c r="S503" i="3" s="1"/>
  <c r="T503" i="3" s="1"/>
  <c r="P471" i="3"/>
  <c r="P304" i="3"/>
  <c r="Q276" i="3"/>
  <c r="R276" i="3" s="1"/>
  <c r="S276" i="3" s="1"/>
  <c r="P566" i="3"/>
  <c r="P538" i="3"/>
  <c r="P399" i="3"/>
  <c r="P416" i="3"/>
  <c r="P196" i="3"/>
  <c r="P74" i="3"/>
  <c r="P483" i="3"/>
  <c r="P423" i="3"/>
  <c r="P142" i="3"/>
  <c r="P159" i="3"/>
  <c r="P66" i="3"/>
  <c r="P148" i="3"/>
  <c r="P39" i="3"/>
  <c r="R39" i="3" s="1"/>
  <c r="S39" i="3" s="1"/>
  <c r="P58" i="3"/>
  <c r="P65" i="3"/>
  <c r="Q65" i="3"/>
  <c r="R65" i="3" s="1"/>
  <c r="S65" i="3" s="1"/>
  <c r="P469" i="3"/>
  <c r="P411" i="3"/>
  <c r="P61" i="3"/>
  <c r="P28" i="3"/>
  <c r="R28" i="3" s="1"/>
  <c r="S28" i="3" s="1"/>
  <c r="T28" i="3" s="1"/>
  <c r="P522" i="3"/>
  <c r="P306" i="3"/>
  <c r="P536" i="3"/>
  <c r="P89" i="3"/>
  <c r="P93" i="3"/>
  <c r="P336" i="3"/>
  <c r="P402" i="3"/>
  <c r="P313" i="3"/>
  <c r="R313" i="3" s="1"/>
  <c r="S313" i="3" s="1"/>
  <c r="T313" i="3" s="1"/>
  <c r="P62" i="3"/>
  <c r="R62" i="3" s="1"/>
  <c r="S62" i="3" s="1"/>
  <c r="P515" i="3"/>
  <c r="P139" i="3"/>
  <c r="R139" i="3" s="1"/>
  <c r="S139" i="3" s="1"/>
  <c r="T139" i="3" s="1"/>
  <c r="P77" i="3"/>
  <c r="P158" i="3"/>
  <c r="P49" i="3"/>
  <c r="P110" i="3"/>
  <c r="P465" i="3"/>
  <c r="P255" i="3"/>
  <c r="P425" i="3"/>
  <c r="P478" i="3"/>
  <c r="P301" i="3"/>
  <c r="P29" i="3"/>
  <c r="P128" i="3"/>
  <c r="P337" i="3"/>
  <c r="P352" i="3"/>
  <c r="P274" i="3"/>
  <c r="P113" i="3"/>
  <c r="P440" i="3"/>
  <c r="P563" i="3"/>
  <c r="P145" i="3"/>
  <c r="P310" i="3"/>
  <c r="P253" i="3"/>
  <c r="P129" i="3"/>
  <c r="P16" i="3"/>
  <c r="P103" i="3"/>
  <c r="P127" i="3"/>
  <c r="P533" i="3"/>
  <c r="Q185" i="3"/>
  <c r="R185" i="3" s="1"/>
  <c r="S185" i="3" s="1"/>
  <c r="T185" i="3" s="1"/>
  <c r="P182" i="3"/>
  <c r="P41" i="3"/>
  <c r="R41" i="3" s="1"/>
  <c r="S41" i="3" s="1"/>
  <c r="P512" i="3"/>
  <c r="P525" i="3"/>
  <c r="P554" i="3"/>
  <c r="P497" i="3"/>
  <c r="P278" i="3"/>
  <c r="P317" i="3"/>
  <c r="R317" i="3" s="1"/>
  <c r="S317" i="3" s="1"/>
  <c r="T317" i="3" s="1"/>
  <c r="P183" i="3"/>
  <c r="P105" i="3"/>
  <c r="R105" i="3" s="1"/>
  <c r="S105" i="3" s="1"/>
  <c r="T105" i="3" s="1"/>
  <c r="P71" i="3"/>
  <c r="P188" i="3"/>
  <c r="P499" i="3"/>
  <c r="P107" i="3"/>
  <c r="P519" i="3"/>
  <c r="P545" i="3"/>
  <c r="P358" i="3"/>
  <c r="P407" i="3"/>
  <c r="P557" i="3"/>
  <c r="P132" i="3"/>
  <c r="P167" i="3"/>
  <c r="Q167" i="3"/>
  <c r="R167" i="3" s="1"/>
  <c r="S167" i="3" s="1"/>
  <c r="P542" i="3"/>
  <c r="P265" i="3"/>
  <c r="R265" i="3" s="1"/>
  <c r="S265" i="3" s="1"/>
  <c r="T265" i="3" s="1"/>
  <c r="P214" i="3"/>
  <c r="P488" i="3"/>
  <c r="R488" i="3" s="1"/>
  <c r="S488" i="3" s="1"/>
  <c r="T488" i="3" s="1"/>
  <c r="P562" i="3"/>
  <c r="P479" i="3"/>
  <c r="P64" i="3"/>
  <c r="R54" i="3"/>
  <c r="S54" i="3" s="1"/>
  <c r="T54" i="3" s="1"/>
  <c r="P456" i="3"/>
  <c r="Q219" i="3"/>
  <c r="P219" i="3"/>
  <c r="R219" i="3" s="1"/>
  <c r="S219" i="3" s="1"/>
  <c r="T219" i="3" s="1"/>
  <c r="P302" i="3"/>
  <c r="P92" i="3"/>
  <c r="P491" i="3"/>
  <c r="P460" i="3"/>
  <c r="P463" i="3"/>
  <c r="R463" i="3" s="1"/>
  <c r="S463" i="3" s="1"/>
  <c r="P136" i="3"/>
  <c r="R136" i="3" s="1"/>
  <c r="S136" i="3" s="1"/>
  <c r="P197" i="3"/>
  <c r="P552" i="3"/>
  <c r="R552" i="3" s="1"/>
  <c r="S552" i="3" s="1"/>
  <c r="T552" i="3" s="1"/>
  <c r="P130" i="3"/>
  <c r="P442" i="3"/>
  <c r="Q442" i="3"/>
  <c r="R442" i="3" s="1"/>
  <c r="S442" i="3" s="1"/>
  <c r="T442" i="3" s="1"/>
  <c r="P189" i="3"/>
  <c r="Q189" i="3"/>
  <c r="R189" i="3" s="1"/>
  <c r="S189" i="3" s="1"/>
  <c r="T189" i="3" s="1"/>
  <c r="P449" i="3"/>
  <c r="P43" i="3"/>
  <c r="P507" i="3"/>
  <c r="Q547" i="3"/>
  <c r="R547" i="3" s="1"/>
  <c r="S547" i="3" s="1"/>
  <c r="T547" i="3" s="1"/>
  <c r="P547" i="3"/>
  <c r="P131" i="3"/>
  <c r="P558" i="3"/>
  <c r="R558" i="3" s="1"/>
  <c r="S558" i="3" s="1"/>
  <c r="T558" i="3" s="1"/>
  <c r="P108" i="3"/>
  <c r="Q108" i="3"/>
  <c r="R108" i="3" s="1"/>
  <c r="S108" i="3" s="1"/>
  <c r="T108" i="3" s="1"/>
  <c r="P87" i="3"/>
  <c r="P520" i="3"/>
  <c r="P300" i="3"/>
  <c r="Q80" i="3"/>
  <c r="R80" i="3" s="1"/>
  <c r="S80" i="3" s="1"/>
  <c r="T80" i="3" s="1"/>
  <c r="P80" i="3"/>
  <c r="P161" i="3"/>
  <c r="P75" i="3"/>
  <c r="P480" i="3"/>
  <c r="Q294" i="3"/>
  <c r="R294" i="3" s="1"/>
  <c r="S294" i="3" s="1"/>
  <c r="P294" i="3"/>
  <c r="Q126" i="3"/>
  <c r="R126" i="3" s="1"/>
  <c r="S126" i="3" s="1"/>
  <c r="T126" i="3" s="1"/>
  <c r="P126" i="3"/>
  <c r="P25" i="3"/>
  <c r="P492" i="3"/>
  <c r="Q492" i="3"/>
  <c r="R492" i="3" s="1"/>
  <c r="S492" i="3" s="1"/>
  <c r="P424" i="3"/>
  <c r="Q424" i="3"/>
  <c r="R424" i="3" s="1"/>
  <c r="S424" i="3" s="1"/>
  <c r="T424" i="3" s="1"/>
  <c r="Q357" i="3"/>
  <c r="P357" i="3"/>
  <c r="R357" i="3" s="1"/>
  <c r="S357" i="3" s="1"/>
  <c r="T357" i="3" s="1"/>
  <c r="Q267" i="3"/>
  <c r="R267" i="3" s="1"/>
  <c r="S267" i="3" s="1"/>
  <c r="P267" i="3"/>
  <c r="P400" i="3"/>
  <c r="R400" i="3" s="1"/>
  <c r="S400" i="3" s="1"/>
  <c r="T400" i="3" s="1"/>
  <c r="P261" i="3"/>
  <c r="P152" i="3"/>
  <c r="Q104" i="3"/>
  <c r="R104" i="3" s="1"/>
  <c r="S104" i="3" s="1"/>
  <c r="T104" i="3" s="1"/>
  <c r="P104" i="3"/>
  <c r="P370" i="3"/>
  <c r="Q268" i="3"/>
  <c r="R268" i="3" s="1"/>
  <c r="S268" i="3" s="1"/>
  <c r="P268" i="3"/>
  <c r="P293" i="3"/>
  <c r="P264" i="3"/>
  <c r="P220" i="3"/>
  <c r="Q220" i="3"/>
  <c r="R220" i="3" s="1"/>
  <c r="S220" i="3" s="1"/>
  <c r="T220" i="3" s="1"/>
  <c r="Q96" i="3"/>
  <c r="R96" i="3" s="1"/>
  <c r="S96" i="3" s="1"/>
  <c r="T96" i="3" s="1"/>
  <c r="P96" i="3"/>
  <c r="P116" i="3"/>
  <c r="R116" i="3" s="1"/>
  <c r="S116" i="3" s="1"/>
  <c r="T116" i="3" s="1"/>
  <c r="P548" i="3"/>
  <c r="Q421" i="3"/>
  <c r="R421" i="3" s="1"/>
  <c r="S421" i="3" s="1"/>
  <c r="P421" i="3"/>
  <c r="P355" i="3"/>
  <c r="P299" i="3"/>
  <c r="P82" i="3"/>
  <c r="Q82" i="3"/>
  <c r="Q175" i="3"/>
  <c r="P175" i="3"/>
  <c r="R175" i="3" s="1"/>
  <c r="S175" i="3" s="1"/>
  <c r="T175" i="3" s="1"/>
  <c r="P169" i="3"/>
  <c r="Q553" i="3"/>
  <c r="R553" i="3" s="1"/>
  <c r="S553" i="3" s="1"/>
  <c r="T553" i="3" s="1"/>
  <c r="P553" i="3"/>
  <c r="P537" i="3"/>
  <c r="P367" i="3"/>
  <c r="P464" i="3"/>
  <c r="Q178" i="3"/>
  <c r="R178" i="3" s="1"/>
  <c r="S178" i="3" s="1"/>
  <c r="T178" i="3" s="1"/>
  <c r="P178" i="3"/>
  <c r="M74" i="1"/>
  <c r="L74" i="1"/>
  <c r="K74" i="1"/>
  <c r="M67" i="1"/>
  <c r="L67" i="1"/>
  <c r="K67" i="1"/>
  <c r="M49" i="1"/>
  <c r="L49" i="1"/>
  <c r="H49" i="1"/>
  <c r="K49" i="1" s="1"/>
  <c r="M60" i="1"/>
  <c r="L60" i="1"/>
  <c r="K60" i="1"/>
  <c r="M57" i="1"/>
  <c r="L57" i="1"/>
  <c r="K57" i="1"/>
  <c r="M53" i="1"/>
  <c r="L53" i="1"/>
  <c r="K53" i="1"/>
  <c r="M52" i="1"/>
  <c r="L52" i="1"/>
  <c r="K52" i="1"/>
  <c r="M51" i="1"/>
  <c r="O51" i="1" s="1"/>
  <c r="L51" i="1"/>
  <c r="K51" i="1"/>
  <c r="M44" i="1"/>
  <c r="L44" i="1"/>
  <c r="K44" i="1"/>
  <c r="N67" i="1" l="1"/>
  <c r="N49" i="1"/>
  <c r="R74" i="1"/>
  <c r="S74" i="1" s="1"/>
  <c r="T74" i="1" s="1"/>
  <c r="N74" i="1"/>
  <c r="P74" i="1" s="1"/>
  <c r="O67" i="1"/>
  <c r="N51" i="1"/>
  <c r="P51" i="1" s="1"/>
  <c r="R51" i="1" s="1"/>
  <c r="S51" i="1" s="1"/>
  <c r="T51" i="1" s="1"/>
  <c r="R49" i="1"/>
  <c r="S49" i="1" s="1"/>
  <c r="T49" i="1" s="1"/>
  <c r="O49" i="1"/>
  <c r="R60" i="1"/>
  <c r="S60" i="1" s="1"/>
  <c r="N60" i="1"/>
  <c r="O60" i="1"/>
  <c r="R53" i="1"/>
  <c r="S53" i="1" s="1"/>
  <c r="T53" i="1" s="1"/>
  <c r="N57" i="1"/>
  <c r="R57" i="1"/>
  <c r="S57" i="1" s="1"/>
  <c r="T57" i="1" s="1"/>
  <c r="O57" i="1"/>
  <c r="N52" i="1"/>
  <c r="P52" i="1" s="1"/>
  <c r="R52" i="1" s="1"/>
  <c r="S52" i="1" s="1"/>
  <c r="T52" i="1" s="1"/>
  <c r="N53" i="1"/>
  <c r="O53" i="1"/>
  <c r="N44" i="1"/>
  <c r="O44" i="1"/>
  <c r="P67" i="1" l="1"/>
  <c r="R67" i="1" s="1"/>
  <c r="S67" i="1" s="1"/>
  <c r="T67" i="1" s="1"/>
  <c r="P49" i="1"/>
  <c r="P44" i="1"/>
  <c r="R44" i="1" s="1"/>
  <c r="S44" i="1" s="1"/>
  <c r="T44" i="1" s="1"/>
  <c r="P57" i="1"/>
  <c r="P60" i="1"/>
  <c r="P53" i="1"/>
  <c r="M41" i="1" l="1"/>
  <c r="L41" i="1"/>
  <c r="K41" i="1"/>
  <c r="M39" i="1"/>
  <c r="L39" i="1"/>
  <c r="K39" i="1"/>
  <c r="M42" i="1"/>
  <c r="O42" i="1" s="1"/>
  <c r="L42" i="1"/>
  <c r="K42" i="1"/>
  <c r="M37" i="1"/>
  <c r="L37" i="1"/>
  <c r="K37" i="1"/>
  <c r="M35" i="1"/>
  <c r="O35" i="1" s="1"/>
  <c r="L35" i="1"/>
  <c r="K35" i="1"/>
  <c r="M50" i="1"/>
  <c r="L50" i="1"/>
  <c r="K50" i="1"/>
  <c r="M32" i="1"/>
  <c r="L32" i="1"/>
  <c r="K32" i="1"/>
  <c r="M34" i="1"/>
  <c r="L34" i="1"/>
  <c r="K34" i="1"/>
  <c r="M31" i="1"/>
  <c r="L31" i="1"/>
  <c r="K31" i="1"/>
  <c r="M30" i="1"/>
  <c r="L30" i="1"/>
  <c r="K30" i="1"/>
  <c r="M29" i="1"/>
  <c r="L29" i="1"/>
  <c r="K29" i="1"/>
  <c r="M27" i="1"/>
  <c r="L27" i="1"/>
  <c r="M24" i="1"/>
  <c r="L24" i="1"/>
  <c r="K24" i="1"/>
  <c r="M23" i="1"/>
  <c r="O23" i="1" s="1"/>
  <c r="L23" i="1"/>
  <c r="K23" i="1"/>
  <c r="M12" i="1"/>
  <c r="L12" i="1"/>
  <c r="K12" i="1"/>
  <c r="M11" i="1"/>
  <c r="O11" i="1" s="1"/>
  <c r="L11" i="1"/>
  <c r="K11" i="1"/>
  <c r="M10" i="1"/>
  <c r="O10" i="1" s="1"/>
  <c r="L10" i="1"/>
  <c r="K10" i="1"/>
  <c r="M7" i="1"/>
  <c r="L7" i="1"/>
  <c r="K7" i="1"/>
  <c r="N41" i="1" l="1"/>
  <c r="R41" i="1"/>
  <c r="S41" i="1" s="1"/>
  <c r="O41" i="1"/>
  <c r="N39" i="1"/>
  <c r="P39" i="1" s="1"/>
  <c r="R39" i="1" s="1"/>
  <c r="S39" i="1" s="1"/>
  <c r="N29" i="1"/>
  <c r="P29" i="1" s="1"/>
  <c r="N42" i="1"/>
  <c r="P42" i="1" s="1"/>
  <c r="R42" i="1" s="1"/>
  <c r="S42" i="1" s="1"/>
  <c r="N31" i="1"/>
  <c r="R37" i="1"/>
  <c r="S37" i="1" s="1"/>
  <c r="N37" i="1"/>
  <c r="O37" i="1"/>
  <c r="R35" i="1"/>
  <c r="S35" i="1" s="1"/>
  <c r="N35" i="1"/>
  <c r="P35" i="1" s="1"/>
  <c r="N24" i="1"/>
  <c r="N50" i="1"/>
  <c r="P50" i="1" s="1"/>
  <c r="R50" i="1" s="1"/>
  <c r="S50" i="1" s="1"/>
  <c r="N32" i="1"/>
  <c r="N34" i="1"/>
  <c r="O34" i="1"/>
  <c r="R31" i="1"/>
  <c r="S31" i="1" s="1"/>
  <c r="T31" i="1" s="1"/>
  <c r="O31" i="1"/>
  <c r="N30" i="1"/>
  <c r="O30" i="1"/>
  <c r="R29" i="1"/>
  <c r="S29" i="1" s="1"/>
  <c r="O27" i="1"/>
  <c r="P27" i="1" s="1"/>
  <c r="S27" i="1" s="1"/>
  <c r="O24" i="1"/>
  <c r="N23" i="1"/>
  <c r="P23" i="1" s="1"/>
  <c r="R23" i="1" s="1"/>
  <c r="S23" i="1" s="1"/>
  <c r="N10" i="1"/>
  <c r="P10" i="1" s="1"/>
  <c r="N12" i="1"/>
  <c r="R7" i="1"/>
  <c r="S7" i="1" s="1"/>
  <c r="T7" i="1" s="1"/>
  <c r="O12" i="1"/>
  <c r="N11" i="1"/>
  <c r="P11" i="1" s="1"/>
  <c r="R11" i="1"/>
  <c r="S11" i="1" s="1"/>
  <c r="T11" i="1" s="1"/>
  <c r="N7" i="1"/>
  <c r="O7" i="1"/>
  <c r="M88" i="1"/>
  <c r="L88" i="1"/>
  <c r="K88" i="1"/>
  <c r="P41" i="1" l="1"/>
  <c r="P31" i="1"/>
  <c r="P37" i="1"/>
  <c r="P24" i="1"/>
  <c r="R24" i="1" s="1"/>
  <c r="S24" i="1" s="1"/>
  <c r="P32" i="1"/>
  <c r="R32" i="1" s="1"/>
  <c r="S32" i="1" s="1"/>
  <c r="P30" i="1"/>
  <c r="R30" i="1" s="1"/>
  <c r="S30" i="1" s="1"/>
  <c r="T30" i="1" s="1"/>
  <c r="P34" i="1"/>
  <c r="R34" i="1" s="1"/>
  <c r="S34" i="1" s="1"/>
  <c r="P12" i="1"/>
  <c r="R12" i="1" s="1"/>
  <c r="S12" i="1" s="1"/>
  <c r="T12" i="1" s="1"/>
  <c r="P7" i="1"/>
  <c r="R88" i="1"/>
  <c r="S88" i="1" s="1"/>
  <c r="N88" i="1"/>
  <c r="P88" i="1" s="1"/>
  <c r="K372" i="1"/>
  <c r="L372" i="1"/>
  <c r="K333" i="1"/>
  <c r="L333" i="1"/>
  <c r="M333" i="1"/>
  <c r="K512" i="1"/>
  <c r="L512" i="1"/>
  <c r="M14" i="1"/>
  <c r="K14" i="1"/>
  <c r="L14" i="1"/>
  <c r="K26" i="1"/>
  <c r="L26" i="1"/>
  <c r="M26" i="1"/>
  <c r="N14" i="1" l="1"/>
  <c r="N333" i="1"/>
  <c r="O14" i="1"/>
  <c r="N26" i="1"/>
  <c r="P26" i="1" s="1"/>
  <c r="R26" i="1" l="1"/>
  <c r="S26" i="1" s="1"/>
  <c r="P14" i="1"/>
  <c r="Q26" i="1"/>
  <c r="M562" i="1"/>
  <c r="L562" i="1"/>
  <c r="K562" i="1"/>
  <c r="M561" i="1"/>
  <c r="O561" i="1" s="1"/>
  <c r="L561" i="1"/>
  <c r="H561" i="1"/>
  <c r="K561" i="1" s="1"/>
  <c r="O558" i="1"/>
  <c r="L558" i="1"/>
  <c r="N558" i="1" s="1"/>
  <c r="H558" i="1"/>
  <c r="K558" i="1" s="1"/>
  <c r="M557" i="1"/>
  <c r="L557" i="1"/>
  <c r="K557" i="1"/>
  <c r="M555" i="1"/>
  <c r="O555" i="1" s="1"/>
  <c r="L555" i="1"/>
  <c r="M554" i="1"/>
  <c r="L554" i="1"/>
  <c r="K554" i="1"/>
  <c r="M552" i="1"/>
  <c r="O552" i="1" s="1"/>
  <c r="L552" i="1"/>
  <c r="H552" i="1"/>
  <c r="K552" i="1" s="1"/>
  <c r="M551" i="1"/>
  <c r="O551" i="1" s="1"/>
  <c r="L551" i="1"/>
  <c r="K551" i="1"/>
  <c r="M549" i="1"/>
  <c r="O549" i="1" s="1"/>
  <c r="L549" i="1"/>
  <c r="K549" i="1"/>
  <c r="M548" i="1"/>
  <c r="O548" i="1" s="1"/>
  <c r="L548" i="1"/>
  <c r="K548" i="1"/>
  <c r="M546" i="1"/>
  <c r="L546" i="1"/>
  <c r="H546" i="1"/>
  <c r="K546" i="1" s="1"/>
  <c r="M545" i="1"/>
  <c r="O545" i="1" s="1"/>
  <c r="L545" i="1"/>
  <c r="H545" i="1"/>
  <c r="K545" i="1" s="1"/>
  <c r="M544" i="1"/>
  <c r="O544" i="1" s="1"/>
  <c r="L544" i="1"/>
  <c r="H544" i="1"/>
  <c r="K544" i="1" s="1"/>
  <c r="M542" i="1"/>
  <c r="L542" i="1"/>
  <c r="H542" i="1"/>
  <c r="K542" i="1" s="1"/>
  <c r="M541" i="1"/>
  <c r="O541" i="1" s="1"/>
  <c r="L541" i="1"/>
  <c r="K541" i="1"/>
  <c r="M538" i="1"/>
  <c r="O538" i="1" s="1"/>
  <c r="L538" i="1"/>
  <c r="K538" i="1"/>
  <c r="M71" i="1"/>
  <c r="L71" i="1"/>
  <c r="K71" i="1"/>
  <c r="M535" i="1"/>
  <c r="L535" i="1"/>
  <c r="K535" i="1"/>
  <c r="M534" i="1"/>
  <c r="L534" i="1"/>
  <c r="M533" i="1"/>
  <c r="L533" i="1"/>
  <c r="M532" i="1"/>
  <c r="O532" i="1" s="1"/>
  <c r="L532" i="1"/>
  <c r="K532" i="1"/>
  <c r="M530" i="1"/>
  <c r="L530" i="1"/>
  <c r="K530" i="1"/>
  <c r="M529" i="1"/>
  <c r="O529" i="1" s="1"/>
  <c r="L529" i="1"/>
  <c r="K529" i="1"/>
  <c r="M528" i="1"/>
  <c r="O528" i="1" s="1"/>
  <c r="L528" i="1"/>
  <c r="K528" i="1"/>
  <c r="M527" i="1"/>
  <c r="O527" i="1" s="1"/>
  <c r="L527" i="1"/>
  <c r="H527" i="1"/>
  <c r="K527" i="1" s="1"/>
  <c r="M526" i="1"/>
  <c r="L526" i="1"/>
  <c r="K526" i="1"/>
  <c r="M525" i="1"/>
  <c r="O525" i="1" s="1"/>
  <c r="L525" i="1"/>
  <c r="K525" i="1"/>
  <c r="M524" i="1"/>
  <c r="L524" i="1"/>
  <c r="K524" i="1"/>
  <c r="M523" i="1"/>
  <c r="L523" i="1"/>
  <c r="H523" i="1"/>
  <c r="K523" i="1" s="1"/>
  <c r="M522" i="1"/>
  <c r="L522" i="1"/>
  <c r="K522" i="1"/>
  <c r="M521" i="1"/>
  <c r="L521" i="1"/>
  <c r="H521" i="1"/>
  <c r="K521" i="1" s="1"/>
  <c r="S520" i="1"/>
  <c r="M520" i="1"/>
  <c r="L520" i="1"/>
  <c r="K520" i="1"/>
  <c r="M519" i="1"/>
  <c r="O519" i="1" s="1"/>
  <c r="L519" i="1"/>
  <c r="H519" i="1"/>
  <c r="K519" i="1" s="1"/>
  <c r="M518" i="1"/>
  <c r="L518" i="1"/>
  <c r="K518" i="1"/>
  <c r="M517" i="1"/>
  <c r="O517" i="1" s="1"/>
  <c r="L517" i="1"/>
  <c r="K517" i="1"/>
  <c r="M516" i="1"/>
  <c r="O516" i="1" s="1"/>
  <c r="L516" i="1"/>
  <c r="K516" i="1"/>
  <c r="M514" i="1"/>
  <c r="O514" i="1" s="1"/>
  <c r="L514" i="1"/>
  <c r="K514" i="1"/>
  <c r="M513" i="1"/>
  <c r="L513" i="1"/>
  <c r="K513" i="1"/>
  <c r="M511" i="1"/>
  <c r="O511" i="1" s="1"/>
  <c r="L511" i="1"/>
  <c r="K511" i="1"/>
  <c r="M508" i="1"/>
  <c r="L508" i="1"/>
  <c r="K508" i="1"/>
  <c r="M507" i="1"/>
  <c r="O507" i="1" s="1"/>
  <c r="L507" i="1"/>
  <c r="H507" i="1"/>
  <c r="K507" i="1" s="1"/>
  <c r="M69" i="1"/>
  <c r="L69" i="1"/>
  <c r="K69" i="1"/>
  <c r="M504" i="1"/>
  <c r="L504" i="1"/>
  <c r="K504" i="1"/>
  <c r="M502" i="1"/>
  <c r="L502" i="1"/>
  <c r="K502" i="1"/>
  <c r="M501" i="1"/>
  <c r="L501" i="1"/>
  <c r="H501" i="1"/>
  <c r="K501" i="1" s="1"/>
  <c r="M500" i="1"/>
  <c r="L500" i="1"/>
  <c r="H500" i="1"/>
  <c r="K500" i="1" s="1"/>
  <c r="M66" i="1"/>
  <c r="O66" i="1" s="1"/>
  <c r="L66" i="1"/>
  <c r="K66" i="1"/>
  <c r="M498" i="1"/>
  <c r="L498" i="1"/>
  <c r="H498" i="1"/>
  <c r="K498" i="1" s="1"/>
  <c r="M497" i="1"/>
  <c r="L497" i="1"/>
  <c r="K497" i="1"/>
  <c r="S496" i="1"/>
  <c r="T496" i="1" s="1"/>
  <c r="M496" i="1"/>
  <c r="O496" i="1" s="1"/>
  <c r="L496" i="1"/>
  <c r="H496" i="1"/>
  <c r="K496" i="1" s="1"/>
  <c r="M495" i="1"/>
  <c r="L495" i="1"/>
  <c r="H495" i="1"/>
  <c r="K495" i="1" s="1"/>
  <c r="M494" i="1"/>
  <c r="L494" i="1"/>
  <c r="K494" i="1"/>
  <c r="M492" i="1"/>
  <c r="O492" i="1" s="1"/>
  <c r="L492" i="1"/>
  <c r="K492" i="1"/>
  <c r="M490" i="1"/>
  <c r="L490" i="1"/>
  <c r="K490" i="1"/>
  <c r="M489" i="1"/>
  <c r="L489" i="1"/>
  <c r="K489" i="1"/>
  <c r="M488" i="1"/>
  <c r="L488" i="1"/>
  <c r="K488" i="1"/>
  <c r="M63" i="1"/>
  <c r="L63" i="1"/>
  <c r="K63" i="1"/>
  <c r="M487" i="1"/>
  <c r="O487" i="1" s="1"/>
  <c r="L487" i="1"/>
  <c r="K487" i="1"/>
  <c r="M486" i="1"/>
  <c r="O486" i="1" s="1"/>
  <c r="L486" i="1"/>
  <c r="H486" i="1"/>
  <c r="K486" i="1" s="1"/>
  <c r="M485" i="1"/>
  <c r="L485" i="1"/>
  <c r="K485" i="1"/>
  <c r="M484" i="1"/>
  <c r="O484" i="1" s="1"/>
  <c r="L484" i="1"/>
  <c r="K484" i="1"/>
  <c r="M483" i="1"/>
  <c r="O483" i="1" s="1"/>
  <c r="L483" i="1"/>
  <c r="K483" i="1"/>
  <c r="M482" i="1"/>
  <c r="O482" i="1" s="1"/>
  <c r="L482" i="1"/>
  <c r="K482" i="1"/>
  <c r="M481" i="1"/>
  <c r="L481" i="1"/>
  <c r="H481" i="1"/>
  <c r="K481" i="1" s="1"/>
  <c r="S480" i="1"/>
  <c r="M480" i="1"/>
  <c r="L480" i="1"/>
  <c r="K480" i="1"/>
  <c r="M478" i="1"/>
  <c r="L478" i="1"/>
  <c r="M477" i="1"/>
  <c r="O477" i="1" s="1"/>
  <c r="L477" i="1"/>
  <c r="K477" i="1"/>
  <c r="M476" i="1"/>
  <c r="O476" i="1" s="1"/>
  <c r="L476" i="1"/>
  <c r="K476" i="1"/>
  <c r="M474" i="1"/>
  <c r="L474" i="1"/>
  <c r="K474" i="1"/>
  <c r="M473" i="1"/>
  <c r="O473" i="1" s="1"/>
  <c r="L473" i="1"/>
  <c r="K473" i="1"/>
  <c r="M471" i="1"/>
  <c r="O471" i="1" s="1"/>
  <c r="L471" i="1"/>
  <c r="K471" i="1"/>
  <c r="M470" i="1"/>
  <c r="O470" i="1" s="1"/>
  <c r="L470" i="1"/>
  <c r="K470" i="1"/>
  <c r="M468" i="1"/>
  <c r="O468" i="1" s="1"/>
  <c r="L468" i="1"/>
  <c r="K468" i="1"/>
  <c r="M467" i="1"/>
  <c r="L467" i="1"/>
  <c r="M466" i="1"/>
  <c r="L466" i="1"/>
  <c r="M462" i="1"/>
  <c r="L462" i="1"/>
  <c r="K462" i="1"/>
  <c r="M461" i="1"/>
  <c r="O461" i="1" s="1"/>
  <c r="L461" i="1"/>
  <c r="K461" i="1"/>
  <c r="M460" i="1"/>
  <c r="O460" i="1" s="1"/>
  <c r="L460" i="1"/>
  <c r="K460" i="1"/>
  <c r="M459" i="1"/>
  <c r="O459" i="1" s="1"/>
  <c r="L459" i="1"/>
  <c r="H459" i="1"/>
  <c r="K459" i="1" s="1"/>
  <c r="M458" i="1"/>
  <c r="L458" i="1"/>
  <c r="K458" i="1"/>
  <c r="M457" i="1"/>
  <c r="L457" i="1"/>
  <c r="K457" i="1"/>
  <c r="M456" i="1"/>
  <c r="L456" i="1"/>
  <c r="K456" i="1"/>
  <c r="M455" i="1"/>
  <c r="L455" i="1"/>
  <c r="K455" i="1"/>
  <c r="M454" i="1"/>
  <c r="L454" i="1"/>
  <c r="H454" i="1"/>
  <c r="K454" i="1" s="1"/>
  <c r="M450" i="1"/>
  <c r="O450" i="1" s="1"/>
  <c r="L450" i="1"/>
  <c r="K450" i="1"/>
  <c r="M449" i="1"/>
  <c r="L449" i="1"/>
  <c r="K449" i="1"/>
  <c r="M448" i="1"/>
  <c r="O448" i="1" s="1"/>
  <c r="L448" i="1"/>
  <c r="H448" i="1"/>
  <c r="K448" i="1" s="1"/>
  <c r="M445" i="1"/>
  <c r="O445" i="1" s="1"/>
  <c r="L445" i="1"/>
  <c r="K445" i="1"/>
  <c r="M444" i="1"/>
  <c r="L444" i="1"/>
  <c r="K444" i="1"/>
  <c r="M442" i="1"/>
  <c r="L442" i="1"/>
  <c r="M441" i="1"/>
  <c r="O441" i="1" s="1"/>
  <c r="L441" i="1"/>
  <c r="M439" i="1"/>
  <c r="L439" i="1"/>
  <c r="K439" i="1"/>
  <c r="M438" i="1"/>
  <c r="O438" i="1" s="1"/>
  <c r="L438" i="1"/>
  <c r="K438" i="1"/>
  <c r="M437" i="1"/>
  <c r="O437" i="1" s="1"/>
  <c r="L437" i="1"/>
  <c r="H437" i="1"/>
  <c r="K437" i="1" s="1"/>
  <c r="M434" i="1"/>
  <c r="L434" i="1"/>
  <c r="K434" i="1"/>
  <c r="Q433" i="1"/>
  <c r="P433" i="1"/>
  <c r="M433" i="1"/>
  <c r="M432" i="1"/>
  <c r="L432" i="1"/>
  <c r="K432" i="1"/>
  <c r="M431" i="1"/>
  <c r="L431" i="1"/>
  <c r="H431" i="1"/>
  <c r="K431" i="1" s="1"/>
  <c r="M430" i="1"/>
  <c r="L430" i="1"/>
  <c r="H430" i="1"/>
  <c r="K430" i="1" s="1"/>
  <c r="M428" i="1"/>
  <c r="O428" i="1" s="1"/>
  <c r="L428" i="1"/>
  <c r="K428" i="1"/>
  <c r="M427" i="1"/>
  <c r="O427" i="1" s="1"/>
  <c r="L427" i="1"/>
  <c r="K427" i="1"/>
  <c r="M426" i="1"/>
  <c r="L426" i="1"/>
  <c r="H426" i="1"/>
  <c r="K426" i="1" s="1"/>
  <c r="M423" i="1"/>
  <c r="L423" i="1"/>
  <c r="K423" i="1"/>
  <c r="M422" i="1"/>
  <c r="O422" i="1" s="1"/>
  <c r="L422" i="1"/>
  <c r="H422" i="1"/>
  <c r="K422" i="1" s="1"/>
  <c r="M421" i="1"/>
  <c r="O421" i="1" s="1"/>
  <c r="L421" i="1"/>
  <c r="H421" i="1"/>
  <c r="K421" i="1" s="1"/>
  <c r="M417" i="1"/>
  <c r="O417" i="1" s="1"/>
  <c r="L417" i="1"/>
  <c r="H417" i="1"/>
  <c r="K417" i="1" s="1"/>
  <c r="M415" i="1"/>
  <c r="L415" i="1"/>
  <c r="K415" i="1"/>
  <c r="S414" i="1"/>
  <c r="M414" i="1"/>
  <c r="L414" i="1"/>
  <c r="K414" i="1"/>
  <c r="M412" i="1"/>
  <c r="L412" i="1"/>
  <c r="K412" i="1"/>
  <c r="M411" i="1"/>
  <c r="L411" i="1"/>
  <c r="K411" i="1"/>
  <c r="M410" i="1"/>
  <c r="L410" i="1"/>
  <c r="H410" i="1"/>
  <c r="K410" i="1" s="1"/>
  <c r="M408" i="1"/>
  <c r="O408" i="1" s="1"/>
  <c r="L408" i="1"/>
  <c r="K408" i="1"/>
  <c r="M407" i="1"/>
  <c r="L407" i="1"/>
  <c r="K407" i="1"/>
  <c r="M406" i="1"/>
  <c r="L406" i="1"/>
  <c r="K406" i="1"/>
  <c r="M404" i="1"/>
  <c r="O404" i="1" s="1"/>
  <c r="L404" i="1"/>
  <c r="K404" i="1"/>
  <c r="M403" i="1"/>
  <c r="O403" i="1" s="1"/>
  <c r="L403" i="1"/>
  <c r="H403" i="1"/>
  <c r="K403" i="1" s="1"/>
  <c r="M401" i="1"/>
  <c r="O401" i="1" s="1"/>
  <c r="L401" i="1"/>
  <c r="K401" i="1"/>
  <c r="M400" i="1"/>
  <c r="O400" i="1" s="1"/>
  <c r="L400" i="1"/>
  <c r="K400" i="1"/>
  <c r="M399" i="1"/>
  <c r="O399" i="1" s="1"/>
  <c r="L399" i="1"/>
  <c r="K399" i="1"/>
  <c r="M398" i="1"/>
  <c r="L398" i="1"/>
  <c r="K398" i="1"/>
  <c r="M397" i="1"/>
  <c r="L397" i="1"/>
  <c r="M396" i="1"/>
  <c r="O396" i="1" s="1"/>
  <c r="L396" i="1"/>
  <c r="K396" i="1"/>
  <c r="M394" i="1"/>
  <c r="O394" i="1" s="1"/>
  <c r="L394" i="1"/>
  <c r="K394" i="1"/>
  <c r="M390" i="1"/>
  <c r="L390" i="1"/>
  <c r="K390" i="1"/>
  <c r="M389" i="1"/>
  <c r="L389" i="1"/>
  <c r="K389" i="1"/>
  <c r="M387" i="1"/>
  <c r="L387" i="1"/>
  <c r="H387" i="1"/>
  <c r="K387" i="1" s="1"/>
  <c r="M386" i="1"/>
  <c r="L386" i="1"/>
  <c r="K386" i="1"/>
  <c r="M385" i="1"/>
  <c r="L385" i="1"/>
  <c r="K385" i="1"/>
  <c r="S384" i="1"/>
  <c r="M384" i="1"/>
  <c r="O384" i="1" s="1"/>
  <c r="L384" i="1"/>
  <c r="K384" i="1"/>
  <c r="M381" i="1"/>
  <c r="L381" i="1"/>
  <c r="K381" i="1"/>
  <c r="M380" i="1"/>
  <c r="O380" i="1" s="1"/>
  <c r="L380" i="1"/>
  <c r="M379" i="1"/>
  <c r="L379" i="1"/>
  <c r="K379" i="1"/>
  <c r="M378" i="1"/>
  <c r="O378" i="1" s="1"/>
  <c r="L378" i="1"/>
  <c r="K378" i="1"/>
  <c r="M377" i="1"/>
  <c r="O377" i="1" s="1"/>
  <c r="L377" i="1"/>
  <c r="K377" i="1"/>
  <c r="M376" i="1"/>
  <c r="O376" i="1" s="1"/>
  <c r="L376" i="1"/>
  <c r="K376" i="1"/>
  <c r="M375" i="1"/>
  <c r="L375" i="1"/>
  <c r="K375" i="1"/>
  <c r="M373" i="1"/>
  <c r="O373" i="1" s="1"/>
  <c r="L373" i="1"/>
  <c r="K373" i="1"/>
  <c r="M369" i="1"/>
  <c r="L369" i="1"/>
  <c r="K369" i="1"/>
  <c r="M368" i="1"/>
  <c r="L368" i="1"/>
  <c r="K368" i="1"/>
  <c r="M366" i="1"/>
  <c r="L366" i="1"/>
  <c r="K366" i="1"/>
  <c r="M365" i="1"/>
  <c r="L365" i="1"/>
  <c r="H365" i="1"/>
  <c r="K365" i="1" s="1"/>
  <c r="M364" i="1"/>
  <c r="O364" i="1" s="1"/>
  <c r="L364" i="1"/>
  <c r="K364" i="1"/>
  <c r="M363" i="1"/>
  <c r="O363" i="1" s="1"/>
  <c r="L363" i="1"/>
  <c r="K363" i="1"/>
  <c r="M362" i="1"/>
  <c r="O362" i="1" s="1"/>
  <c r="L362" i="1"/>
  <c r="K362" i="1"/>
  <c r="S361" i="1"/>
  <c r="T361" i="1" s="1"/>
  <c r="M361" i="1"/>
  <c r="L361" i="1"/>
  <c r="K361" i="1"/>
  <c r="M360" i="1"/>
  <c r="L360" i="1"/>
  <c r="K360" i="1"/>
  <c r="M359" i="1"/>
  <c r="L359" i="1"/>
  <c r="K359" i="1"/>
  <c r="M358" i="1"/>
  <c r="O358" i="1" s="1"/>
  <c r="L358" i="1"/>
  <c r="K358" i="1"/>
  <c r="M356" i="1"/>
  <c r="O356" i="1" s="1"/>
  <c r="L356" i="1"/>
  <c r="K356" i="1"/>
  <c r="M355" i="1"/>
  <c r="O355" i="1" s="1"/>
  <c r="L355" i="1"/>
  <c r="K355" i="1"/>
  <c r="M354" i="1"/>
  <c r="O354" i="1" s="1"/>
  <c r="L354" i="1"/>
  <c r="K354" i="1"/>
  <c r="M353" i="1"/>
  <c r="L353" i="1"/>
  <c r="K353" i="1"/>
  <c r="M351" i="1"/>
  <c r="O351" i="1" s="1"/>
  <c r="L351" i="1"/>
  <c r="K351" i="1"/>
  <c r="M350" i="1"/>
  <c r="O350" i="1" s="1"/>
  <c r="L350" i="1"/>
  <c r="K350" i="1"/>
  <c r="M349" i="1"/>
  <c r="L349" i="1"/>
  <c r="K349" i="1"/>
  <c r="M348" i="1"/>
  <c r="L348" i="1"/>
  <c r="K348" i="1"/>
  <c r="S346" i="1"/>
  <c r="T346" i="1" s="1"/>
  <c r="M346" i="1"/>
  <c r="O346" i="1" s="1"/>
  <c r="L346" i="1"/>
  <c r="K346" i="1"/>
  <c r="S344" i="1"/>
  <c r="T344" i="1" s="1"/>
  <c r="M344" i="1"/>
  <c r="L344" i="1"/>
  <c r="H344" i="1"/>
  <c r="K344" i="1" s="1"/>
  <c r="M341" i="1"/>
  <c r="H341" i="1"/>
  <c r="K341" i="1" s="1"/>
  <c r="M339" i="1"/>
  <c r="O339" i="1" s="1"/>
  <c r="L339" i="1"/>
  <c r="H339" i="1"/>
  <c r="K339" i="1" s="1"/>
  <c r="S337" i="1"/>
  <c r="M337" i="1"/>
  <c r="O337" i="1" s="1"/>
  <c r="L337" i="1"/>
  <c r="M48" i="1"/>
  <c r="L48" i="1"/>
  <c r="K48" i="1"/>
  <c r="M335" i="1"/>
  <c r="O335" i="1" s="1"/>
  <c r="L335" i="1"/>
  <c r="K335" i="1"/>
  <c r="S332" i="1"/>
  <c r="T332" i="1" s="1"/>
  <c r="M332" i="1"/>
  <c r="O332" i="1" s="1"/>
  <c r="L332" i="1"/>
  <c r="H332" i="1"/>
  <c r="K332" i="1" s="1"/>
  <c r="M331" i="1"/>
  <c r="O331" i="1" s="1"/>
  <c r="L331" i="1"/>
  <c r="H331" i="1"/>
  <c r="K331" i="1" s="1"/>
  <c r="M330" i="1"/>
  <c r="L330" i="1"/>
  <c r="H330" i="1"/>
  <c r="K330" i="1" s="1"/>
  <c r="M329" i="1"/>
  <c r="O329" i="1" s="1"/>
  <c r="L329" i="1"/>
  <c r="K329" i="1"/>
  <c r="S328" i="1"/>
  <c r="T328" i="1" s="1"/>
  <c r="M328" i="1"/>
  <c r="O328" i="1" s="1"/>
  <c r="L328" i="1"/>
  <c r="H328" i="1"/>
  <c r="K328" i="1" s="1"/>
  <c r="M327" i="1"/>
  <c r="L327" i="1"/>
  <c r="K327" i="1"/>
  <c r="M325" i="1"/>
  <c r="L325" i="1"/>
  <c r="H325" i="1"/>
  <c r="K325" i="1" s="1"/>
  <c r="M324" i="1"/>
  <c r="L324" i="1"/>
  <c r="H324" i="1"/>
  <c r="K324" i="1" s="1"/>
  <c r="M323" i="1"/>
  <c r="L323" i="1"/>
  <c r="K323" i="1"/>
  <c r="M321" i="1"/>
  <c r="O321" i="1" s="1"/>
  <c r="L321" i="1"/>
  <c r="S320" i="1"/>
  <c r="T320" i="1" s="1"/>
  <c r="M320" i="1"/>
  <c r="L320" i="1"/>
  <c r="K320" i="1"/>
  <c r="S319" i="1"/>
  <c r="T319" i="1" s="1"/>
  <c r="M319" i="1"/>
  <c r="O319" i="1" s="1"/>
  <c r="L319" i="1"/>
  <c r="H319" i="1"/>
  <c r="K319" i="1" s="1"/>
  <c r="M318" i="1"/>
  <c r="O318" i="1" s="1"/>
  <c r="L318" i="1"/>
  <c r="S317" i="1"/>
  <c r="T317" i="1" s="1"/>
  <c r="M317" i="1"/>
  <c r="O317" i="1" s="1"/>
  <c r="L317" i="1"/>
  <c r="H317" i="1"/>
  <c r="K317" i="1" s="1"/>
  <c r="M46" i="1"/>
  <c r="O46" i="1" s="1"/>
  <c r="L46" i="1"/>
  <c r="K46" i="1"/>
  <c r="S315" i="1"/>
  <c r="T315" i="1" s="1"/>
  <c r="M315" i="1"/>
  <c r="O315" i="1" s="1"/>
  <c r="L315" i="1"/>
  <c r="H315" i="1"/>
  <c r="K315" i="1" s="1"/>
  <c r="M314" i="1"/>
  <c r="L314" i="1"/>
  <c r="K314" i="1"/>
  <c r="S313" i="1"/>
  <c r="T313" i="1" s="1"/>
  <c r="M313" i="1"/>
  <c r="O313" i="1" s="1"/>
  <c r="L313" i="1"/>
  <c r="H313" i="1"/>
  <c r="K313" i="1" s="1"/>
  <c r="T312" i="1"/>
  <c r="M312" i="1"/>
  <c r="O312" i="1" s="1"/>
  <c r="L312" i="1"/>
  <c r="H312" i="1"/>
  <c r="K312" i="1" s="1"/>
  <c r="M311" i="1"/>
  <c r="O311" i="1" s="1"/>
  <c r="L311" i="1"/>
  <c r="K311" i="1"/>
  <c r="S310" i="1"/>
  <c r="T310" i="1" s="1"/>
  <c r="M310" i="1"/>
  <c r="O310" i="1" s="1"/>
  <c r="L310" i="1"/>
  <c r="K310" i="1"/>
  <c r="M306" i="1"/>
  <c r="L306" i="1"/>
  <c r="K306" i="1"/>
  <c r="M305" i="1"/>
  <c r="L305" i="1"/>
  <c r="K305" i="1"/>
  <c r="M304" i="1"/>
  <c r="L304" i="1"/>
  <c r="K304" i="1"/>
  <c r="S303" i="1"/>
  <c r="T303" i="1" s="1"/>
  <c r="M303" i="1"/>
  <c r="O303" i="1" s="1"/>
  <c r="L303" i="1"/>
  <c r="H303" i="1"/>
  <c r="K303" i="1" s="1"/>
  <c r="S302" i="1"/>
  <c r="T302" i="1" s="1"/>
  <c r="M302" i="1"/>
  <c r="L302" i="1"/>
  <c r="K302" i="1"/>
  <c r="S300" i="1"/>
  <c r="T300" i="1" s="1"/>
  <c r="M300" i="1"/>
  <c r="O300" i="1" s="1"/>
  <c r="L300" i="1"/>
  <c r="H300" i="1"/>
  <c r="K300" i="1" s="1"/>
  <c r="M297" i="1"/>
  <c r="O297" i="1" s="1"/>
  <c r="L297" i="1"/>
  <c r="S293" i="1"/>
  <c r="T293" i="1" s="1"/>
  <c r="M293" i="1"/>
  <c r="O293" i="1" s="1"/>
  <c r="L293" i="1"/>
  <c r="K293" i="1"/>
  <c r="S292" i="1"/>
  <c r="T292" i="1" s="1"/>
  <c r="M292" i="1"/>
  <c r="O292" i="1" s="1"/>
  <c r="L292" i="1"/>
  <c r="H292" i="1"/>
  <c r="K292" i="1" s="1"/>
  <c r="M290" i="1"/>
  <c r="L290" i="1"/>
  <c r="K290" i="1"/>
  <c r="M289" i="1"/>
  <c r="L289" i="1"/>
  <c r="K289" i="1"/>
  <c r="S288" i="1"/>
  <c r="M288" i="1"/>
  <c r="L288" i="1"/>
  <c r="M287" i="1"/>
  <c r="O287" i="1" s="1"/>
  <c r="L287" i="1"/>
  <c r="K287" i="1"/>
  <c r="M286" i="1"/>
  <c r="L286" i="1"/>
  <c r="H286" i="1"/>
  <c r="K286" i="1" s="1"/>
  <c r="M283" i="1"/>
  <c r="L283" i="1"/>
  <c r="K283" i="1"/>
  <c r="M282" i="1"/>
  <c r="L282" i="1"/>
  <c r="H282" i="1"/>
  <c r="K282" i="1" s="1"/>
  <c r="M280" i="1"/>
  <c r="L280" i="1"/>
  <c r="H280" i="1"/>
  <c r="K280" i="1" s="1"/>
  <c r="M275" i="1"/>
  <c r="L275" i="1"/>
  <c r="K275" i="1"/>
  <c r="M274" i="1"/>
  <c r="L274" i="1"/>
  <c r="H274" i="1"/>
  <c r="K274" i="1" s="1"/>
  <c r="M273" i="1"/>
  <c r="L273" i="1"/>
  <c r="K273" i="1"/>
  <c r="M271" i="1"/>
  <c r="L271" i="1"/>
  <c r="K271" i="1"/>
  <c r="M270" i="1"/>
  <c r="L270" i="1"/>
  <c r="K270" i="1"/>
  <c r="M269" i="1"/>
  <c r="L269" i="1"/>
  <c r="K269" i="1"/>
  <c r="M268" i="1"/>
  <c r="L268" i="1"/>
  <c r="K268" i="1"/>
  <c r="M267" i="1"/>
  <c r="O267" i="1" s="1"/>
  <c r="L267" i="1"/>
  <c r="K267" i="1"/>
  <c r="M266" i="1"/>
  <c r="O266" i="1" s="1"/>
  <c r="L266" i="1"/>
  <c r="K266" i="1"/>
  <c r="M265" i="1"/>
  <c r="L265" i="1"/>
  <c r="K265" i="1"/>
  <c r="M262" i="1"/>
  <c r="O262" i="1" s="1"/>
  <c r="L262" i="1"/>
  <c r="M261" i="1"/>
  <c r="L261" i="1"/>
  <c r="M259" i="1"/>
  <c r="O259" i="1" s="1"/>
  <c r="L259" i="1"/>
  <c r="K259" i="1"/>
  <c r="M258" i="1"/>
  <c r="L258" i="1"/>
  <c r="K258" i="1"/>
  <c r="M257" i="1"/>
  <c r="L257" i="1"/>
  <c r="K257" i="1"/>
  <c r="M256" i="1"/>
  <c r="O256" i="1" s="1"/>
  <c r="L256" i="1"/>
  <c r="M254" i="1"/>
  <c r="L254" i="1"/>
  <c r="K254" i="1"/>
  <c r="M252" i="1"/>
  <c r="O252" i="1" s="1"/>
  <c r="L252" i="1"/>
  <c r="K252" i="1"/>
  <c r="M251" i="1"/>
  <c r="O251" i="1" s="1"/>
  <c r="L251" i="1"/>
  <c r="K251" i="1"/>
  <c r="M248" i="1"/>
  <c r="L248" i="1"/>
  <c r="H248" i="1"/>
  <c r="K248" i="1" s="1"/>
  <c r="M247" i="1"/>
  <c r="L247" i="1"/>
  <c r="H247" i="1"/>
  <c r="K247" i="1" s="1"/>
  <c r="M246" i="1"/>
  <c r="L246" i="1"/>
  <c r="K246" i="1"/>
  <c r="M245" i="1"/>
  <c r="L245" i="1"/>
  <c r="K245" i="1"/>
  <c r="M244" i="1"/>
  <c r="L244" i="1"/>
  <c r="K244" i="1"/>
  <c r="M241" i="1"/>
  <c r="L241" i="1"/>
  <c r="K241" i="1"/>
  <c r="M240" i="1"/>
  <c r="O240" i="1" s="1"/>
  <c r="L240" i="1"/>
  <c r="H240" i="1"/>
  <c r="K240" i="1" s="1"/>
  <c r="M239" i="1"/>
  <c r="L239" i="1"/>
  <c r="K239" i="1"/>
  <c r="M237" i="1"/>
  <c r="O237" i="1" s="1"/>
  <c r="L237" i="1"/>
  <c r="H237" i="1"/>
  <c r="K237" i="1" s="1"/>
  <c r="M236" i="1"/>
  <c r="L236" i="1"/>
  <c r="K236" i="1"/>
  <c r="M233" i="1"/>
  <c r="L233" i="1"/>
  <c r="K233" i="1"/>
  <c r="M232" i="1"/>
  <c r="L232" i="1"/>
  <c r="K232" i="1"/>
  <c r="M229" i="1"/>
  <c r="L229" i="1"/>
  <c r="K229" i="1"/>
  <c r="M228" i="1"/>
  <c r="L228" i="1"/>
  <c r="K228" i="1"/>
  <c r="M226" i="1"/>
  <c r="L226" i="1"/>
  <c r="K226" i="1"/>
  <c r="M225" i="1"/>
  <c r="L225" i="1"/>
  <c r="K225" i="1"/>
  <c r="M223" i="1"/>
  <c r="O223" i="1" s="1"/>
  <c r="L223" i="1"/>
  <c r="M222" i="1"/>
  <c r="L222" i="1"/>
  <c r="K222" i="1"/>
  <c r="M33" i="1"/>
  <c r="O33" i="1" s="1"/>
  <c r="L33" i="1"/>
  <c r="K33" i="1"/>
  <c r="M219" i="1"/>
  <c r="L219" i="1"/>
  <c r="H219" i="1"/>
  <c r="K219" i="1" s="1"/>
  <c r="M218" i="1"/>
  <c r="L218" i="1"/>
  <c r="K218" i="1"/>
  <c r="M217" i="1"/>
  <c r="O217" i="1" s="1"/>
  <c r="L217" i="1"/>
  <c r="K217" i="1"/>
  <c r="M216" i="1"/>
  <c r="O216" i="1" s="1"/>
  <c r="L216" i="1"/>
  <c r="K216" i="1"/>
  <c r="M215" i="1"/>
  <c r="L215" i="1"/>
  <c r="K215" i="1"/>
  <c r="M213" i="1"/>
  <c r="L213" i="1"/>
  <c r="K213" i="1"/>
  <c r="M212" i="1"/>
  <c r="L212" i="1"/>
  <c r="K212" i="1"/>
  <c r="M211" i="1"/>
  <c r="O211" i="1" s="1"/>
  <c r="L211" i="1"/>
  <c r="K211" i="1"/>
  <c r="M210" i="1"/>
  <c r="L210" i="1"/>
  <c r="K210" i="1"/>
  <c r="M207" i="1"/>
  <c r="O207" i="1" s="1"/>
  <c r="L207" i="1"/>
  <c r="K207" i="1"/>
  <c r="M206" i="1"/>
  <c r="O206" i="1" s="1"/>
  <c r="L206" i="1"/>
  <c r="M204" i="1"/>
  <c r="L204" i="1"/>
  <c r="K204" i="1"/>
  <c r="M202" i="1"/>
  <c r="O202" i="1" s="1"/>
  <c r="L202" i="1"/>
  <c r="K202" i="1"/>
  <c r="M201" i="1"/>
  <c r="O201" i="1" s="1"/>
  <c r="L201" i="1"/>
  <c r="K201" i="1"/>
  <c r="M200" i="1"/>
  <c r="L200" i="1"/>
  <c r="K200" i="1"/>
  <c r="M199" i="1"/>
  <c r="O199" i="1" s="1"/>
  <c r="L199" i="1"/>
  <c r="K199" i="1"/>
  <c r="M197" i="1"/>
  <c r="L197" i="1"/>
  <c r="K197" i="1"/>
  <c r="M196" i="1"/>
  <c r="O196" i="1" s="1"/>
  <c r="L196" i="1"/>
  <c r="K196" i="1"/>
  <c r="M195" i="1"/>
  <c r="L195" i="1"/>
  <c r="K195" i="1"/>
  <c r="M193" i="1"/>
  <c r="L193" i="1"/>
  <c r="H193" i="1"/>
  <c r="K193" i="1" s="1"/>
  <c r="M192" i="1"/>
  <c r="O192" i="1" s="1"/>
  <c r="L192" i="1"/>
  <c r="M191" i="1"/>
  <c r="L191" i="1"/>
  <c r="M190" i="1"/>
  <c r="O190" i="1" s="1"/>
  <c r="L190" i="1"/>
  <c r="K190" i="1"/>
  <c r="M189" i="1"/>
  <c r="L189" i="1"/>
  <c r="K189" i="1"/>
  <c r="M187" i="1"/>
  <c r="O187" i="1" s="1"/>
  <c r="L187" i="1"/>
  <c r="K187" i="1"/>
  <c r="M186" i="1"/>
  <c r="O186" i="1" s="1"/>
  <c r="L186" i="1"/>
  <c r="K186" i="1"/>
  <c r="M183" i="1"/>
  <c r="O183" i="1" s="1"/>
  <c r="L183" i="1"/>
  <c r="K183" i="1"/>
  <c r="M182" i="1"/>
  <c r="L182" i="1"/>
  <c r="K182" i="1"/>
  <c r="M181" i="1"/>
  <c r="O181" i="1" s="1"/>
  <c r="L181" i="1"/>
  <c r="H181" i="1"/>
  <c r="K181" i="1" s="1"/>
  <c r="M180" i="1"/>
  <c r="O180" i="1" s="1"/>
  <c r="L180" i="1"/>
  <c r="K180" i="1"/>
  <c r="M179" i="1"/>
  <c r="L179" i="1"/>
  <c r="K179" i="1"/>
  <c r="M178" i="1"/>
  <c r="O178" i="1" s="1"/>
  <c r="L178" i="1"/>
  <c r="K178" i="1"/>
  <c r="M177" i="1"/>
  <c r="L177" i="1"/>
  <c r="K177" i="1"/>
  <c r="M176" i="1"/>
  <c r="O176" i="1" s="1"/>
  <c r="L176" i="1"/>
  <c r="H176" i="1"/>
  <c r="K176" i="1" s="1"/>
  <c r="M175" i="1"/>
  <c r="O175" i="1" s="1"/>
  <c r="L175" i="1"/>
  <c r="K175" i="1"/>
  <c r="M173" i="1"/>
  <c r="O173" i="1" s="1"/>
  <c r="L173" i="1"/>
  <c r="K173" i="1"/>
  <c r="M172" i="1"/>
  <c r="L172" i="1"/>
  <c r="K172" i="1"/>
  <c r="M171" i="1"/>
  <c r="L171" i="1"/>
  <c r="K171" i="1"/>
  <c r="M169" i="1"/>
  <c r="O169" i="1" s="1"/>
  <c r="L169" i="1"/>
  <c r="K169" i="1"/>
  <c r="M168" i="1"/>
  <c r="O168" i="1" s="1"/>
  <c r="L168" i="1"/>
  <c r="M167" i="1"/>
  <c r="O167" i="1" s="1"/>
  <c r="L167" i="1"/>
  <c r="K167" i="1"/>
  <c r="M166" i="1"/>
  <c r="O166" i="1" s="1"/>
  <c r="L166" i="1"/>
  <c r="H166" i="1"/>
  <c r="K166" i="1" s="1"/>
  <c r="M165" i="1"/>
  <c r="O165" i="1" s="1"/>
  <c r="L165" i="1"/>
  <c r="M164" i="1"/>
  <c r="O164" i="1" s="1"/>
  <c r="L164" i="1"/>
  <c r="K164" i="1"/>
  <c r="M163" i="1"/>
  <c r="O163" i="1" s="1"/>
  <c r="L163" i="1"/>
  <c r="K163" i="1"/>
  <c r="M162" i="1"/>
  <c r="O162" i="1" s="1"/>
  <c r="L162" i="1"/>
  <c r="H162" i="1"/>
  <c r="K162" i="1" s="1"/>
  <c r="M160" i="1"/>
  <c r="L160" i="1"/>
  <c r="K160" i="1"/>
  <c r="M159" i="1"/>
  <c r="L159" i="1"/>
  <c r="K159" i="1"/>
  <c r="M156" i="1"/>
  <c r="O156" i="1" s="1"/>
  <c r="L156" i="1"/>
  <c r="K156" i="1"/>
  <c r="M155" i="1"/>
  <c r="O155" i="1" s="1"/>
  <c r="L155" i="1"/>
  <c r="M154" i="1"/>
  <c r="O154" i="1" s="1"/>
  <c r="L154" i="1"/>
  <c r="M153" i="1"/>
  <c r="L153" i="1"/>
  <c r="H153" i="1"/>
  <c r="K153" i="1" s="1"/>
  <c r="M151" i="1"/>
  <c r="L151" i="1"/>
  <c r="K151" i="1"/>
  <c r="M150" i="1"/>
  <c r="O150" i="1" s="1"/>
  <c r="L150" i="1"/>
  <c r="K150" i="1"/>
  <c r="M148" i="1"/>
  <c r="L148" i="1"/>
  <c r="K148" i="1"/>
  <c r="M144" i="1"/>
  <c r="O144" i="1" s="1"/>
  <c r="L144" i="1"/>
  <c r="K144" i="1"/>
  <c r="M18" i="1"/>
  <c r="O18" i="1" s="1"/>
  <c r="L18" i="1"/>
  <c r="H18" i="1"/>
  <c r="M142" i="1"/>
  <c r="O142" i="1" s="1"/>
  <c r="L142" i="1"/>
  <c r="K142" i="1"/>
  <c r="M141" i="1"/>
  <c r="O141" i="1" s="1"/>
  <c r="L141" i="1"/>
  <c r="H141" i="1"/>
  <c r="K141" i="1" s="1"/>
  <c r="M140" i="1"/>
  <c r="L140" i="1"/>
  <c r="K140" i="1"/>
  <c r="M138" i="1"/>
  <c r="O138" i="1" s="1"/>
  <c r="L138" i="1"/>
  <c r="K138" i="1"/>
  <c r="M136" i="1"/>
  <c r="L136" i="1"/>
  <c r="K136" i="1"/>
  <c r="M135" i="1"/>
  <c r="O135" i="1" s="1"/>
  <c r="L135" i="1"/>
  <c r="K135" i="1"/>
  <c r="M134" i="1"/>
  <c r="L134" i="1"/>
  <c r="H134" i="1"/>
  <c r="K134" i="1" s="1"/>
  <c r="M133" i="1"/>
  <c r="O133" i="1" s="1"/>
  <c r="L133" i="1"/>
  <c r="K133" i="1"/>
  <c r="M132" i="1"/>
  <c r="L132" i="1"/>
  <c r="K132" i="1"/>
  <c r="M131" i="1"/>
  <c r="O131" i="1" s="1"/>
  <c r="L131" i="1"/>
  <c r="H131" i="1"/>
  <c r="K131" i="1" s="1"/>
  <c r="M129" i="1"/>
  <c r="L129" i="1"/>
  <c r="H129" i="1"/>
  <c r="K129" i="1" s="1"/>
  <c r="M127" i="1"/>
  <c r="L127" i="1"/>
  <c r="H127" i="1"/>
  <c r="K127" i="1" s="1"/>
  <c r="M126" i="1"/>
  <c r="O126" i="1" s="1"/>
  <c r="L126" i="1"/>
  <c r="K126" i="1"/>
  <c r="M125" i="1"/>
  <c r="L125" i="1"/>
  <c r="K125" i="1"/>
  <c r="M124" i="1"/>
  <c r="O124" i="1" s="1"/>
  <c r="L124" i="1"/>
  <c r="K124" i="1"/>
  <c r="M123" i="1"/>
  <c r="L123" i="1"/>
  <c r="K123" i="1"/>
  <c r="M122" i="1"/>
  <c r="O122" i="1" s="1"/>
  <c r="L122" i="1"/>
  <c r="H122" i="1"/>
  <c r="K122" i="1" s="1"/>
  <c r="M121" i="1"/>
  <c r="O121" i="1" s="1"/>
  <c r="L121" i="1"/>
  <c r="H121" i="1"/>
  <c r="K121" i="1" s="1"/>
  <c r="M120" i="1"/>
  <c r="L120" i="1"/>
  <c r="H120" i="1"/>
  <c r="K120" i="1" s="1"/>
  <c r="M118" i="1"/>
  <c r="L118" i="1"/>
  <c r="K118" i="1"/>
  <c r="M117" i="1"/>
  <c r="L117" i="1"/>
  <c r="K117" i="1"/>
  <c r="M116" i="1"/>
  <c r="L116" i="1"/>
  <c r="H116" i="1"/>
  <c r="K116" i="1" s="1"/>
  <c r="M114" i="1"/>
  <c r="O114" i="1" s="1"/>
  <c r="L114" i="1"/>
  <c r="K114" i="1"/>
  <c r="M113" i="1"/>
  <c r="O113" i="1" s="1"/>
  <c r="L113" i="1"/>
  <c r="H113" i="1"/>
  <c r="K113" i="1" s="1"/>
  <c r="M112" i="1"/>
  <c r="O112" i="1" s="1"/>
  <c r="L112" i="1"/>
  <c r="K112" i="1"/>
  <c r="M9" i="1"/>
  <c r="L9" i="1"/>
  <c r="K9" i="1"/>
  <c r="M111" i="1"/>
  <c r="O111" i="1" s="1"/>
  <c r="L111" i="1"/>
  <c r="K111" i="1"/>
  <c r="M109" i="1"/>
  <c r="L109" i="1"/>
  <c r="H109" i="1"/>
  <c r="K109" i="1" s="1"/>
  <c r="M107" i="1"/>
  <c r="O107" i="1" s="1"/>
  <c r="L107" i="1"/>
  <c r="K107" i="1"/>
  <c r="M106" i="1"/>
  <c r="L106" i="1"/>
  <c r="K106" i="1"/>
  <c r="M103" i="1"/>
  <c r="L103" i="1"/>
  <c r="H103" i="1"/>
  <c r="M102" i="1"/>
  <c r="L102" i="1"/>
  <c r="H102" i="1"/>
  <c r="K102" i="1" s="1"/>
  <c r="T98" i="1"/>
  <c r="M98" i="1"/>
  <c r="O98" i="1" s="1"/>
  <c r="L98" i="1"/>
  <c r="K98" i="1"/>
  <c r="M97" i="1"/>
  <c r="O97" i="1" s="1"/>
  <c r="L97" i="1"/>
  <c r="K97" i="1"/>
  <c r="M96" i="1"/>
  <c r="L96" i="1"/>
  <c r="K96" i="1"/>
  <c r="M95" i="1"/>
  <c r="L95" i="1"/>
  <c r="K95" i="1"/>
  <c r="M94" i="1"/>
  <c r="L94" i="1"/>
  <c r="K94" i="1"/>
  <c r="M93" i="1"/>
  <c r="L93" i="1"/>
  <c r="K93" i="1"/>
  <c r="S92" i="1"/>
  <c r="M92" i="1"/>
  <c r="O92" i="1" s="1"/>
  <c r="L92" i="1"/>
  <c r="K92" i="1"/>
  <c r="M91" i="1"/>
  <c r="L91" i="1"/>
  <c r="K91" i="1"/>
  <c r="M90" i="1"/>
  <c r="L90" i="1"/>
  <c r="H90" i="1"/>
  <c r="K90" i="1" s="1"/>
  <c r="M89" i="1"/>
  <c r="O89" i="1" s="1"/>
  <c r="L89" i="1"/>
  <c r="H89" i="1"/>
  <c r="K89" i="1" s="1"/>
  <c r="M87" i="1"/>
  <c r="O87" i="1" s="1"/>
  <c r="L87" i="1"/>
  <c r="K87" i="1"/>
  <c r="M85" i="1"/>
  <c r="L85" i="1"/>
  <c r="H85" i="1"/>
  <c r="K85" i="1" s="1"/>
  <c r="M84" i="1"/>
  <c r="L84" i="1"/>
  <c r="K84" i="1"/>
  <c r="M83" i="1"/>
  <c r="O83" i="1" s="1"/>
  <c r="L83" i="1"/>
  <c r="H83" i="1"/>
  <c r="K83" i="1" s="1"/>
  <c r="S82" i="1"/>
  <c r="M82" i="1"/>
  <c r="O82" i="1" s="1"/>
  <c r="L82" i="1"/>
  <c r="K82" i="1"/>
  <c r="M81" i="1"/>
  <c r="L81" i="1"/>
  <c r="H81" i="1"/>
  <c r="M80" i="1"/>
  <c r="O80" i="1" s="1"/>
  <c r="L80" i="1"/>
  <c r="H80" i="1"/>
  <c r="K80" i="1" s="1"/>
  <c r="M79" i="1"/>
  <c r="L79" i="1"/>
  <c r="H79" i="1"/>
  <c r="K79" i="1" s="1"/>
  <c r="M5" i="1"/>
  <c r="L5" i="1"/>
  <c r="K5" i="1"/>
  <c r="M77" i="1"/>
  <c r="L77" i="1"/>
  <c r="K77" i="1"/>
  <c r="M343" i="1"/>
  <c r="L343" i="1"/>
  <c r="K343" i="1"/>
  <c r="M503" i="1"/>
  <c r="L503" i="1"/>
  <c r="K503" i="1"/>
  <c r="M531" i="1"/>
  <c r="L531" i="1"/>
  <c r="K531" i="1"/>
  <c r="M307" i="1"/>
  <c r="L307" i="1"/>
  <c r="K307" i="1"/>
  <c r="M253" i="1"/>
  <c r="L253" i="1"/>
  <c r="K253" i="1"/>
  <c r="M559" i="1"/>
  <c r="O559" i="1" s="1"/>
  <c r="L559" i="1"/>
  <c r="M550" i="1"/>
  <c r="L550" i="1"/>
  <c r="K550" i="1"/>
  <c r="M72" i="1"/>
  <c r="L72" i="1"/>
  <c r="K72" i="1"/>
  <c r="M537" i="1"/>
  <c r="O537" i="1" s="1"/>
  <c r="L537" i="1"/>
  <c r="K537" i="1"/>
  <c r="M61" i="1"/>
  <c r="L61" i="1"/>
  <c r="K61" i="1"/>
  <c r="M479" i="1"/>
  <c r="O479" i="1" s="1"/>
  <c r="L479" i="1"/>
  <c r="K479" i="1"/>
  <c r="M429" i="1"/>
  <c r="O429" i="1" s="1"/>
  <c r="L429" i="1"/>
  <c r="K429" i="1"/>
  <c r="M420" i="1"/>
  <c r="L420" i="1"/>
  <c r="M416" i="1"/>
  <c r="O416" i="1" s="1"/>
  <c r="L416" i="1"/>
  <c r="K416" i="1"/>
  <c r="M409" i="1"/>
  <c r="L409" i="1"/>
  <c r="M402" i="1"/>
  <c r="L402" i="1"/>
  <c r="K402" i="1"/>
  <c r="M55" i="1"/>
  <c r="L55" i="1"/>
  <c r="K55" i="1"/>
  <c r="M388" i="1"/>
  <c r="L388" i="1"/>
  <c r="K388" i="1"/>
  <c r="M357" i="1"/>
  <c r="O357" i="1" s="1"/>
  <c r="L357" i="1"/>
  <c r="K357" i="1"/>
  <c r="M352" i="1"/>
  <c r="N352" i="1" s="1"/>
  <c r="K352" i="1"/>
  <c r="M338" i="1"/>
  <c r="L338" i="1"/>
  <c r="K338" i="1"/>
  <c r="M47" i="1"/>
  <c r="L47" i="1"/>
  <c r="K47" i="1"/>
  <c r="M299" i="1"/>
  <c r="L299" i="1"/>
  <c r="K299" i="1"/>
  <c r="S296" i="1"/>
  <c r="T296" i="1" s="1"/>
  <c r="M296" i="1"/>
  <c r="O296" i="1" s="1"/>
  <c r="L296" i="1"/>
  <c r="H296" i="1"/>
  <c r="K296" i="1" s="1"/>
  <c r="M285" i="1"/>
  <c r="O285" i="1" s="1"/>
  <c r="L285" i="1"/>
  <c r="M38" i="1"/>
  <c r="L38" i="1"/>
  <c r="K38" i="1"/>
  <c r="M260" i="1"/>
  <c r="L260" i="1"/>
  <c r="K260" i="1"/>
  <c r="M249" i="1"/>
  <c r="L249" i="1"/>
  <c r="K249" i="1"/>
  <c r="M243" i="1"/>
  <c r="O243" i="1" s="1"/>
  <c r="L243" i="1"/>
  <c r="H243" i="1"/>
  <c r="K243" i="1" s="1"/>
  <c r="M235" i="1"/>
  <c r="L235" i="1"/>
  <c r="K235" i="1"/>
  <c r="M234" i="1"/>
  <c r="O234" i="1" s="1"/>
  <c r="L234" i="1"/>
  <c r="M188" i="1"/>
  <c r="L188" i="1"/>
  <c r="K188" i="1"/>
  <c r="M170" i="1"/>
  <c r="L170" i="1"/>
  <c r="K170" i="1"/>
  <c r="M161" i="1"/>
  <c r="O161" i="1" s="1"/>
  <c r="L161" i="1"/>
  <c r="K161" i="1"/>
  <c r="M157" i="1"/>
  <c r="O157" i="1" s="1"/>
  <c r="L157" i="1"/>
  <c r="M137" i="1"/>
  <c r="O137" i="1" s="1"/>
  <c r="L137" i="1"/>
  <c r="K137" i="1"/>
  <c r="M100" i="1"/>
  <c r="L100" i="1"/>
  <c r="K100" i="1"/>
  <c r="M86" i="1"/>
  <c r="O86" i="1" s="1"/>
  <c r="L86" i="1"/>
  <c r="K86" i="1"/>
  <c r="M547" i="1"/>
  <c r="L547" i="1"/>
  <c r="K547" i="1"/>
  <c r="M469" i="1"/>
  <c r="O469" i="1" s="1"/>
  <c r="L469" i="1"/>
  <c r="K469" i="1"/>
  <c r="M382" i="1"/>
  <c r="O382" i="1" s="1"/>
  <c r="L382" i="1"/>
  <c r="K382" i="1"/>
  <c r="M284" i="1"/>
  <c r="O284" i="1" s="1"/>
  <c r="L284" i="1"/>
  <c r="K284" i="1"/>
  <c r="M281" i="1"/>
  <c r="L281" i="1"/>
  <c r="K281" i="1"/>
  <c r="M224" i="1"/>
  <c r="L224" i="1"/>
  <c r="K224" i="1"/>
  <c r="M99" i="1"/>
  <c r="O99" i="1" s="1"/>
  <c r="L99" i="1"/>
  <c r="K99" i="1"/>
  <c r="M203" i="1"/>
  <c r="L203" i="1"/>
  <c r="K203" i="1"/>
  <c r="M560" i="1"/>
  <c r="O560" i="1" s="1"/>
  <c r="L560" i="1"/>
  <c r="K560" i="1"/>
  <c r="M556" i="1"/>
  <c r="O556" i="1" s="1"/>
  <c r="L556" i="1"/>
  <c r="K556" i="1"/>
  <c r="M70" i="1"/>
  <c r="L70" i="1"/>
  <c r="K70" i="1"/>
  <c r="M68" i="1"/>
  <c r="L68" i="1"/>
  <c r="K68" i="1"/>
  <c r="M509" i="1"/>
  <c r="O509" i="1" s="1"/>
  <c r="L509" i="1"/>
  <c r="K509" i="1"/>
  <c r="M510" i="1"/>
  <c r="L510" i="1"/>
  <c r="H510" i="1"/>
  <c r="K510" i="1" s="1"/>
  <c r="M506" i="1"/>
  <c r="O506" i="1" s="1"/>
  <c r="L506" i="1"/>
  <c r="K506" i="1"/>
  <c r="M505" i="1"/>
  <c r="O505" i="1" s="1"/>
  <c r="L505" i="1"/>
  <c r="K505" i="1"/>
  <c r="M475" i="1"/>
  <c r="L475" i="1"/>
  <c r="K475" i="1"/>
  <c r="M453" i="1"/>
  <c r="L453" i="1"/>
  <c r="K453" i="1"/>
  <c r="M452" i="1"/>
  <c r="L452" i="1"/>
  <c r="K452" i="1"/>
  <c r="M443" i="1"/>
  <c r="O443" i="1" s="1"/>
  <c r="L443" i="1"/>
  <c r="K443" i="1"/>
  <c r="M58" i="1"/>
  <c r="L58" i="1"/>
  <c r="K58" i="1"/>
  <c r="M418" i="1"/>
  <c r="L418" i="1"/>
  <c r="K418" i="1"/>
  <c r="M425" i="1"/>
  <c r="L425" i="1"/>
  <c r="K425" i="1"/>
  <c r="M419" i="1"/>
  <c r="O419" i="1" s="1"/>
  <c r="L419" i="1"/>
  <c r="K419" i="1"/>
  <c r="M405" i="1"/>
  <c r="L405" i="1"/>
  <c r="K405" i="1"/>
  <c r="M395" i="1"/>
  <c r="L395" i="1"/>
  <c r="K395" i="1"/>
  <c r="M393" i="1"/>
  <c r="O393" i="1" s="1"/>
  <c r="L393" i="1"/>
  <c r="K393" i="1"/>
  <c r="M391" i="1"/>
  <c r="L391" i="1"/>
  <c r="K391" i="1"/>
  <c r="M383" i="1"/>
  <c r="L383" i="1"/>
  <c r="K383" i="1"/>
  <c r="M374" i="1"/>
  <c r="L374" i="1"/>
  <c r="K374" i="1"/>
  <c r="M371" i="1"/>
  <c r="L371" i="1"/>
  <c r="K371" i="1"/>
  <c r="M367" i="1"/>
  <c r="O367" i="1" s="1"/>
  <c r="L367" i="1"/>
  <c r="K367" i="1"/>
  <c r="M345" i="1"/>
  <c r="L345" i="1"/>
  <c r="K345" i="1"/>
  <c r="M336" i="1"/>
  <c r="L336" i="1"/>
  <c r="K336" i="1"/>
  <c r="M334" i="1"/>
  <c r="O334" i="1" s="1"/>
  <c r="L334" i="1"/>
  <c r="K334" i="1"/>
  <c r="M326" i="1"/>
  <c r="L326" i="1"/>
  <c r="K326" i="1"/>
  <c r="M316" i="1"/>
  <c r="L316" i="1"/>
  <c r="K316" i="1"/>
  <c r="M43" i="1"/>
  <c r="O43" i="1" s="1"/>
  <c r="L43" i="1"/>
  <c r="K43" i="1"/>
  <c r="M309" i="1"/>
  <c r="O309" i="1" s="1"/>
  <c r="L309" i="1"/>
  <c r="K309" i="1"/>
  <c r="M308" i="1"/>
  <c r="L308" i="1"/>
  <c r="K308" i="1"/>
  <c r="M301" i="1"/>
  <c r="L301" i="1"/>
  <c r="K301" i="1"/>
  <c r="M298" i="1"/>
  <c r="O298" i="1" s="1"/>
  <c r="L298" i="1"/>
  <c r="K298" i="1"/>
  <c r="M295" i="1"/>
  <c r="O295" i="1" s="1"/>
  <c r="L295" i="1"/>
  <c r="K295" i="1"/>
  <c r="M291" i="1"/>
  <c r="O291" i="1" s="1"/>
  <c r="L291" i="1"/>
  <c r="K291" i="1"/>
  <c r="M278" i="1"/>
  <c r="L278" i="1"/>
  <c r="K278" i="1"/>
  <c r="M264" i="1"/>
  <c r="O264" i="1" s="1"/>
  <c r="L264" i="1"/>
  <c r="K264" i="1"/>
  <c r="M36" i="1"/>
  <c r="L36" i="1"/>
  <c r="K36" i="1"/>
  <c r="M255" i="1"/>
  <c r="L255" i="1"/>
  <c r="K255" i="1"/>
  <c r="M242" i="1"/>
  <c r="O242" i="1" s="1"/>
  <c r="L242" i="1"/>
  <c r="K242" i="1"/>
  <c r="M238" i="1"/>
  <c r="L238" i="1"/>
  <c r="K238" i="1"/>
  <c r="M230" i="1"/>
  <c r="L230" i="1"/>
  <c r="K230" i="1"/>
  <c r="M221" i="1"/>
  <c r="L221" i="1"/>
  <c r="K221" i="1"/>
  <c r="M220" i="1"/>
  <c r="O220" i="1" s="1"/>
  <c r="L220" i="1"/>
  <c r="K220" i="1"/>
  <c r="M214" i="1"/>
  <c r="L214" i="1"/>
  <c r="K214" i="1"/>
  <c r="M209" i="1"/>
  <c r="L209" i="1"/>
  <c r="K209" i="1"/>
  <c r="M208" i="1"/>
  <c r="L208" i="1"/>
  <c r="K208" i="1"/>
  <c r="M25" i="1"/>
  <c r="O25" i="1" s="1"/>
  <c r="L25" i="1"/>
  <c r="K25" i="1"/>
  <c r="M185" i="1"/>
  <c r="L185" i="1"/>
  <c r="K185" i="1"/>
  <c r="M152" i="1"/>
  <c r="O152" i="1" s="1"/>
  <c r="L152" i="1"/>
  <c r="M147" i="1"/>
  <c r="L147" i="1"/>
  <c r="K147" i="1"/>
  <c r="M146" i="1"/>
  <c r="L146" i="1"/>
  <c r="K146" i="1"/>
  <c r="M145" i="1"/>
  <c r="L145" i="1"/>
  <c r="K145" i="1"/>
  <c r="O17" i="1"/>
  <c r="L17" i="1"/>
  <c r="K17" i="1"/>
  <c r="M143" i="1"/>
  <c r="L143" i="1"/>
  <c r="K143" i="1"/>
  <c r="M139" i="1"/>
  <c r="O139" i="1" s="1"/>
  <c r="L139" i="1"/>
  <c r="K139" i="1"/>
  <c r="M130" i="1"/>
  <c r="L130" i="1"/>
  <c r="K130" i="1"/>
  <c r="M128" i="1"/>
  <c r="L128" i="1"/>
  <c r="K128" i="1"/>
  <c r="M119" i="1"/>
  <c r="L119" i="1"/>
  <c r="K119" i="1"/>
  <c r="M115" i="1"/>
  <c r="O115" i="1" s="1"/>
  <c r="L115" i="1"/>
  <c r="K115" i="1"/>
  <c r="S110" i="1"/>
  <c r="M110" i="1"/>
  <c r="O110" i="1" s="1"/>
  <c r="L110" i="1"/>
  <c r="K110" i="1"/>
  <c r="M108" i="1"/>
  <c r="O108" i="1" s="1"/>
  <c r="L108" i="1"/>
  <c r="K108" i="1"/>
  <c r="M104" i="1"/>
  <c r="O104" i="1" s="1"/>
  <c r="L104" i="1"/>
  <c r="K104" i="1"/>
  <c r="M101" i="1"/>
  <c r="L101" i="1"/>
  <c r="K101" i="1"/>
  <c r="M6" i="1"/>
  <c r="O6" i="1" s="1"/>
  <c r="L6" i="1"/>
  <c r="K6" i="1"/>
  <c r="M78" i="1"/>
  <c r="L78" i="1"/>
  <c r="K78" i="1"/>
  <c r="M465" i="1"/>
  <c r="O465" i="1" s="1"/>
  <c r="L465" i="1"/>
  <c r="K465" i="1"/>
  <c r="M105" i="1"/>
  <c r="L105" i="1"/>
  <c r="H105" i="1"/>
  <c r="K105" i="1" s="1"/>
  <c r="M184" i="1"/>
  <c r="L184" i="1"/>
  <c r="K184" i="1"/>
  <c r="M279" i="1"/>
  <c r="O279" i="1" s="1"/>
  <c r="L279" i="1"/>
  <c r="K279" i="1"/>
  <c r="M8" i="1"/>
  <c r="L8" i="1"/>
  <c r="K8" i="1"/>
  <c r="M16" i="1"/>
  <c r="O16" i="1" s="1"/>
  <c r="L16" i="1"/>
  <c r="M340" i="1"/>
  <c r="O340" i="1" s="1"/>
  <c r="L340" i="1"/>
  <c r="K340" i="1"/>
  <c r="M21" i="1"/>
  <c r="O21" i="1" s="1"/>
  <c r="L21" i="1"/>
  <c r="K21" i="1"/>
  <c r="S20" i="1"/>
  <c r="T20" i="1" s="1"/>
  <c r="Q20" i="1"/>
  <c r="K20" i="1"/>
  <c r="M447" i="1"/>
  <c r="L447" i="1"/>
  <c r="K447" i="1"/>
  <c r="M56" i="1"/>
  <c r="L56" i="1"/>
  <c r="K56" i="1"/>
  <c r="M75" i="1"/>
  <c r="O75" i="1" s="1"/>
  <c r="L75" i="1"/>
  <c r="K75" i="1"/>
  <c r="M553" i="1"/>
  <c r="L553" i="1"/>
  <c r="K553" i="1"/>
  <c r="M543" i="1"/>
  <c r="L543" i="1"/>
  <c r="H543" i="1"/>
  <c r="K543" i="1" s="1"/>
  <c r="M539" i="1"/>
  <c r="L539" i="1"/>
  <c r="H539" i="1"/>
  <c r="K539" i="1" s="1"/>
  <c r="M536" i="1"/>
  <c r="O536" i="1" s="1"/>
  <c r="L536" i="1"/>
  <c r="K536" i="1"/>
  <c r="M515" i="1"/>
  <c r="L515" i="1"/>
  <c r="K515" i="1"/>
  <c r="M65" i="1"/>
  <c r="L65" i="1"/>
  <c r="M424" i="1"/>
  <c r="L424" i="1"/>
  <c r="K424" i="1"/>
  <c r="M322" i="1"/>
  <c r="L322" i="1"/>
  <c r="K322" i="1"/>
  <c r="M250" i="1"/>
  <c r="O250" i="1" s="1"/>
  <c r="L250" i="1"/>
  <c r="K250" i="1"/>
  <c r="M205" i="1"/>
  <c r="O205" i="1" s="1"/>
  <c r="L205" i="1"/>
  <c r="M198" i="1"/>
  <c r="O198" i="1" s="1"/>
  <c r="L198" i="1"/>
  <c r="K198" i="1"/>
  <c r="M73" i="1"/>
  <c r="O73" i="1" s="1"/>
  <c r="L73" i="1"/>
  <c r="K73" i="1"/>
  <c r="M64" i="1"/>
  <c r="O64" i="1" s="1"/>
  <c r="L64" i="1"/>
  <c r="K64" i="1"/>
  <c r="M463" i="1"/>
  <c r="L463" i="1"/>
  <c r="K463" i="1"/>
  <c r="M451" i="1"/>
  <c r="L451" i="1"/>
  <c r="M435" i="1"/>
  <c r="L435" i="1"/>
  <c r="K435" i="1"/>
  <c r="M54" i="1"/>
  <c r="L54" i="1"/>
  <c r="K54" i="1"/>
  <c r="M40" i="1"/>
  <c r="L40" i="1"/>
  <c r="M276" i="1"/>
  <c r="L276" i="1"/>
  <c r="K276" i="1"/>
  <c r="M28" i="1"/>
  <c r="L28" i="1"/>
  <c r="K28" i="1"/>
  <c r="M22" i="1"/>
  <c r="L22" i="1"/>
  <c r="K22" i="1"/>
  <c r="M15" i="1"/>
  <c r="L15" i="1"/>
  <c r="K15" i="1"/>
  <c r="N552" i="1" l="1"/>
  <c r="N561" i="1"/>
  <c r="P561" i="1" s="1"/>
  <c r="R373" i="1"/>
  <c r="S373" i="1" s="1"/>
  <c r="N368" i="1"/>
  <c r="P368" i="1" s="1"/>
  <c r="N483" i="1"/>
  <c r="P483" i="1" s="1"/>
  <c r="R483" i="1" s="1"/>
  <c r="S483" i="1" s="1"/>
  <c r="N206" i="1"/>
  <c r="P206" i="1" s="1"/>
  <c r="R206" i="1" s="1"/>
  <c r="S206" i="1" s="1"/>
  <c r="N359" i="1"/>
  <c r="P359" i="1" s="1"/>
  <c r="N490" i="1"/>
  <c r="N496" i="1"/>
  <c r="P496" i="1" s="1"/>
  <c r="N559" i="1"/>
  <c r="Q559" i="1" s="1"/>
  <c r="R559" i="1" s="1"/>
  <c r="S559" i="1" s="1"/>
  <c r="N159" i="1"/>
  <c r="N275" i="1"/>
  <c r="N286" i="1"/>
  <c r="R335" i="1"/>
  <c r="S335" i="1" s="1"/>
  <c r="T335" i="1" s="1"/>
  <c r="N22" i="1"/>
  <c r="P22" i="1" s="1"/>
  <c r="R22" i="1" s="1"/>
  <c r="S22" i="1" s="1"/>
  <c r="T22" i="1" s="1"/>
  <c r="N276" i="1"/>
  <c r="P276" i="1" s="1"/>
  <c r="R276" i="1" s="1"/>
  <c r="S276" i="1" s="1"/>
  <c r="R553" i="1"/>
  <c r="S553" i="1" s="1"/>
  <c r="T553" i="1" s="1"/>
  <c r="N452" i="1"/>
  <c r="P452" i="1" s="1"/>
  <c r="N136" i="1"/>
  <c r="N142" i="1"/>
  <c r="P142" i="1" s="1"/>
  <c r="R142" i="1" s="1"/>
  <c r="S142" i="1" s="1"/>
  <c r="N151" i="1"/>
  <c r="P151" i="1" s="1"/>
  <c r="R151" i="1" s="1"/>
  <c r="S151" i="1" s="1"/>
  <c r="T151" i="1" s="1"/>
  <c r="N224" i="1"/>
  <c r="P224" i="1" s="1"/>
  <c r="N55" i="1"/>
  <c r="N334" i="1"/>
  <c r="P334" i="1" s="1"/>
  <c r="N58" i="1"/>
  <c r="N379" i="1"/>
  <c r="Q379" i="1" s="1"/>
  <c r="R379" i="1" s="1"/>
  <c r="S379" i="1" s="1"/>
  <c r="T379" i="1" s="1"/>
  <c r="N384" i="1"/>
  <c r="P384" i="1" s="1"/>
  <c r="N422" i="1"/>
  <c r="P422" i="1" s="1"/>
  <c r="N480" i="1"/>
  <c r="P480" i="1" s="1"/>
  <c r="N86" i="1"/>
  <c r="Q86" i="1" s="1"/>
  <c r="R86" i="1" s="1"/>
  <c r="S86" i="1" s="1"/>
  <c r="T86" i="1" s="1"/>
  <c r="N260" i="1"/>
  <c r="P260" i="1" s="1"/>
  <c r="N296" i="1"/>
  <c r="P296" i="1" s="1"/>
  <c r="N47" i="1"/>
  <c r="P47" i="1" s="1"/>
  <c r="R47" i="1" s="1"/>
  <c r="S47" i="1" s="1"/>
  <c r="T47" i="1" s="1"/>
  <c r="N388" i="1"/>
  <c r="P388" i="1" s="1"/>
  <c r="N429" i="1"/>
  <c r="P429" i="1" s="1"/>
  <c r="N479" i="1"/>
  <c r="P479" i="1" s="1"/>
  <c r="N95" i="1"/>
  <c r="N317" i="1"/>
  <c r="P317" i="1" s="1"/>
  <c r="N328" i="1"/>
  <c r="P328" i="1" s="1"/>
  <c r="R330" i="1"/>
  <c r="S330" i="1" s="1"/>
  <c r="T330" i="1" s="1"/>
  <c r="N355" i="1"/>
  <c r="P355" i="1" s="1"/>
  <c r="N360" i="1"/>
  <c r="P360" i="1" s="1"/>
  <c r="N394" i="1"/>
  <c r="P394" i="1" s="1"/>
  <c r="N457" i="1"/>
  <c r="N471" i="1"/>
  <c r="P471" i="1" s="1"/>
  <c r="N486" i="1"/>
  <c r="P486" i="1" s="1"/>
  <c r="N511" i="1"/>
  <c r="P511" i="1" s="1"/>
  <c r="N517" i="1"/>
  <c r="P517" i="1" s="1"/>
  <c r="N465" i="1"/>
  <c r="P465" i="1" s="1"/>
  <c r="R465" i="1" s="1"/>
  <c r="S465" i="1" s="1"/>
  <c r="T465" i="1" s="1"/>
  <c r="N104" i="1"/>
  <c r="P104" i="1" s="1"/>
  <c r="N208" i="1"/>
  <c r="P208" i="1" s="1"/>
  <c r="R208" i="1" s="1"/>
  <c r="S208" i="1" s="1"/>
  <c r="T208" i="1" s="1"/>
  <c r="N255" i="1"/>
  <c r="P255" i="1" s="1"/>
  <c r="N326" i="1"/>
  <c r="P326" i="1" s="1"/>
  <c r="N72" i="1"/>
  <c r="P72" i="1" s="1"/>
  <c r="N92" i="1"/>
  <c r="Q92" i="1" s="1"/>
  <c r="N93" i="1"/>
  <c r="P93" i="1" s="1"/>
  <c r="R93" i="1" s="1"/>
  <c r="S93" i="1" s="1"/>
  <c r="T93" i="1" s="1"/>
  <c r="N164" i="1"/>
  <c r="P164" i="1" s="1"/>
  <c r="N211" i="1"/>
  <c r="P211" i="1" s="1"/>
  <c r="N217" i="1"/>
  <c r="P217" i="1" s="1"/>
  <c r="N232" i="1"/>
  <c r="P232" i="1" s="1"/>
  <c r="N251" i="1"/>
  <c r="P251" i="1" s="1"/>
  <c r="R251" i="1" s="1"/>
  <c r="S251" i="1" s="1"/>
  <c r="T251" i="1" s="1"/>
  <c r="N312" i="1"/>
  <c r="P312" i="1" s="1"/>
  <c r="N313" i="1"/>
  <c r="P313" i="1" s="1"/>
  <c r="N339" i="1"/>
  <c r="P339" i="1" s="1"/>
  <c r="N354" i="1"/>
  <c r="P354" i="1" s="1"/>
  <c r="R354" i="1" s="1"/>
  <c r="S354" i="1" s="1"/>
  <c r="T354" i="1" s="1"/>
  <c r="R355" i="1"/>
  <c r="S355" i="1" s="1"/>
  <c r="T355" i="1" s="1"/>
  <c r="N358" i="1"/>
  <c r="P358" i="1" s="1"/>
  <c r="N363" i="1"/>
  <c r="P363" i="1" s="1"/>
  <c r="N381" i="1"/>
  <c r="P558" i="1"/>
  <c r="R558" i="1" s="1"/>
  <c r="S558" i="1" s="1"/>
  <c r="T558" i="1" s="1"/>
  <c r="R68" i="1"/>
  <c r="S68" i="1" s="1"/>
  <c r="T68" i="1" s="1"/>
  <c r="R382" i="1"/>
  <c r="S382" i="1" s="1"/>
  <c r="O159" i="1"/>
  <c r="N202" i="1"/>
  <c r="P202" i="1" s="1"/>
  <c r="R394" i="1"/>
  <c r="S394" i="1" s="1"/>
  <c r="T394" i="1" s="1"/>
  <c r="R398" i="1"/>
  <c r="S398" i="1" s="1"/>
  <c r="T398" i="1" s="1"/>
  <c r="N407" i="1"/>
  <c r="P407" i="1" s="1"/>
  <c r="R421" i="1"/>
  <c r="S421" i="1" s="1"/>
  <c r="T421" i="1" s="1"/>
  <c r="N507" i="1"/>
  <c r="P507" i="1" s="1"/>
  <c r="N551" i="1"/>
  <c r="P551" i="1" s="1"/>
  <c r="N56" i="1"/>
  <c r="P56" i="1" s="1"/>
  <c r="R56" i="1" s="1"/>
  <c r="S56" i="1" s="1"/>
  <c r="T56" i="1" s="1"/>
  <c r="N340" i="1"/>
  <c r="P340" i="1" s="1"/>
  <c r="R316" i="1"/>
  <c r="S316" i="1" s="1"/>
  <c r="T316" i="1" s="1"/>
  <c r="R418" i="1"/>
  <c r="S418" i="1" s="1"/>
  <c r="T418" i="1" s="1"/>
  <c r="N556" i="1"/>
  <c r="P556" i="1" s="1"/>
  <c r="N281" i="1"/>
  <c r="P281" i="1" s="1"/>
  <c r="N129" i="1"/>
  <c r="N156" i="1"/>
  <c r="P156" i="1" s="1"/>
  <c r="N215" i="1"/>
  <c r="N228" i="1"/>
  <c r="P228" i="1" s="1"/>
  <c r="N236" i="1"/>
  <c r="N254" i="1"/>
  <c r="Q254" i="1" s="1"/>
  <c r="R254" i="1" s="1"/>
  <c r="S254" i="1" s="1"/>
  <c r="T254" i="1" s="1"/>
  <c r="N267" i="1"/>
  <c r="P267" i="1" s="1"/>
  <c r="N406" i="1"/>
  <c r="N438" i="1"/>
  <c r="P438" i="1" s="1"/>
  <c r="N514" i="1"/>
  <c r="P514" i="1" s="1"/>
  <c r="N520" i="1"/>
  <c r="N549" i="1"/>
  <c r="P549" i="1" s="1"/>
  <c r="N435" i="1"/>
  <c r="N451" i="1"/>
  <c r="P451" i="1" s="1"/>
  <c r="R451" i="1" s="1"/>
  <c r="S451" i="1" s="1"/>
  <c r="T451" i="1" s="1"/>
  <c r="R424" i="1"/>
  <c r="S424" i="1" s="1"/>
  <c r="T424" i="1" s="1"/>
  <c r="N543" i="1"/>
  <c r="P543" i="1" s="1"/>
  <c r="N101" i="1"/>
  <c r="P101" i="1" s="1"/>
  <c r="N143" i="1"/>
  <c r="P143" i="1" s="1"/>
  <c r="N309" i="1"/>
  <c r="P309" i="1" s="1"/>
  <c r="N374" i="1"/>
  <c r="P374" i="1" s="1"/>
  <c r="N443" i="1"/>
  <c r="Q443" i="1" s="1"/>
  <c r="R443" i="1" s="1"/>
  <c r="S443" i="1" s="1"/>
  <c r="T443" i="1" s="1"/>
  <c r="N99" i="1"/>
  <c r="P99" i="1" s="1"/>
  <c r="N537" i="1"/>
  <c r="Q537" i="1" s="1"/>
  <c r="R537" i="1" s="1"/>
  <c r="S537" i="1" s="1"/>
  <c r="N89" i="1"/>
  <c r="P89" i="1" s="1"/>
  <c r="N94" i="1"/>
  <c r="P94" i="1" s="1"/>
  <c r="R94" i="1" s="1"/>
  <c r="S94" i="1" s="1"/>
  <c r="T94" i="1" s="1"/>
  <c r="N98" i="1"/>
  <c r="P98" i="1" s="1"/>
  <c r="R98" i="1" s="1"/>
  <c r="N113" i="1"/>
  <c r="Q113" i="1" s="1"/>
  <c r="R113" i="1" s="1"/>
  <c r="S113" i="1" s="1"/>
  <c r="T113" i="1" s="1"/>
  <c r="N122" i="1"/>
  <c r="P122" i="1" s="1"/>
  <c r="N124" i="1"/>
  <c r="Q124" i="1" s="1"/>
  <c r="R124" i="1" s="1"/>
  <c r="S124" i="1" s="1"/>
  <c r="N125" i="1"/>
  <c r="Q125" i="1" s="1"/>
  <c r="N176" i="1"/>
  <c r="N180" i="1"/>
  <c r="Q180" i="1" s="1"/>
  <c r="R180" i="1" s="1"/>
  <c r="S180" i="1" s="1"/>
  <c r="N186" i="1"/>
  <c r="P186" i="1" s="1"/>
  <c r="N201" i="1"/>
  <c r="P201" i="1" s="1"/>
  <c r="N213" i="1"/>
  <c r="N226" i="1"/>
  <c r="N240" i="1"/>
  <c r="P240" i="1" s="1"/>
  <c r="R240" i="1" s="1"/>
  <c r="S240" i="1" s="1"/>
  <c r="N252" i="1"/>
  <c r="P252" i="1" s="1"/>
  <c r="N257" i="1"/>
  <c r="Q257" i="1" s="1"/>
  <c r="R257" i="1" s="1"/>
  <c r="S257" i="1" s="1"/>
  <c r="T257" i="1" s="1"/>
  <c r="N266" i="1"/>
  <c r="P266" i="1" s="1"/>
  <c r="N269" i="1"/>
  <c r="P269" i="1" s="1"/>
  <c r="N300" i="1"/>
  <c r="P300" i="1" s="1"/>
  <c r="N302" i="1"/>
  <c r="P302" i="1" s="1"/>
  <c r="N310" i="1"/>
  <c r="P310" i="1" s="1"/>
  <c r="N318" i="1"/>
  <c r="P318" i="1" s="1"/>
  <c r="R318" i="1" s="1"/>
  <c r="S318" i="1" s="1"/>
  <c r="T318" i="1" s="1"/>
  <c r="N324" i="1"/>
  <c r="P324" i="1" s="1"/>
  <c r="N350" i="1"/>
  <c r="P350" i="1" s="1"/>
  <c r="N412" i="1"/>
  <c r="P412" i="1" s="1"/>
  <c r="N494" i="1"/>
  <c r="R164" i="1"/>
  <c r="S164" i="1" s="1"/>
  <c r="R539" i="1"/>
  <c r="S539" i="1" s="1"/>
  <c r="T539" i="1" s="1"/>
  <c r="N21" i="1"/>
  <c r="P21" i="1" s="1"/>
  <c r="N220" i="1"/>
  <c r="P220" i="1" s="1"/>
  <c r="N242" i="1"/>
  <c r="P242" i="1" s="1"/>
  <c r="R301" i="1"/>
  <c r="S301" i="1" s="1"/>
  <c r="T301" i="1" s="1"/>
  <c r="R391" i="1"/>
  <c r="S391" i="1" s="1"/>
  <c r="T391" i="1" s="1"/>
  <c r="N419" i="1"/>
  <c r="P419" i="1" s="1"/>
  <c r="R419" i="1" s="1"/>
  <c r="S419" i="1" s="1"/>
  <c r="R425" i="1"/>
  <c r="S425" i="1" s="1"/>
  <c r="T425" i="1" s="1"/>
  <c r="N382" i="1"/>
  <c r="P382" i="1" s="1"/>
  <c r="R188" i="1"/>
  <c r="S188" i="1" s="1"/>
  <c r="T188" i="1" s="1"/>
  <c r="R409" i="1"/>
  <c r="S409" i="1" s="1"/>
  <c r="T409" i="1" s="1"/>
  <c r="N420" i="1"/>
  <c r="Q420" i="1" s="1"/>
  <c r="R420" i="1" s="1"/>
  <c r="S420" i="1" s="1"/>
  <c r="N84" i="1"/>
  <c r="N106" i="1"/>
  <c r="P106" i="1" s="1"/>
  <c r="R106" i="1" s="1"/>
  <c r="S106" i="1" s="1"/>
  <c r="T106" i="1" s="1"/>
  <c r="N126" i="1"/>
  <c r="Q126" i="1" s="1"/>
  <c r="R126" i="1" s="1"/>
  <c r="S126" i="1" s="1"/>
  <c r="T126" i="1" s="1"/>
  <c r="N153" i="1"/>
  <c r="N165" i="1"/>
  <c r="P165" i="1" s="1"/>
  <c r="R165" i="1" s="1"/>
  <c r="S165" i="1" s="1"/>
  <c r="N168" i="1"/>
  <c r="Q168" i="1" s="1"/>
  <c r="R168" i="1" s="1"/>
  <c r="S168" i="1" s="1"/>
  <c r="T168" i="1" s="1"/>
  <c r="N173" i="1"/>
  <c r="P173" i="1" s="1"/>
  <c r="N191" i="1"/>
  <c r="P191" i="1" s="1"/>
  <c r="N193" i="1"/>
  <c r="Q193" i="1" s="1"/>
  <c r="R193" i="1" s="1"/>
  <c r="S193" i="1" s="1"/>
  <c r="T193" i="1" s="1"/>
  <c r="N207" i="1"/>
  <c r="P207" i="1" s="1"/>
  <c r="N210" i="1"/>
  <c r="N216" i="1"/>
  <c r="Q216" i="1" s="1"/>
  <c r="N33" i="1"/>
  <c r="P33" i="1" s="1"/>
  <c r="N225" i="1"/>
  <c r="N237" i="1"/>
  <c r="P237" i="1" s="1"/>
  <c r="R237" i="1" s="1"/>
  <c r="S237" i="1" s="1"/>
  <c r="T237" i="1" s="1"/>
  <c r="N259" i="1"/>
  <c r="P259" i="1" s="1"/>
  <c r="N271" i="1"/>
  <c r="Q271" i="1" s="1"/>
  <c r="R271" i="1" s="1"/>
  <c r="S271" i="1" s="1"/>
  <c r="N292" i="1"/>
  <c r="P292" i="1" s="1"/>
  <c r="N297" i="1"/>
  <c r="Q297" i="1" s="1"/>
  <c r="R297" i="1" s="1"/>
  <c r="S297" i="1" s="1"/>
  <c r="N327" i="1"/>
  <c r="N380" i="1"/>
  <c r="P380" i="1" s="1"/>
  <c r="N437" i="1"/>
  <c r="P437" i="1" s="1"/>
  <c r="N454" i="1"/>
  <c r="R455" i="1"/>
  <c r="S455" i="1" s="1"/>
  <c r="N473" i="1"/>
  <c r="P473" i="1" s="1"/>
  <c r="N484" i="1"/>
  <c r="P484" i="1" s="1"/>
  <c r="R484" i="1" s="1"/>
  <c r="S484" i="1" s="1"/>
  <c r="T484" i="1" s="1"/>
  <c r="N66" i="1"/>
  <c r="P66" i="1" s="1"/>
  <c r="R66" i="1" s="1"/>
  <c r="S66" i="1" s="1"/>
  <c r="T66" i="1" s="1"/>
  <c r="R511" i="1"/>
  <c r="S511" i="1" s="1"/>
  <c r="T511" i="1" s="1"/>
  <c r="N516" i="1"/>
  <c r="P516" i="1" s="1"/>
  <c r="N28" i="1"/>
  <c r="Q28" i="1" s="1"/>
  <c r="N73" i="1"/>
  <c r="P73" i="1" s="1"/>
  <c r="N205" i="1"/>
  <c r="P205" i="1" s="1"/>
  <c r="R308" i="1"/>
  <c r="S308" i="1" s="1"/>
  <c r="T308" i="1" s="1"/>
  <c r="N383" i="1"/>
  <c r="P383" i="1" s="1"/>
  <c r="N405" i="1"/>
  <c r="P405" i="1" s="1"/>
  <c r="R405" i="1" s="1"/>
  <c r="S405" i="1" s="1"/>
  <c r="T405" i="1" s="1"/>
  <c r="N284" i="1"/>
  <c r="P284" i="1" s="1"/>
  <c r="N547" i="1"/>
  <c r="Q547" i="1" s="1"/>
  <c r="R547" i="1" s="1"/>
  <c r="S547" i="1" s="1"/>
  <c r="T547" i="1" s="1"/>
  <c r="N249" i="1"/>
  <c r="P249" i="1" s="1"/>
  <c r="N285" i="1"/>
  <c r="P285" i="1" s="1"/>
  <c r="R285" i="1" s="1"/>
  <c r="S285" i="1" s="1"/>
  <c r="T285" i="1" s="1"/>
  <c r="R9" i="1"/>
  <c r="S9" i="1" s="1"/>
  <c r="T9" i="1" s="1"/>
  <c r="N121" i="1"/>
  <c r="P121" i="1" s="1"/>
  <c r="R148" i="1"/>
  <c r="S148" i="1" s="1"/>
  <c r="T148" i="1" s="1"/>
  <c r="R175" i="1"/>
  <c r="S175" i="1" s="1"/>
  <c r="T175" i="1" s="1"/>
  <c r="R192" i="1"/>
  <c r="S192" i="1" s="1"/>
  <c r="N341" i="1"/>
  <c r="R341" i="1"/>
  <c r="S341" i="1" s="1"/>
  <c r="T341" i="1" s="1"/>
  <c r="N40" i="1"/>
  <c r="N64" i="1"/>
  <c r="Q64" i="1" s="1"/>
  <c r="R64" i="1" s="1"/>
  <c r="S64" i="1" s="1"/>
  <c r="N536" i="1"/>
  <c r="P536" i="1" s="1"/>
  <c r="N553" i="1"/>
  <c r="P553" i="1" s="1"/>
  <c r="N8" i="1"/>
  <c r="Q8" i="1" s="1"/>
  <c r="R8" i="1" s="1"/>
  <c r="S8" i="1" s="1"/>
  <c r="T8" i="1" s="1"/>
  <c r="N6" i="1"/>
  <c r="P6" i="1" s="1"/>
  <c r="N115" i="1"/>
  <c r="P115" i="1" s="1"/>
  <c r="R115" i="1" s="1"/>
  <c r="S115" i="1" s="1"/>
  <c r="T115" i="1" s="1"/>
  <c r="N139" i="1"/>
  <c r="P139" i="1" s="1"/>
  <c r="R146" i="1"/>
  <c r="S146" i="1" s="1"/>
  <c r="R147" i="1"/>
  <c r="S147" i="1" s="1"/>
  <c r="N25" i="1"/>
  <c r="P25" i="1" s="1"/>
  <c r="R214" i="1"/>
  <c r="S214" i="1" s="1"/>
  <c r="T214" i="1" s="1"/>
  <c r="N264" i="1"/>
  <c r="P264" i="1" s="1"/>
  <c r="R278" i="1"/>
  <c r="S278" i="1" s="1"/>
  <c r="T278" i="1" s="1"/>
  <c r="R326" i="1"/>
  <c r="S326" i="1" s="1"/>
  <c r="T326" i="1" s="1"/>
  <c r="N345" i="1"/>
  <c r="N393" i="1"/>
  <c r="P393" i="1" s="1"/>
  <c r="R393" i="1" s="1"/>
  <c r="S393" i="1" s="1"/>
  <c r="N395" i="1"/>
  <c r="Q395" i="1" s="1"/>
  <c r="R395" i="1" s="1"/>
  <c r="S395" i="1" s="1"/>
  <c r="T395" i="1" s="1"/>
  <c r="N425" i="1"/>
  <c r="P425" i="1" s="1"/>
  <c r="N418" i="1"/>
  <c r="P418" i="1" s="1"/>
  <c r="N203" i="1"/>
  <c r="N188" i="1"/>
  <c r="P188" i="1" s="1"/>
  <c r="R81" i="1"/>
  <c r="S81" i="1" s="1"/>
  <c r="T81" i="1" s="1"/>
  <c r="N182" i="1"/>
  <c r="Q182" i="1" s="1"/>
  <c r="R182" i="1" s="1"/>
  <c r="S182" i="1" s="1"/>
  <c r="T182" i="1" s="1"/>
  <c r="N190" i="1"/>
  <c r="P190" i="1" s="1"/>
  <c r="O288" i="1"/>
  <c r="N288" i="1"/>
  <c r="O411" i="1"/>
  <c r="R411" i="1"/>
  <c r="S411" i="1" s="1"/>
  <c r="T411" i="1" s="1"/>
  <c r="N54" i="1"/>
  <c r="Q54" i="1" s="1"/>
  <c r="N463" i="1"/>
  <c r="P463" i="1" s="1"/>
  <c r="N198" i="1"/>
  <c r="P198" i="1" s="1"/>
  <c r="R198" i="1" s="1"/>
  <c r="S198" i="1" s="1"/>
  <c r="T198" i="1" s="1"/>
  <c r="N322" i="1"/>
  <c r="P322" i="1" s="1"/>
  <c r="N515" i="1"/>
  <c r="P515" i="1" s="1"/>
  <c r="N447" i="1"/>
  <c r="P447" i="1" s="1"/>
  <c r="N78" i="1"/>
  <c r="P78" i="1" s="1"/>
  <c r="R78" i="1" s="1"/>
  <c r="S78" i="1" s="1"/>
  <c r="N108" i="1"/>
  <c r="P108" i="1" s="1"/>
  <c r="N145" i="1"/>
  <c r="P145" i="1" s="1"/>
  <c r="N295" i="1"/>
  <c r="P295" i="1" s="1"/>
  <c r="R295" i="1" s="1"/>
  <c r="S295" i="1" s="1"/>
  <c r="T295" i="1" s="1"/>
  <c r="N43" i="1"/>
  <c r="P43" i="1" s="1"/>
  <c r="N336" i="1"/>
  <c r="Q336" i="1" s="1"/>
  <c r="R336" i="1" s="1"/>
  <c r="S336" i="1" s="1"/>
  <c r="T336" i="1" s="1"/>
  <c r="N453" i="1"/>
  <c r="P453" i="1" s="1"/>
  <c r="N137" i="1"/>
  <c r="P137" i="1" s="1"/>
  <c r="N166" i="1"/>
  <c r="P166" i="1" s="1"/>
  <c r="N169" i="1"/>
  <c r="P169" i="1" s="1"/>
  <c r="N175" i="1"/>
  <c r="P175" i="1" s="1"/>
  <c r="R176" i="1"/>
  <c r="S176" i="1" s="1"/>
  <c r="T176" i="1" s="1"/>
  <c r="N181" i="1"/>
  <c r="O323" i="1"/>
  <c r="R323" i="1"/>
  <c r="S323" i="1" s="1"/>
  <c r="T323" i="1" s="1"/>
  <c r="N189" i="1"/>
  <c r="Q189" i="1" s="1"/>
  <c r="R189" i="1" s="1"/>
  <c r="S189" i="1" s="1"/>
  <c r="T189" i="1" s="1"/>
  <c r="R381" i="1"/>
  <c r="S381" i="1" s="1"/>
  <c r="T381" i="1" s="1"/>
  <c r="R454" i="1"/>
  <c r="S454" i="1" s="1"/>
  <c r="T454" i="1" s="1"/>
  <c r="R527" i="1"/>
  <c r="S527" i="1" s="1"/>
  <c r="T527" i="1" s="1"/>
  <c r="R287" i="1"/>
  <c r="S287" i="1" s="1"/>
  <c r="T287" i="1" s="1"/>
  <c r="R385" i="1"/>
  <c r="S385" i="1" s="1"/>
  <c r="T385" i="1" s="1"/>
  <c r="R399" i="1"/>
  <c r="S399" i="1" s="1"/>
  <c r="T399" i="1" s="1"/>
  <c r="N449" i="1"/>
  <c r="O454" i="1"/>
  <c r="O455" i="1"/>
  <c r="R456" i="1"/>
  <c r="S456" i="1" s="1"/>
  <c r="T456" i="1" s="1"/>
  <c r="R473" i="1"/>
  <c r="S473" i="1" s="1"/>
  <c r="R477" i="1"/>
  <c r="S477" i="1" s="1"/>
  <c r="T477" i="1" s="1"/>
  <c r="N532" i="1"/>
  <c r="P532" i="1" s="1"/>
  <c r="N542" i="1"/>
  <c r="N38" i="1"/>
  <c r="P38" i="1" s="1"/>
  <c r="R38" i="1" s="1"/>
  <c r="S38" i="1" s="1"/>
  <c r="T38" i="1" s="1"/>
  <c r="N550" i="1"/>
  <c r="Q550" i="1" s="1"/>
  <c r="R550" i="1" s="1"/>
  <c r="S550" i="1" s="1"/>
  <c r="T550" i="1" s="1"/>
  <c r="N82" i="1"/>
  <c r="P82" i="1" s="1"/>
  <c r="N83" i="1"/>
  <c r="P83" i="1" s="1"/>
  <c r="N91" i="1"/>
  <c r="N107" i="1"/>
  <c r="Q107" i="1" s="1"/>
  <c r="R107" i="1" s="1"/>
  <c r="S107" i="1" s="1"/>
  <c r="T107" i="1" s="1"/>
  <c r="N112" i="1"/>
  <c r="P112" i="1" s="1"/>
  <c r="R112" i="1" s="1"/>
  <c r="S112" i="1" s="1"/>
  <c r="T112" i="1" s="1"/>
  <c r="N116" i="1"/>
  <c r="N141" i="1"/>
  <c r="P141" i="1" s="1"/>
  <c r="N150" i="1"/>
  <c r="P150" i="1" s="1"/>
  <c r="R159" i="1"/>
  <c r="S159" i="1" s="1"/>
  <c r="T159" i="1" s="1"/>
  <c r="N162" i="1"/>
  <c r="N167" i="1"/>
  <c r="P167" i="1" s="1"/>
  <c r="N171" i="1"/>
  <c r="N192" i="1"/>
  <c r="P192" i="1" s="1"/>
  <c r="N204" i="1"/>
  <c r="N219" i="1"/>
  <c r="N223" i="1"/>
  <c r="Q223" i="1" s="1"/>
  <c r="R223" i="1" s="1"/>
  <c r="S223" i="1" s="1"/>
  <c r="T223" i="1" s="1"/>
  <c r="N233" i="1"/>
  <c r="N247" i="1"/>
  <c r="N256" i="1"/>
  <c r="Q256" i="1" s="1"/>
  <c r="R256" i="1" s="1"/>
  <c r="S256" i="1" s="1"/>
  <c r="N265" i="1"/>
  <c r="P265" i="1" s="1"/>
  <c r="R269" i="1"/>
  <c r="S269" i="1" s="1"/>
  <c r="T269" i="1" s="1"/>
  <c r="N293" i="1"/>
  <c r="P293" i="1" s="1"/>
  <c r="N303" i="1"/>
  <c r="P303" i="1" s="1"/>
  <c r="N323" i="1"/>
  <c r="R349" i="1"/>
  <c r="S349" i="1" s="1"/>
  <c r="T349" i="1" s="1"/>
  <c r="N361" i="1"/>
  <c r="P361" i="1" s="1"/>
  <c r="R368" i="1"/>
  <c r="S368" i="1" s="1"/>
  <c r="T368" i="1" s="1"/>
  <c r="O381" i="1"/>
  <c r="N403" i="1"/>
  <c r="P403" i="1" s="1"/>
  <c r="R422" i="1"/>
  <c r="S422" i="1" s="1"/>
  <c r="T422" i="1" s="1"/>
  <c r="R428" i="1"/>
  <c r="S428" i="1" s="1"/>
  <c r="T428" i="1" s="1"/>
  <c r="O449" i="1"/>
  <c r="N485" i="1"/>
  <c r="R487" i="1"/>
  <c r="S487" i="1" s="1"/>
  <c r="T487" i="1" s="1"/>
  <c r="N495" i="1"/>
  <c r="N497" i="1"/>
  <c r="R501" i="1"/>
  <c r="S501" i="1" s="1"/>
  <c r="T501" i="1" s="1"/>
  <c r="R514" i="1"/>
  <c r="S514" i="1" s="1"/>
  <c r="T514" i="1" s="1"/>
  <c r="N522" i="1"/>
  <c r="N526" i="1"/>
  <c r="Q526" i="1" s="1"/>
  <c r="R526" i="1" s="1"/>
  <c r="S526" i="1" s="1"/>
  <c r="T526" i="1" s="1"/>
  <c r="N527" i="1"/>
  <c r="P527" i="1" s="1"/>
  <c r="N528" i="1"/>
  <c r="P528" i="1" s="1"/>
  <c r="R322" i="1"/>
  <c r="S322" i="1" s="1"/>
  <c r="T322" i="1" s="1"/>
  <c r="R143" i="1"/>
  <c r="S143" i="1" s="1"/>
  <c r="N147" i="1"/>
  <c r="N291" i="1"/>
  <c r="P291" i="1" s="1"/>
  <c r="R291" i="1" s="1"/>
  <c r="S291" i="1" s="1"/>
  <c r="R195" i="1"/>
  <c r="S195" i="1" s="1"/>
  <c r="T195" i="1" s="1"/>
  <c r="O195" i="1"/>
  <c r="N195" i="1"/>
  <c r="R218" i="1"/>
  <c r="S218" i="1" s="1"/>
  <c r="O218" i="1"/>
  <c r="N218" i="1"/>
  <c r="O268" i="1"/>
  <c r="N268" i="1"/>
  <c r="O273" i="1"/>
  <c r="N273" i="1"/>
  <c r="O430" i="1"/>
  <c r="R430" i="1"/>
  <c r="S430" i="1" s="1"/>
  <c r="T430" i="1" s="1"/>
  <c r="R463" i="1"/>
  <c r="S463" i="1" s="1"/>
  <c r="T463" i="1" s="1"/>
  <c r="O539" i="1"/>
  <c r="N17" i="1"/>
  <c r="P17" i="1" s="1"/>
  <c r="S17" i="1" s="1"/>
  <c r="T17" i="1" s="1"/>
  <c r="R221" i="1"/>
  <c r="S221" i="1" s="1"/>
  <c r="T221" i="1" s="1"/>
  <c r="O221" i="1"/>
  <c r="O345" i="1"/>
  <c r="R453" i="1"/>
  <c r="S453" i="1" s="1"/>
  <c r="T453" i="1" s="1"/>
  <c r="R299" i="1"/>
  <c r="S299" i="1" s="1"/>
  <c r="T299" i="1" s="1"/>
  <c r="N299" i="1"/>
  <c r="P299" i="1" s="1"/>
  <c r="N424" i="1"/>
  <c r="R101" i="1"/>
  <c r="S101" i="1" s="1"/>
  <c r="T101" i="1" s="1"/>
  <c r="R36" i="1"/>
  <c r="S36" i="1" s="1"/>
  <c r="T36" i="1" s="1"/>
  <c r="R510" i="1"/>
  <c r="S510" i="1" s="1"/>
  <c r="T510" i="1" s="1"/>
  <c r="O510" i="1"/>
  <c r="N79" i="1"/>
  <c r="Q79" i="1" s="1"/>
  <c r="R79" i="1" s="1"/>
  <c r="S79" i="1" s="1"/>
  <c r="T79" i="1" s="1"/>
  <c r="R84" i="1"/>
  <c r="S84" i="1" s="1"/>
  <c r="T84" i="1" s="1"/>
  <c r="O84" i="1"/>
  <c r="R116" i="1"/>
  <c r="S116" i="1" s="1"/>
  <c r="T116" i="1" s="1"/>
  <c r="O116" i="1"/>
  <c r="R212" i="1"/>
  <c r="S212" i="1" s="1"/>
  <c r="O212" i="1"/>
  <c r="N212" i="1"/>
  <c r="O282" i="1"/>
  <c r="R282" i="1"/>
  <c r="S282" i="1" s="1"/>
  <c r="T282" i="1" s="1"/>
  <c r="N282" i="1"/>
  <c r="R290" i="1"/>
  <c r="S290" i="1" s="1"/>
  <c r="N290" i="1"/>
  <c r="P290" i="1" s="1"/>
  <c r="O305" i="1"/>
  <c r="R305" i="1"/>
  <c r="S305" i="1" s="1"/>
  <c r="O314" i="1"/>
  <c r="R314" i="1"/>
  <c r="S314" i="1" s="1"/>
  <c r="T314" i="1" s="1"/>
  <c r="O533" i="1"/>
  <c r="R533" i="1"/>
  <c r="S533" i="1" s="1"/>
  <c r="T533" i="1" s="1"/>
  <c r="N544" i="1"/>
  <c r="P544" i="1" s="1"/>
  <c r="R544" i="1"/>
  <c r="S544" i="1" s="1"/>
  <c r="T544" i="1" s="1"/>
  <c r="R184" i="1"/>
  <c r="S184" i="1" s="1"/>
  <c r="T184" i="1" s="1"/>
  <c r="N184" i="1"/>
  <c r="P184" i="1" s="1"/>
  <c r="R145" i="1"/>
  <c r="S145" i="1" s="1"/>
  <c r="T145" i="1" s="1"/>
  <c r="O278" i="1"/>
  <c r="N298" i="1"/>
  <c r="Q298" i="1" s="1"/>
  <c r="R298" i="1" s="1"/>
  <c r="S298" i="1" s="1"/>
  <c r="N250" i="1"/>
  <c r="P250" i="1" s="1"/>
  <c r="R250" i="1" s="1"/>
  <c r="S250" i="1" s="1"/>
  <c r="T250" i="1" s="1"/>
  <c r="N539" i="1"/>
  <c r="R447" i="1"/>
  <c r="S447" i="1" s="1"/>
  <c r="T447" i="1" s="1"/>
  <c r="N105" i="1"/>
  <c r="N209" i="1"/>
  <c r="P209" i="1" s="1"/>
  <c r="N230" i="1"/>
  <c r="P230" i="1" s="1"/>
  <c r="R230" i="1" s="1"/>
  <c r="S230" i="1" s="1"/>
  <c r="N367" i="1"/>
  <c r="P367" i="1" s="1"/>
  <c r="R367" i="1" s="1"/>
  <c r="S367" i="1" s="1"/>
  <c r="T367" i="1" s="1"/>
  <c r="R374" i="1"/>
  <c r="S374" i="1" s="1"/>
  <c r="T374" i="1" s="1"/>
  <c r="R383" i="1"/>
  <c r="S383" i="1" s="1"/>
  <c r="N391" i="1"/>
  <c r="P391" i="1" s="1"/>
  <c r="R58" i="1"/>
  <c r="S58" i="1" s="1"/>
  <c r="T58" i="1" s="1"/>
  <c r="O58" i="1"/>
  <c r="N510" i="1"/>
  <c r="N560" i="1"/>
  <c r="P560" i="1" s="1"/>
  <c r="N234" i="1"/>
  <c r="P234" i="1" s="1"/>
  <c r="R234" i="1" s="1"/>
  <c r="S234" i="1" s="1"/>
  <c r="T234" i="1" s="1"/>
  <c r="N357" i="1"/>
  <c r="Q357" i="1" s="1"/>
  <c r="O55" i="1"/>
  <c r="N90" i="1"/>
  <c r="R91" i="1"/>
  <c r="S91" i="1" s="1"/>
  <c r="T91" i="1" s="1"/>
  <c r="O91" i="1"/>
  <c r="R95" i="1"/>
  <c r="S95" i="1" s="1"/>
  <c r="T95" i="1" s="1"/>
  <c r="O95" i="1"/>
  <c r="N114" i="1"/>
  <c r="Q114" i="1" s="1"/>
  <c r="R114" i="1" s="1"/>
  <c r="S114" i="1" s="1"/>
  <c r="T114" i="1" s="1"/>
  <c r="N118" i="1"/>
  <c r="Q118" i="1" s="1"/>
  <c r="R118" i="1" s="1"/>
  <c r="S118" i="1" s="1"/>
  <c r="T118" i="1" s="1"/>
  <c r="R136" i="1"/>
  <c r="S136" i="1" s="1"/>
  <c r="T136" i="1" s="1"/>
  <c r="O136" i="1"/>
  <c r="N18" i="1"/>
  <c r="P18" i="1" s="1"/>
  <c r="R177" i="1"/>
  <c r="S177" i="1" s="1"/>
  <c r="T177" i="1" s="1"/>
  <c r="O177" i="1"/>
  <c r="N177" i="1"/>
  <c r="R229" i="1"/>
  <c r="S229" i="1" s="1"/>
  <c r="N229" i="1"/>
  <c r="O239" i="1"/>
  <c r="N239" i="1"/>
  <c r="R280" i="1"/>
  <c r="S280" i="1" s="1"/>
  <c r="T280" i="1" s="1"/>
  <c r="O280" i="1"/>
  <c r="N325" i="1"/>
  <c r="O325" i="1"/>
  <c r="R390" i="1"/>
  <c r="S390" i="1" s="1"/>
  <c r="O390" i="1"/>
  <c r="N442" i="1"/>
  <c r="P442" i="1" s="1"/>
  <c r="R442" i="1"/>
  <c r="S442" i="1" s="1"/>
  <c r="O69" i="1"/>
  <c r="O475" i="1"/>
  <c r="R475" i="1"/>
  <c r="S475" i="1" s="1"/>
  <c r="N161" i="1"/>
  <c r="Q161" i="1" s="1"/>
  <c r="R161" i="1" s="1"/>
  <c r="S161" i="1" s="1"/>
  <c r="T161" i="1" s="1"/>
  <c r="N80" i="1"/>
  <c r="P80" i="1" s="1"/>
  <c r="N133" i="1"/>
  <c r="Q133" i="1" s="1"/>
  <c r="R133" i="1" s="1"/>
  <c r="S133" i="1" s="1"/>
  <c r="T133" i="1" s="1"/>
  <c r="O160" i="1"/>
  <c r="R160" i="1"/>
  <c r="S160" i="1" s="1"/>
  <c r="T160" i="1" s="1"/>
  <c r="N160" i="1"/>
  <c r="R183" i="1"/>
  <c r="S183" i="1" s="1"/>
  <c r="T183" i="1" s="1"/>
  <c r="N183" i="1"/>
  <c r="R274" i="1"/>
  <c r="S274" i="1" s="1"/>
  <c r="T274" i="1" s="1"/>
  <c r="O274" i="1"/>
  <c r="N274" i="1"/>
  <c r="R289" i="1"/>
  <c r="S289" i="1" s="1"/>
  <c r="O289" i="1"/>
  <c r="N289" i="1"/>
  <c r="O432" i="1"/>
  <c r="R432" i="1"/>
  <c r="S432" i="1" s="1"/>
  <c r="T432" i="1" s="1"/>
  <c r="R203" i="1"/>
  <c r="S203" i="1" s="1"/>
  <c r="T203" i="1" s="1"/>
  <c r="R99" i="1"/>
  <c r="S99" i="1" s="1"/>
  <c r="R284" i="1"/>
  <c r="S284" i="1" s="1"/>
  <c r="T284" i="1" s="1"/>
  <c r="R402" i="1"/>
  <c r="S402" i="1" s="1"/>
  <c r="T402" i="1" s="1"/>
  <c r="R129" i="1"/>
  <c r="S129" i="1" s="1"/>
  <c r="T129" i="1" s="1"/>
  <c r="R153" i="1"/>
  <c r="S153" i="1" s="1"/>
  <c r="T153" i="1" s="1"/>
  <c r="R210" i="1"/>
  <c r="S210" i="1" s="1"/>
  <c r="R213" i="1"/>
  <c r="S213" i="1" s="1"/>
  <c r="T213" i="1" s="1"/>
  <c r="R219" i="1"/>
  <c r="S219" i="1" s="1"/>
  <c r="T219" i="1" s="1"/>
  <c r="R232" i="1"/>
  <c r="S232" i="1" s="1"/>
  <c r="T232" i="1" s="1"/>
  <c r="R233" i="1"/>
  <c r="S233" i="1" s="1"/>
  <c r="R236" i="1"/>
  <c r="S236" i="1" s="1"/>
  <c r="T236" i="1" s="1"/>
  <c r="R246" i="1"/>
  <c r="S246" i="1" s="1"/>
  <c r="T246" i="1" s="1"/>
  <c r="R261" i="1"/>
  <c r="S261" i="1" s="1"/>
  <c r="T261" i="1" s="1"/>
  <c r="R286" i="1"/>
  <c r="S286" i="1" s="1"/>
  <c r="T286" i="1" s="1"/>
  <c r="R365" i="1"/>
  <c r="S365" i="1" s="1"/>
  <c r="T365" i="1" s="1"/>
  <c r="R406" i="1"/>
  <c r="S406" i="1" s="1"/>
  <c r="O406" i="1"/>
  <c r="N431" i="1"/>
  <c r="Q431" i="1" s="1"/>
  <c r="R431" i="1" s="1"/>
  <c r="S431" i="1" s="1"/>
  <c r="T431" i="1" s="1"/>
  <c r="R457" i="1"/>
  <c r="S457" i="1" s="1"/>
  <c r="T457" i="1" s="1"/>
  <c r="O457" i="1"/>
  <c r="O495" i="1"/>
  <c r="R495" i="1"/>
  <c r="S495" i="1" s="1"/>
  <c r="T495" i="1" s="1"/>
  <c r="R562" i="1"/>
  <c r="S562" i="1" s="1"/>
  <c r="O562" i="1"/>
  <c r="R515" i="1"/>
  <c r="S515" i="1" s="1"/>
  <c r="T515" i="1" s="1"/>
  <c r="R543" i="1"/>
  <c r="S543" i="1" s="1"/>
  <c r="T543" i="1" s="1"/>
  <c r="N110" i="1"/>
  <c r="N128" i="1"/>
  <c r="P128" i="1" s="1"/>
  <c r="R130" i="1"/>
  <c r="S130" i="1" s="1"/>
  <c r="N152" i="1"/>
  <c r="P152" i="1" s="1"/>
  <c r="R185" i="1"/>
  <c r="S185" i="1" s="1"/>
  <c r="T185" i="1" s="1"/>
  <c r="R25" i="1"/>
  <c r="S25" i="1" s="1"/>
  <c r="R238" i="1"/>
  <c r="S238" i="1" s="1"/>
  <c r="N308" i="1"/>
  <c r="P308" i="1" s="1"/>
  <c r="R334" i="1"/>
  <c r="S334" i="1" s="1"/>
  <c r="N371" i="1"/>
  <c r="N475" i="1"/>
  <c r="R70" i="1"/>
  <c r="S70" i="1" s="1"/>
  <c r="T70" i="1" s="1"/>
  <c r="O203" i="1"/>
  <c r="R224" i="1"/>
  <c r="S224" i="1" s="1"/>
  <c r="T224" i="1" s="1"/>
  <c r="R137" i="1"/>
  <c r="S137" i="1" s="1"/>
  <c r="N243" i="1"/>
  <c r="P243" i="1" s="1"/>
  <c r="R243" i="1" s="1"/>
  <c r="S243" i="1" s="1"/>
  <c r="T243" i="1" s="1"/>
  <c r="R388" i="1"/>
  <c r="S388" i="1" s="1"/>
  <c r="T388" i="1" s="1"/>
  <c r="N416" i="1"/>
  <c r="P416" i="1" s="1"/>
  <c r="R416" i="1" s="1"/>
  <c r="S416" i="1" s="1"/>
  <c r="T416" i="1" s="1"/>
  <c r="R429" i="1"/>
  <c r="S429" i="1" s="1"/>
  <c r="T429" i="1" s="1"/>
  <c r="R479" i="1"/>
  <c r="S479" i="1" s="1"/>
  <c r="T479" i="1" s="1"/>
  <c r="R72" i="1"/>
  <c r="S72" i="1" s="1"/>
  <c r="T72" i="1" s="1"/>
  <c r="N77" i="1"/>
  <c r="Q77" i="1" s="1"/>
  <c r="R77" i="1" s="1"/>
  <c r="S77" i="1" s="1"/>
  <c r="N87" i="1"/>
  <c r="P87" i="1" s="1"/>
  <c r="R87" i="1" s="1"/>
  <c r="S87" i="1" s="1"/>
  <c r="T87" i="1" s="1"/>
  <c r="R89" i="1"/>
  <c r="S89" i="1" s="1"/>
  <c r="T89" i="1" s="1"/>
  <c r="N97" i="1"/>
  <c r="Q97" i="1" s="1"/>
  <c r="R97" i="1" s="1"/>
  <c r="S97" i="1" s="1"/>
  <c r="T97" i="1" s="1"/>
  <c r="N103" i="1"/>
  <c r="P103" i="1" s="1"/>
  <c r="N111" i="1"/>
  <c r="P111" i="1" s="1"/>
  <c r="R111" i="1" s="1"/>
  <c r="S111" i="1" s="1"/>
  <c r="N9" i="1"/>
  <c r="R121" i="1"/>
  <c r="S121" i="1" s="1"/>
  <c r="T121" i="1" s="1"/>
  <c r="N123" i="1"/>
  <c r="Q123" i="1" s="1"/>
  <c r="R123" i="1" s="1"/>
  <c r="S123" i="1" s="1"/>
  <c r="T123" i="1" s="1"/>
  <c r="O129" i="1"/>
  <c r="R131" i="1"/>
  <c r="S131" i="1" s="1"/>
  <c r="T131" i="1" s="1"/>
  <c r="N135" i="1"/>
  <c r="P135" i="1" s="1"/>
  <c r="R138" i="1"/>
  <c r="S138" i="1" s="1"/>
  <c r="O153" i="1"/>
  <c r="N155" i="1"/>
  <c r="P155" i="1" s="1"/>
  <c r="R186" i="1"/>
  <c r="S186" i="1" s="1"/>
  <c r="T186" i="1" s="1"/>
  <c r="R225" i="1"/>
  <c r="S225" i="1" s="1"/>
  <c r="O246" i="1"/>
  <c r="R248" i="1"/>
  <c r="S248" i="1" s="1"/>
  <c r="T248" i="1" s="1"/>
  <c r="R258" i="1"/>
  <c r="S258" i="1" s="1"/>
  <c r="O261" i="1"/>
  <c r="R266" i="1"/>
  <c r="S266" i="1" s="1"/>
  <c r="R275" i="1"/>
  <c r="S275" i="1" s="1"/>
  <c r="T275" i="1" s="1"/>
  <c r="R359" i="1"/>
  <c r="S359" i="1" s="1"/>
  <c r="T359" i="1" s="1"/>
  <c r="N404" i="1"/>
  <c r="P404" i="1" s="1"/>
  <c r="R404" i="1" s="1"/>
  <c r="S404" i="1" s="1"/>
  <c r="R433" i="1"/>
  <c r="S433" i="1" s="1"/>
  <c r="O456" i="1"/>
  <c r="R485" i="1"/>
  <c r="S485" i="1" s="1"/>
  <c r="O498" i="1"/>
  <c r="R498" i="1"/>
  <c r="S498" i="1" s="1"/>
  <c r="T498" i="1" s="1"/>
  <c r="R502" i="1"/>
  <c r="S502" i="1" s="1"/>
  <c r="T502" i="1" s="1"/>
  <c r="O502" i="1"/>
  <c r="O523" i="1"/>
  <c r="R523" i="1"/>
  <c r="S523" i="1" s="1"/>
  <c r="T523" i="1" s="1"/>
  <c r="O534" i="1"/>
  <c r="R534" i="1"/>
  <c r="S534" i="1" s="1"/>
  <c r="T534" i="1" s="1"/>
  <c r="N541" i="1"/>
  <c r="Q541" i="1" s="1"/>
  <c r="R541" i="1" s="1"/>
  <c r="S541" i="1" s="1"/>
  <c r="T541" i="1" s="1"/>
  <c r="N562" i="1"/>
  <c r="N154" i="1"/>
  <c r="P154" i="1" s="1"/>
  <c r="R154" i="1" s="1"/>
  <c r="S154" i="1" s="1"/>
  <c r="O171" i="1"/>
  <c r="R173" i="1"/>
  <c r="S173" i="1" s="1"/>
  <c r="R178" i="1"/>
  <c r="S178" i="1" s="1"/>
  <c r="T178" i="1" s="1"/>
  <c r="R190" i="1"/>
  <c r="S190" i="1" s="1"/>
  <c r="T190" i="1" s="1"/>
  <c r="R191" i="1"/>
  <c r="S191" i="1" s="1"/>
  <c r="R196" i="1"/>
  <c r="S196" i="1" s="1"/>
  <c r="R202" i="1"/>
  <c r="S202" i="1" s="1"/>
  <c r="O204" i="1"/>
  <c r="R207" i="1"/>
  <c r="S207" i="1" s="1"/>
  <c r="O210" i="1"/>
  <c r="R211" i="1"/>
  <c r="S211" i="1" s="1"/>
  <c r="O213" i="1"/>
  <c r="N222" i="1"/>
  <c r="Q222" i="1" s="1"/>
  <c r="R226" i="1"/>
  <c r="S226" i="1" s="1"/>
  <c r="R228" i="1"/>
  <c r="S228" i="1" s="1"/>
  <c r="T228" i="1" s="1"/>
  <c r="R239" i="1"/>
  <c r="S239" i="1" s="1"/>
  <c r="N241" i="1"/>
  <c r="Q241" i="1" s="1"/>
  <c r="R241" i="1" s="1"/>
  <c r="S241" i="1" s="1"/>
  <c r="T241" i="1" s="1"/>
  <c r="R244" i="1"/>
  <c r="S244" i="1" s="1"/>
  <c r="T244" i="1" s="1"/>
  <c r="O258" i="1"/>
  <c r="R259" i="1"/>
  <c r="S259" i="1" s="1"/>
  <c r="T259" i="1" s="1"/>
  <c r="N280" i="1"/>
  <c r="O286" i="1"/>
  <c r="N305" i="1"/>
  <c r="O327" i="1"/>
  <c r="R327" i="1"/>
  <c r="S327" i="1" s="1"/>
  <c r="T327" i="1" s="1"/>
  <c r="N329" i="1"/>
  <c r="P329" i="1" s="1"/>
  <c r="N332" i="1"/>
  <c r="P332" i="1" s="1"/>
  <c r="N349" i="1"/>
  <c r="P349" i="1" s="1"/>
  <c r="R356" i="1"/>
  <c r="S356" i="1" s="1"/>
  <c r="T356" i="1" s="1"/>
  <c r="N356" i="1"/>
  <c r="P356" i="1" s="1"/>
  <c r="N369" i="1"/>
  <c r="R369" i="1"/>
  <c r="S369" i="1" s="1"/>
  <c r="O369" i="1"/>
  <c r="N376" i="1"/>
  <c r="P376" i="1" s="1"/>
  <c r="R396" i="1"/>
  <c r="S396" i="1" s="1"/>
  <c r="T396" i="1" s="1"/>
  <c r="N396" i="1"/>
  <c r="P396" i="1" s="1"/>
  <c r="N434" i="1"/>
  <c r="N445" i="1"/>
  <c r="P445" i="1" s="1"/>
  <c r="R445" i="1"/>
  <c r="S445" i="1" s="1"/>
  <c r="T445" i="1" s="1"/>
  <c r="N482" i="1"/>
  <c r="P482" i="1" s="1"/>
  <c r="R497" i="1"/>
  <c r="S497" i="1" s="1"/>
  <c r="T497" i="1" s="1"/>
  <c r="O497" i="1"/>
  <c r="O501" i="1"/>
  <c r="N502" i="1"/>
  <c r="N69" i="1"/>
  <c r="N519" i="1"/>
  <c r="P519" i="1" s="1"/>
  <c r="O521" i="1"/>
  <c r="R521" i="1"/>
  <c r="S521" i="1" s="1"/>
  <c r="T521" i="1" s="1"/>
  <c r="R522" i="1"/>
  <c r="S522" i="1" s="1"/>
  <c r="T522" i="1" s="1"/>
  <c r="O522" i="1"/>
  <c r="N525" i="1"/>
  <c r="P525" i="1" s="1"/>
  <c r="R525" i="1" s="1"/>
  <c r="S525" i="1" s="1"/>
  <c r="T525" i="1" s="1"/>
  <c r="N534" i="1"/>
  <c r="R312" i="1"/>
  <c r="N315" i="1"/>
  <c r="P315" i="1" s="1"/>
  <c r="N321" i="1"/>
  <c r="P321" i="1" s="1"/>
  <c r="R321" i="1" s="1"/>
  <c r="S321" i="1" s="1"/>
  <c r="T321" i="1" s="1"/>
  <c r="N330" i="1"/>
  <c r="N399" i="1"/>
  <c r="P399" i="1" s="1"/>
  <c r="R407" i="1"/>
  <c r="S407" i="1" s="1"/>
  <c r="T407" i="1" s="1"/>
  <c r="N408" i="1"/>
  <c r="P408" i="1" s="1"/>
  <c r="N411" i="1"/>
  <c r="R412" i="1"/>
  <c r="S412" i="1" s="1"/>
  <c r="T412" i="1" s="1"/>
  <c r="N414" i="1"/>
  <c r="P414" i="1" s="1"/>
  <c r="N417" i="1"/>
  <c r="P417" i="1" s="1"/>
  <c r="N421" i="1"/>
  <c r="P421" i="1" s="1"/>
  <c r="N427" i="1"/>
  <c r="P427" i="1" s="1"/>
  <c r="N448" i="1"/>
  <c r="P448" i="1" s="1"/>
  <c r="N450" i="1"/>
  <c r="P450" i="1" s="1"/>
  <c r="N455" i="1"/>
  <c r="R488" i="1"/>
  <c r="S488" i="1" s="1"/>
  <c r="T488" i="1" s="1"/>
  <c r="R490" i="1"/>
  <c r="S490" i="1" s="1"/>
  <c r="R507" i="1"/>
  <c r="S507" i="1" s="1"/>
  <c r="T507" i="1" s="1"/>
  <c r="R542" i="1"/>
  <c r="S542" i="1" s="1"/>
  <c r="T542" i="1" s="1"/>
  <c r="N46" i="1"/>
  <c r="P46" i="1" s="1"/>
  <c r="R46" i="1" s="1"/>
  <c r="S46" i="1" s="1"/>
  <c r="T46" i="1" s="1"/>
  <c r="O330" i="1"/>
  <c r="N331" i="1"/>
  <c r="P331" i="1" s="1"/>
  <c r="N335" i="1"/>
  <c r="P335" i="1" s="1"/>
  <c r="O341" i="1"/>
  <c r="N344" i="1"/>
  <c r="P344" i="1" s="1"/>
  <c r="N351" i="1"/>
  <c r="P351" i="1" s="1"/>
  <c r="N377" i="1"/>
  <c r="P377" i="1" s="1"/>
  <c r="N378" i="1"/>
  <c r="P378" i="1" s="1"/>
  <c r="N400" i="1"/>
  <c r="P400" i="1" s="1"/>
  <c r="R400" i="1" s="1"/>
  <c r="S400" i="1" s="1"/>
  <c r="T400" i="1" s="1"/>
  <c r="N430" i="1"/>
  <c r="N432" i="1"/>
  <c r="N456" i="1"/>
  <c r="N476" i="1"/>
  <c r="P476" i="1" s="1"/>
  <c r="O488" i="1"/>
  <c r="O490" i="1"/>
  <c r="N501" i="1"/>
  <c r="R517" i="1"/>
  <c r="S517" i="1" s="1"/>
  <c r="T517" i="1" s="1"/>
  <c r="N521" i="1"/>
  <c r="R528" i="1"/>
  <c r="S528" i="1" s="1"/>
  <c r="R532" i="1"/>
  <c r="S532" i="1" s="1"/>
  <c r="N71" i="1"/>
  <c r="Q71" i="1" s="1"/>
  <c r="R71" i="1" s="1"/>
  <c r="S71" i="1" s="1"/>
  <c r="N538" i="1"/>
  <c r="P538" i="1" s="1"/>
  <c r="O542" i="1"/>
  <c r="N545" i="1"/>
  <c r="P545" i="1" s="1"/>
  <c r="R551" i="1"/>
  <c r="S551" i="1" s="1"/>
  <c r="R561" i="1"/>
  <c r="S561" i="1" s="1"/>
  <c r="T561" i="1" s="1"/>
  <c r="R104" i="1"/>
  <c r="S104" i="1" s="1"/>
  <c r="R255" i="1"/>
  <c r="S255" i="1" s="1"/>
  <c r="R264" i="1"/>
  <c r="S264" i="1" s="1"/>
  <c r="N235" i="1"/>
  <c r="P235" i="1" s="1"/>
  <c r="R235" i="1" s="1"/>
  <c r="S235" i="1" s="1"/>
  <c r="T235" i="1" s="1"/>
  <c r="O140" i="1"/>
  <c r="R140" i="1"/>
  <c r="S140" i="1" s="1"/>
  <c r="T140" i="1" s="1"/>
  <c r="N140" i="1"/>
  <c r="O200" i="1"/>
  <c r="R200" i="1"/>
  <c r="S200" i="1" s="1"/>
  <c r="T200" i="1" s="1"/>
  <c r="N262" i="1"/>
  <c r="P262" i="1" s="1"/>
  <c r="R262" i="1"/>
  <c r="S262" i="1" s="1"/>
  <c r="T262" i="1" s="1"/>
  <c r="N459" i="1"/>
  <c r="P459" i="1" s="1"/>
  <c r="R459" i="1"/>
  <c r="S459" i="1" s="1"/>
  <c r="T459" i="1" s="1"/>
  <c r="O513" i="1"/>
  <c r="R513" i="1"/>
  <c r="S513" i="1" s="1"/>
  <c r="O40" i="1"/>
  <c r="O424" i="1"/>
  <c r="R21" i="1"/>
  <c r="S21" i="1" s="1"/>
  <c r="T21" i="1" s="1"/>
  <c r="O8" i="1"/>
  <c r="N119" i="1"/>
  <c r="O147" i="1"/>
  <c r="R152" i="1"/>
  <c r="S152" i="1" s="1"/>
  <c r="N185" i="1"/>
  <c r="P185" i="1" s="1"/>
  <c r="O238" i="1"/>
  <c r="R242" i="1"/>
  <c r="S242" i="1" s="1"/>
  <c r="T242" i="1" s="1"/>
  <c r="R43" i="1"/>
  <c r="S43" i="1" s="1"/>
  <c r="O316" i="1"/>
  <c r="R505" i="1"/>
  <c r="S505" i="1" s="1"/>
  <c r="N469" i="1"/>
  <c r="P469" i="1" s="1"/>
  <c r="N170" i="1"/>
  <c r="O338" i="1"/>
  <c r="N338" i="1"/>
  <c r="O253" i="1"/>
  <c r="N253" i="1"/>
  <c r="O307" i="1"/>
  <c r="N307" i="1"/>
  <c r="O531" i="1"/>
  <c r="N531" i="1"/>
  <c r="O503" i="1"/>
  <c r="N503" i="1"/>
  <c r="O343" i="1"/>
  <c r="N343" i="1"/>
  <c r="R5" i="1"/>
  <c r="S5" i="1" s="1"/>
  <c r="N5" i="1"/>
  <c r="P5" i="1" s="1"/>
  <c r="O85" i="1"/>
  <c r="N85" i="1"/>
  <c r="O102" i="1"/>
  <c r="N102" i="1"/>
  <c r="R127" i="1"/>
  <c r="S127" i="1" s="1"/>
  <c r="T127" i="1" s="1"/>
  <c r="O127" i="1"/>
  <c r="N127" i="1"/>
  <c r="O197" i="1"/>
  <c r="N197" i="1"/>
  <c r="O386" i="1"/>
  <c r="N386" i="1"/>
  <c r="R73" i="1"/>
  <c r="S73" i="1" s="1"/>
  <c r="T73" i="1" s="1"/>
  <c r="R340" i="1"/>
  <c r="S340" i="1" s="1"/>
  <c r="T340" i="1" s="1"/>
  <c r="R128" i="1"/>
  <c r="S128" i="1" s="1"/>
  <c r="R139" i="1"/>
  <c r="S139" i="1" s="1"/>
  <c r="R209" i="1"/>
  <c r="S209" i="1" s="1"/>
  <c r="R220" i="1"/>
  <c r="S220" i="1" s="1"/>
  <c r="Q352" i="1"/>
  <c r="R352" i="1" s="1"/>
  <c r="S352" i="1" s="1"/>
  <c r="T352" i="1" s="1"/>
  <c r="P352" i="1"/>
  <c r="O402" i="1"/>
  <c r="N402" i="1"/>
  <c r="N15" i="1"/>
  <c r="P15" i="1" s="1"/>
  <c r="R15" i="1" s="1"/>
  <c r="S15" i="1" s="1"/>
  <c r="T15" i="1" s="1"/>
  <c r="N65" i="1"/>
  <c r="R536" i="1"/>
  <c r="S536" i="1" s="1"/>
  <c r="T536" i="1" s="1"/>
  <c r="N75" i="1"/>
  <c r="P75" i="1" s="1"/>
  <c r="R75" i="1" s="1"/>
  <c r="S75" i="1" s="1"/>
  <c r="N16" i="1"/>
  <c r="N279" i="1"/>
  <c r="R6" i="1"/>
  <c r="S6" i="1" s="1"/>
  <c r="N130" i="1"/>
  <c r="P130" i="1" s="1"/>
  <c r="N146" i="1"/>
  <c r="P146" i="1" s="1"/>
  <c r="N214" i="1"/>
  <c r="P214" i="1" s="1"/>
  <c r="N221" i="1"/>
  <c r="N36" i="1"/>
  <c r="P36" i="1" s="1"/>
  <c r="N278" i="1"/>
  <c r="N301" i="1"/>
  <c r="P301" i="1" s="1"/>
  <c r="R309" i="1"/>
  <c r="S309" i="1" s="1"/>
  <c r="T309" i="1" s="1"/>
  <c r="R452" i="1"/>
  <c r="S452" i="1" s="1"/>
  <c r="N505" i="1"/>
  <c r="P505" i="1" s="1"/>
  <c r="R506" i="1"/>
  <c r="S506" i="1" s="1"/>
  <c r="T506" i="1" s="1"/>
  <c r="N509" i="1"/>
  <c r="P509" i="1" s="1"/>
  <c r="R509" i="1" s="1"/>
  <c r="S509" i="1" s="1"/>
  <c r="T509" i="1" s="1"/>
  <c r="N68" i="1"/>
  <c r="P68" i="1" s="1"/>
  <c r="R560" i="1"/>
  <c r="S560" i="1" s="1"/>
  <c r="R469" i="1"/>
  <c r="S469" i="1" s="1"/>
  <c r="T469" i="1" s="1"/>
  <c r="O547" i="1"/>
  <c r="N100" i="1"/>
  <c r="R157" i="1"/>
  <c r="S157" i="1" s="1"/>
  <c r="T157" i="1" s="1"/>
  <c r="R338" i="1"/>
  <c r="S338" i="1" s="1"/>
  <c r="T338" i="1" s="1"/>
  <c r="O61" i="1"/>
  <c r="N61" i="1"/>
  <c r="R253" i="1"/>
  <c r="S253" i="1" s="1"/>
  <c r="R307" i="1"/>
  <c r="S307" i="1" s="1"/>
  <c r="R531" i="1"/>
  <c r="S531" i="1" s="1"/>
  <c r="R503" i="1"/>
  <c r="S503" i="1" s="1"/>
  <c r="R85" i="1"/>
  <c r="S85" i="1" s="1"/>
  <c r="T85" i="1" s="1"/>
  <c r="O96" i="1"/>
  <c r="N96" i="1"/>
  <c r="R102" i="1"/>
  <c r="S102" i="1" s="1"/>
  <c r="T102" i="1" s="1"/>
  <c r="R103" i="1"/>
  <c r="S103" i="1" s="1"/>
  <c r="T103" i="1" s="1"/>
  <c r="O109" i="1"/>
  <c r="N109" i="1"/>
  <c r="O117" i="1"/>
  <c r="N117" i="1"/>
  <c r="O132" i="1"/>
  <c r="R132" i="1"/>
  <c r="S132" i="1" s="1"/>
  <c r="T132" i="1" s="1"/>
  <c r="O134" i="1"/>
  <c r="R134" i="1"/>
  <c r="S134" i="1" s="1"/>
  <c r="T134" i="1" s="1"/>
  <c r="O172" i="1"/>
  <c r="N172" i="1"/>
  <c r="O179" i="1"/>
  <c r="N270" i="1"/>
  <c r="R205" i="1"/>
  <c r="S205" i="1" s="1"/>
  <c r="T205" i="1" s="1"/>
  <c r="N238" i="1"/>
  <c r="N316" i="1"/>
  <c r="N506" i="1"/>
  <c r="P506" i="1" s="1"/>
  <c r="N70" i="1"/>
  <c r="P70" i="1" s="1"/>
  <c r="R556" i="1"/>
  <c r="S556" i="1" s="1"/>
  <c r="T556" i="1" s="1"/>
  <c r="N157" i="1"/>
  <c r="P157" i="1" s="1"/>
  <c r="O409" i="1"/>
  <c r="N409" i="1"/>
  <c r="O81" i="1"/>
  <c r="N81" i="1"/>
  <c r="R96" i="1"/>
  <c r="S96" i="1" s="1"/>
  <c r="T96" i="1" s="1"/>
  <c r="O120" i="1"/>
  <c r="N120" i="1"/>
  <c r="R249" i="1"/>
  <c r="S249" i="1" s="1"/>
  <c r="T249" i="1" s="1"/>
  <c r="R260" i="1"/>
  <c r="S260" i="1" s="1"/>
  <c r="T260" i="1" s="1"/>
  <c r="R83" i="1"/>
  <c r="S83" i="1" s="1"/>
  <c r="T83" i="1" s="1"/>
  <c r="R122" i="1"/>
  <c r="S122" i="1" s="1"/>
  <c r="T122" i="1" s="1"/>
  <c r="R135" i="1"/>
  <c r="S135" i="1" s="1"/>
  <c r="T135" i="1" s="1"/>
  <c r="R201" i="1"/>
  <c r="S201" i="1" s="1"/>
  <c r="T201" i="1" s="1"/>
  <c r="N245" i="1"/>
  <c r="P245" i="1" s="1"/>
  <c r="R245" i="1"/>
  <c r="S245" i="1" s="1"/>
  <c r="T245" i="1" s="1"/>
  <c r="O320" i="1"/>
  <c r="N320" i="1"/>
  <c r="O348" i="1"/>
  <c r="N348" i="1"/>
  <c r="N364" i="1"/>
  <c r="P364" i="1" s="1"/>
  <c r="R364" i="1" s="1"/>
  <c r="S364" i="1" s="1"/>
  <c r="T364" i="1" s="1"/>
  <c r="R156" i="1"/>
  <c r="S156" i="1" s="1"/>
  <c r="T156" i="1" s="1"/>
  <c r="N163" i="1"/>
  <c r="R167" i="1"/>
  <c r="S167" i="1" s="1"/>
  <c r="R181" i="1"/>
  <c r="S181" i="1" s="1"/>
  <c r="T181" i="1" s="1"/>
  <c r="O182" i="1"/>
  <c r="N187" i="1"/>
  <c r="P187" i="1" s="1"/>
  <c r="O222" i="1"/>
  <c r="O283" i="1"/>
  <c r="R283" i="1"/>
  <c r="S283" i="1" s="1"/>
  <c r="T283" i="1" s="1"/>
  <c r="N362" i="1"/>
  <c r="P362" i="1" s="1"/>
  <c r="R362" i="1"/>
  <c r="S362" i="1" s="1"/>
  <c r="O410" i="1"/>
  <c r="R410" i="1"/>
  <c r="S410" i="1" s="1"/>
  <c r="T410" i="1" s="1"/>
  <c r="O415" i="1"/>
  <c r="R415" i="1"/>
  <c r="S415" i="1" s="1"/>
  <c r="T415" i="1" s="1"/>
  <c r="N415" i="1"/>
  <c r="N444" i="1"/>
  <c r="R444" i="1"/>
  <c r="S444" i="1" s="1"/>
  <c r="T444" i="1" s="1"/>
  <c r="O444" i="1"/>
  <c r="N131" i="1"/>
  <c r="P131" i="1" s="1"/>
  <c r="N132" i="1"/>
  <c r="N134" i="1"/>
  <c r="N138" i="1"/>
  <c r="P138" i="1" s="1"/>
  <c r="R141" i="1"/>
  <c r="S141" i="1" s="1"/>
  <c r="T141" i="1" s="1"/>
  <c r="N144" i="1"/>
  <c r="P144" i="1" s="1"/>
  <c r="R144" i="1" s="1"/>
  <c r="S144" i="1" s="1"/>
  <c r="T144" i="1" s="1"/>
  <c r="N148" i="1"/>
  <c r="P148" i="1" s="1"/>
  <c r="R150" i="1"/>
  <c r="S150" i="1" s="1"/>
  <c r="R155" i="1"/>
  <c r="S155" i="1" s="1"/>
  <c r="T155" i="1" s="1"/>
  <c r="R166" i="1"/>
  <c r="S166" i="1" s="1"/>
  <c r="T166" i="1" s="1"/>
  <c r="R169" i="1"/>
  <c r="S169" i="1" s="1"/>
  <c r="T169" i="1" s="1"/>
  <c r="N178" i="1"/>
  <c r="P178" i="1" s="1"/>
  <c r="N179" i="1"/>
  <c r="R187" i="1"/>
  <c r="S187" i="1" s="1"/>
  <c r="T187" i="1" s="1"/>
  <c r="O189" i="1"/>
  <c r="N196" i="1"/>
  <c r="P196" i="1" s="1"/>
  <c r="N199" i="1"/>
  <c r="P199" i="1" s="1"/>
  <c r="R199" i="1" s="1"/>
  <c r="S199" i="1" s="1"/>
  <c r="T199" i="1" s="1"/>
  <c r="N200" i="1"/>
  <c r="R217" i="1"/>
  <c r="S217" i="1" s="1"/>
  <c r="T217" i="1" s="1"/>
  <c r="R33" i="1"/>
  <c r="S33" i="1" s="1"/>
  <c r="O304" i="1"/>
  <c r="R304" i="1"/>
  <c r="S304" i="1" s="1"/>
  <c r="N304" i="1"/>
  <c r="O306" i="1"/>
  <c r="R306" i="1"/>
  <c r="S306" i="1" s="1"/>
  <c r="N306" i="1"/>
  <c r="N48" i="1"/>
  <c r="P48" i="1" s="1"/>
  <c r="R48" i="1" s="1"/>
  <c r="S48" i="1" s="1"/>
  <c r="O389" i="1"/>
  <c r="R389" i="1"/>
  <c r="S389" i="1" s="1"/>
  <c r="N389" i="1"/>
  <c r="O215" i="1"/>
  <c r="O219" i="1"/>
  <c r="O225" i="1"/>
  <c r="O226" i="1"/>
  <c r="O229" i="1"/>
  <c r="O233" i="1"/>
  <c r="O236" i="1"/>
  <c r="O247" i="1"/>
  <c r="R252" i="1"/>
  <c r="S252" i="1" s="1"/>
  <c r="O257" i="1"/>
  <c r="O275" i="1"/>
  <c r="R311" i="1"/>
  <c r="S311" i="1" s="1"/>
  <c r="T311" i="1" s="1"/>
  <c r="R366" i="1"/>
  <c r="S366" i="1" s="1"/>
  <c r="O366" i="1"/>
  <c r="N366" i="1"/>
  <c r="N423" i="1"/>
  <c r="O467" i="1"/>
  <c r="R467" i="1"/>
  <c r="S467" i="1" s="1"/>
  <c r="O481" i="1"/>
  <c r="R481" i="1"/>
  <c r="S481" i="1" s="1"/>
  <c r="T481" i="1" s="1"/>
  <c r="N489" i="1"/>
  <c r="P489" i="1" s="1"/>
  <c r="R489" i="1" s="1"/>
  <c r="S489" i="1" s="1"/>
  <c r="T489" i="1" s="1"/>
  <c r="N244" i="1"/>
  <c r="P244" i="1" s="1"/>
  <c r="N246" i="1"/>
  <c r="N258" i="1"/>
  <c r="N261" i="1"/>
  <c r="R267" i="1"/>
  <c r="S267" i="1" s="1"/>
  <c r="T267" i="1" s="1"/>
  <c r="R273" i="1"/>
  <c r="S273" i="1" s="1"/>
  <c r="T273" i="1" s="1"/>
  <c r="N287" i="1"/>
  <c r="P287" i="1" s="1"/>
  <c r="N311" i="1"/>
  <c r="P311" i="1" s="1"/>
  <c r="N314" i="1"/>
  <c r="N319" i="1"/>
  <c r="P319" i="1" s="1"/>
  <c r="R324" i="1"/>
  <c r="S324" i="1" s="1"/>
  <c r="T324" i="1" s="1"/>
  <c r="N337" i="1"/>
  <c r="N346" i="1"/>
  <c r="P346" i="1" s="1"/>
  <c r="R353" i="1"/>
  <c r="S353" i="1" s="1"/>
  <c r="T353" i="1" s="1"/>
  <c r="O353" i="1"/>
  <c r="R360" i="1"/>
  <c r="S360" i="1" s="1"/>
  <c r="T360" i="1" s="1"/>
  <c r="O397" i="1"/>
  <c r="R397" i="1"/>
  <c r="S397" i="1" s="1"/>
  <c r="T397" i="1" s="1"/>
  <c r="N397" i="1"/>
  <c r="O426" i="1"/>
  <c r="R426" i="1"/>
  <c r="S426" i="1" s="1"/>
  <c r="T426" i="1" s="1"/>
  <c r="N439" i="1"/>
  <c r="R439" i="1"/>
  <c r="S439" i="1" s="1"/>
  <c r="T439" i="1" s="1"/>
  <c r="O439" i="1"/>
  <c r="R458" i="1"/>
  <c r="S458" i="1" s="1"/>
  <c r="O458" i="1"/>
  <c r="N458" i="1"/>
  <c r="O63" i="1"/>
  <c r="N248" i="1"/>
  <c r="P248" i="1" s="1"/>
  <c r="N283" i="1"/>
  <c r="R351" i="1"/>
  <c r="S351" i="1" s="1"/>
  <c r="T351" i="1" s="1"/>
  <c r="R375" i="1"/>
  <c r="S375" i="1" s="1"/>
  <c r="N375" i="1"/>
  <c r="R376" i="1"/>
  <c r="S376" i="1" s="1"/>
  <c r="R378" i="1"/>
  <c r="S378" i="1" s="1"/>
  <c r="T378" i="1" s="1"/>
  <c r="O466" i="1"/>
  <c r="R466" i="1"/>
  <c r="S466" i="1" s="1"/>
  <c r="T466" i="1" s="1"/>
  <c r="N466" i="1"/>
  <c r="R468" i="1"/>
  <c r="S468" i="1" s="1"/>
  <c r="T468" i="1" s="1"/>
  <c r="N468" i="1"/>
  <c r="P468" i="1" s="1"/>
  <c r="N474" i="1"/>
  <c r="R474" i="1"/>
  <c r="S474" i="1" s="1"/>
  <c r="T474" i="1" s="1"/>
  <c r="O474" i="1"/>
  <c r="R350" i="1"/>
  <c r="S350" i="1" s="1"/>
  <c r="R358" i="1"/>
  <c r="S358" i="1" s="1"/>
  <c r="T358" i="1" s="1"/>
  <c r="R448" i="1"/>
  <c r="S448" i="1" s="1"/>
  <c r="T448" i="1" s="1"/>
  <c r="N478" i="1"/>
  <c r="P478" i="1" s="1"/>
  <c r="R478" i="1"/>
  <c r="S478" i="1" s="1"/>
  <c r="T478" i="1" s="1"/>
  <c r="O504" i="1"/>
  <c r="N504" i="1"/>
  <c r="O546" i="1"/>
  <c r="N546" i="1"/>
  <c r="O554" i="1"/>
  <c r="R554" i="1"/>
  <c r="S554" i="1" s="1"/>
  <c r="T554" i="1" s="1"/>
  <c r="N554" i="1"/>
  <c r="R329" i="1"/>
  <c r="S329" i="1" s="1"/>
  <c r="R331" i="1"/>
  <c r="S331" i="1" s="1"/>
  <c r="T331" i="1" s="1"/>
  <c r="R363" i="1"/>
  <c r="S363" i="1" s="1"/>
  <c r="N365" i="1"/>
  <c r="P365" i="1" s="1"/>
  <c r="N373" i="1"/>
  <c r="P373" i="1" s="1"/>
  <c r="R377" i="1"/>
  <c r="S377" i="1" s="1"/>
  <c r="N385" i="1"/>
  <c r="R387" i="1"/>
  <c r="S387" i="1" s="1"/>
  <c r="T387" i="1" s="1"/>
  <c r="N387" i="1"/>
  <c r="P387" i="1" s="1"/>
  <c r="N401" i="1"/>
  <c r="P401" i="1" s="1"/>
  <c r="R408" i="1"/>
  <c r="S408" i="1" s="1"/>
  <c r="T408" i="1" s="1"/>
  <c r="R417" i="1"/>
  <c r="S417" i="1" s="1"/>
  <c r="T417" i="1" s="1"/>
  <c r="R427" i="1"/>
  <c r="S427" i="1" s="1"/>
  <c r="T427" i="1" s="1"/>
  <c r="O431" i="1"/>
  <c r="O434" i="1"/>
  <c r="R438" i="1"/>
  <c r="S438" i="1" s="1"/>
  <c r="T438" i="1" s="1"/>
  <c r="N441" i="1"/>
  <c r="R476" i="1"/>
  <c r="S476" i="1" s="1"/>
  <c r="T476" i="1" s="1"/>
  <c r="R482" i="1"/>
  <c r="S482" i="1" s="1"/>
  <c r="T482" i="1" s="1"/>
  <c r="R486" i="1"/>
  <c r="S486" i="1" s="1"/>
  <c r="T486" i="1" s="1"/>
  <c r="R339" i="1"/>
  <c r="S339" i="1" s="1"/>
  <c r="T339" i="1" s="1"/>
  <c r="N353" i="1"/>
  <c r="R380" i="1"/>
  <c r="S380" i="1" s="1"/>
  <c r="T380" i="1" s="1"/>
  <c r="O385" i="1"/>
  <c r="N390" i="1"/>
  <c r="R401" i="1"/>
  <c r="S401" i="1" s="1"/>
  <c r="T401" i="1" s="1"/>
  <c r="R403" i="1"/>
  <c r="S403" i="1" s="1"/>
  <c r="T403" i="1" s="1"/>
  <c r="N410" i="1"/>
  <c r="N426" i="1"/>
  <c r="N428" i="1"/>
  <c r="P428" i="1" s="1"/>
  <c r="R437" i="1"/>
  <c r="S437" i="1" s="1"/>
  <c r="T437" i="1" s="1"/>
  <c r="R450" i="1"/>
  <c r="S450" i="1" s="1"/>
  <c r="T450" i="1" s="1"/>
  <c r="O462" i="1"/>
  <c r="N462" i="1"/>
  <c r="N467" i="1"/>
  <c r="N63" i="1"/>
  <c r="N492" i="1"/>
  <c r="P492" i="1" s="1"/>
  <c r="R492" i="1"/>
  <c r="S492" i="1" s="1"/>
  <c r="T492" i="1" s="1"/>
  <c r="O500" i="1"/>
  <c r="R500" i="1"/>
  <c r="S500" i="1" s="1"/>
  <c r="T500" i="1" s="1"/>
  <c r="N500" i="1"/>
  <c r="O518" i="1"/>
  <c r="R518" i="1"/>
  <c r="S518" i="1" s="1"/>
  <c r="T518" i="1" s="1"/>
  <c r="O530" i="1"/>
  <c r="R530" i="1"/>
  <c r="S530" i="1" s="1"/>
  <c r="T530" i="1" s="1"/>
  <c r="O535" i="1"/>
  <c r="R535" i="1"/>
  <c r="S535" i="1" s="1"/>
  <c r="N548" i="1"/>
  <c r="P548" i="1" s="1"/>
  <c r="R548" i="1"/>
  <c r="S548" i="1" s="1"/>
  <c r="T548" i="1" s="1"/>
  <c r="N557" i="1"/>
  <c r="N398" i="1"/>
  <c r="P398" i="1" s="1"/>
  <c r="N460" i="1"/>
  <c r="P460" i="1" s="1"/>
  <c r="R460" i="1" s="1"/>
  <c r="S460" i="1" s="1"/>
  <c r="N477" i="1"/>
  <c r="P477" i="1" s="1"/>
  <c r="N481" i="1"/>
  <c r="N487" i="1"/>
  <c r="P487" i="1" s="1"/>
  <c r="R494" i="1"/>
  <c r="S494" i="1" s="1"/>
  <c r="T494" i="1" s="1"/>
  <c r="O494" i="1"/>
  <c r="R508" i="1"/>
  <c r="S508" i="1" s="1"/>
  <c r="T508" i="1" s="1"/>
  <c r="N508" i="1"/>
  <c r="P508" i="1" s="1"/>
  <c r="N513" i="1"/>
  <c r="N518" i="1"/>
  <c r="N529" i="1"/>
  <c r="N530" i="1"/>
  <c r="N461" i="1"/>
  <c r="P461" i="1" s="1"/>
  <c r="N470" i="1"/>
  <c r="P470" i="1" s="1"/>
  <c r="R470" i="1" s="1"/>
  <c r="S470" i="1" s="1"/>
  <c r="T470" i="1" s="1"/>
  <c r="R471" i="1"/>
  <c r="S471" i="1" s="1"/>
  <c r="T471" i="1" s="1"/>
  <c r="N488" i="1"/>
  <c r="N535" i="1"/>
  <c r="O71" i="1"/>
  <c r="R545" i="1"/>
  <c r="S545" i="1" s="1"/>
  <c r="T545" i="1" s="1"/>
  <c r="N498" i="1"/>
  <c r="R516" i="1"/>
  <c r="S516" i="1" s="1"/>
  <c r="T516" i="1" s="1"/>
  <c r="R519" i="1"/>
  <c r="S519" i="1" s="1"/>
  <c r="T519" i="1" s="1"/>
  <c r="N523" i="1"/>
  <c r="N524" i="1"/>
  <c r="N533" i="1"/>
  <c r="R538" i="1"/>
  <c r="S538" i="1" s="1"/>
  <c r="T538" i="1" s="1"/>
  <c r="R549" i="1"/>
  <c r="S549" i="1" s="1"/>
  <c r="P552" i="1"/>
  <c r="R552" i="1" s="1"/>
  <c r="S552" i="1" s="1"/>
  <c r="T552" i="1" s="1"/>
  <c r="N555" i="1"/>
  <c r="P555" i="1" s="1"/>
  <c r="R555" i="1" s="1"/>
  <c r="S555" i="1" s="1"/>
  <c r="P236" i="1" l="1"/>
  <c r="P286" i="1"/>
  <c r="P411" i="1"/>
  <c r="P86" i="1"/>
  <c r="P271" i="1"/>
  <c r="P456" i="1"/>
  <c r="P247" i="1"/>
  <c r="R247" i="1" s="1"/>
  <c r="S247" i="1" s="1"/>
  <c r="T247" i="1" s="1"/>
  <c r="P215" i="1"/>
  <c r="R215" i="1" s="1"/>
  <c r="S215" i="1" s="1"/>
  <c r="P457" i="1"/>
  <c r="P136" i="1"/>
  <c r="P58" i="1"/>
  <c r="P390" i="1"/>
  <c r="P221" i="1"/>
  <c r="P216" i="1"/>
  <c r="R216" i="1" s="1"/>
  <c r="S216" i="1" s="1"/>
  <c r="T216" i="1" s="1"/>
  <c r="P113" i="1"/>
  <c r="P435" i="1"/>
  <c r="R435" i="1" s="1"/>
  <c r="S435" i="1" s="1"/>
  <c r="T435" i="1" s="1"/>
  <c r="P424" i="1"/>
  <c r="P258" i="1"/>
  <c r="P161" i="1"/>
  <c r="P541" i="1"/>
  <c r="P225" i="1"/>
  <c r="P92" i="1"/>
  <c r="P430" i="1"/>
  <c r="P490" i="1"/>
  <c r="P189" i="1"/>
  <c r="Q18" i="1"/>
  <c r="R18" i="1" s="1"/>
  <c r="S18" i="1" s="1"/>
  <c r="P298" i="1"/>
  <c r="P79" i="1"/>
  <c r="P210" i="1"/>
  <c r="P526" i="1"/>
  <c r="P254" i="1"/>
  <c r="P502" i="1"/>
  <c r="P55" i="1"/>
  <c r="R55" i="1" s="1"/>
  <c r="S55" i="1" s="1"/>
  <c r="T55" i="1" s="1"/>
  <c r="P379" i="1"/>
  <c r="P275" i="1"/>
  <c r="P494" i="1"/>
  <c r="P64" i="1"/>
  <c r="P256" i="1"/>
  <c r="P533" i="1"/>
  <c r="P219" i="1"/>
  <c r="P246" i="1"/>
  <c r="P305" i="1"/>
  <c r="P510" i="1"/>
  <c r="P268" i="1"/>
  <c r="R268" i="1" s="1"/>
  <c r="S268" i="1" s="1"/>
  <c r="T268" i="1" s="1"/>
  <c r="P336" i="1"/>
  <c r="P257" i="1"/>
  <c r="P182" i="1"/>
  <c r="P454" i="1"/>
  <c r="P314" i="1"/>
  <c r="P118" i="1"/>
  <c r="P213" i="1"/>
  <c r="P126" i="1"/>
  <c r="P95" i="1"/>
  <c r="P77" i="1"/>
  <c r="P239" i="1"/>
  <c r="P357" i="1"/>
  <c r="R357" i="1" s="1"/>
  <c r="S357" i="1" s="1"/>
  <c r="T357" i="1" s="1"/>
  <c r="P537" i="1"/>
  <c r="P323" i="1"/>
  <c r="P71" i="1"/>
  <c r="P226" i="1"/>
  <c r="P107" i="1"/>
  <c r="P559" i="1"/>
  <c r="P488" i="1"/>
  <c r="P431" i="1"/>
  <c r="P180" i="1"/>
  <c r="Q265" i="1"/>
  <c r="R265" i="1" s="1"/>
  <c r="S265" i="1" s="1"/>
  <c r="P341" i="1"/>
  <c r="P193" i="1"/>
  <c r="P547" i="1"/>
  <c r="P159" i="1"/>
  <c r="P238" i="1"/>
  <c r="P133" i="1"/>
  <c r="P432" i="1"/>
  <c r="P204" i="1"/>
  <c r="R204" i="1" s="1"/>
  <c r="S204" i="1" s="1"/>
  <c r="T204" i="1" s="1"/>
  <c r="P9" i="1"/>
  <c r="P420" i="1"/>
  <c r="P222" i="1"/>
  <c r="R222" i="1" s="1"/>
  <c r="S222" i="1" s="1"/>
  <c r="T222" i="1" s="1"/>
  <c r="P345" i="1"/>
  <c r="R345" i="1" s="1"/>
  <c r="S345" i="1" s="1"/>
  <c r="T345" i="1" s="1"/>
  <c r="P316" i="1"/>
  <c r="P369" i="1"/>
  <c r="P123" i="1"/>
  <c r="P406" i="1"/>
  <c r="P261" i="1"/>
  <c r="P522" i="1"/>
  <c r="Q281" i="1"/>
  <c r="R281" i="1" s="1"/>
  <c r="S281" i="1" s="1"/>
  <c r="P91" i="1"/>
  <c r="P518" i="1"/>
  <c r="P495" i="1"/>
  <c r="P475" i="1"/>
  <c r="P449" i="1"/>
  <c r="R449" i="1" s="1"/>
  <c r="S449" i="1" s="1"/>
  <c r="T449" i="1" s="1"/>
  <c r="P521" i="1"/>
  <c r="P330" i="1"/>
  <c r="P434" i="1"/>
  <c r="R434" i="1" s="1"/>
  <c r="S434" i="1" s="1"/>
  <c r="T434" i="1" s="1"/>
  <c r="P280" i="1"/>
  <c r="P116" i="1"/>
  <c r="P443" i="1"/>
  <c r="P381" i="1"/>
  <c r="P513" i="1"/>
  <c r="P278" i="1"/>
  <c r="P542" i="1"/>
  <c r="P325" i="1"/>
  <c r="R325" i="1" s="1"/>
  <c r="S325" i="1" s="1"/>
  <c r="T325" i="1" s="1"/>
  <c r="P534" i="1"/>
  <c r="P562" i="1"/>
  <c r="P212" i="1"/>
  <c r="P297" i="1"/>
  <c r="P241" i="1"/>
  <c r="P223" i="1"/>
  <c r="P124" i="1"/>
  <c r="P497" i="1"/>
  <c r="P171" i="1"/>
  <c r="R171" i="1" s="1"/>
  <c r="S171" i="1" s="1"/>
  <c r="T171" i="1" s="1"/>
  <c r="P84" i="1"/>
  <c r="P498" i="1"/>
  <c r="P426" i="1"/>
  <c r="P134" i="1"/>
  <c r="P8" i="1"/>
  <c r="Q80" i="1"/>
  <c r="R80" i="1" s="1"/>
  <c r="S80" i="1" s="1"/>
  <c r="T80" i="1" s="1"/>
  <c r="P54" i="1"/>
  <c r="R54" i="1" s="1"/>
  <c r="S54" i="1" s="1"/>
  <c r="T54" i="1" s="1"/>
  <c r="P550" i="1"/>
  <c r="P28" i="1"/>
  <c r="R28" i="1" s="1"/>
  <c r="S28" i="1" s="1"/>
  <c r="T28" i="1" s="1"/>
  <c r="P523" i="1"/>
  <c r="P153" i="1"/>
  <c r="P129" i="1"/>
  <c r="P203" i="1"/>
  <c r="P530" i="1"/>
  <c r="P233" i="1"/>
  <c r="P415" i="1"/>
  <c r="P40" i="1"/>
  <c r="R40" i="1" s="1"/>
  <c r="S40" i="1" s="1"/>
  <c r="P455" i="1"/>
  <c r="P539" i="1"/>
  <c r="P467" i="1"/>
  <c r="P535" i="1"/>
  <c r="P229" i="1"/>
  <c r="P114" i="1"/>
  <c r="P97" i="1"/>
  <c r="P125" i="1"/>
  <c r="R125" i="1" s="1"/>
  <c r="S125" i="1" s="1"/>
  <c r="T125" i="1" s="1"/>
  <c r="P147" i="1"/>
  <c r="P353" i="1"/>
  <c r="P395" i="1"/>
  <c r="P327" i="1"/>
  <c r="P177" i="1"/>
  <c r="P288" i="1"/>
  <c r="P61" i="1"/>
  <c r="R61" i="1" s="1"/>
  <c r="S61" i="1" s="1"/>
  <c r="T61" i="1" s="1"/>
  <c r="P343" i="1"/>
  <c r="R343" i="1" s="1"/>
  <c r="S343" i="1" s="1"/>
  <c r="P531" i="1"/>
  <c r="P253" i="1"/>
  <c r="P195" i="1"/>
  <c r="Q162" i="1"/>
  <c r="R162" i="1" s="1"/>
  <c r="S162" i="1" s="1"/>
  <c r="T162" i="1" s="1"/>
  <c r="P162" i="1"/>
  <c r="P397" i="1"/>
  <c r="P282" i="1"/>
  <c r="P348" i="1"/>
  <c r="R348" i="1" s="1"/>
  <c r="S348" i="1" s="1"/>
  <c r="P289" i="1"/>
  <c r="P160" i="1"/>
  <c r="P501" i="1"/>
  <c r="P274" i="1"/>
  <c r="Q105" i="1"/>
  <c r="R105" i="1" s="1"/>
  <c r="S105" i="1" s="1"/>
  <c r="T105" i="1" s="1"/>
  <c r="P105" i="1"/>
  <c r="P554" i="1"/>
  <c r="P474" i="1"/>
  <c r="P439" i="1"/>
  <c r="P304" i="1"/>
  <c r="P197" i="1"/>
  <c r="R197" i="1" s="1"/>
  <c r="S197" i="1" s="1"/>
  <c r="P69" i="1"/>
  <c r="R69" i="1" s="1"/>
  <c r="S69" i="1" s="1"/>
  <c r="P90" i="1"/>
  <c r="Q90" i="1"/>
  <c r="R90" i="1" s="1"/>
  <c r="S90" i="1" s="1"/>
  <c r="T90" i="1" s="1"/>
  <c r="P389" i="1"/>
  <c r="P306" i="1"/>
  <c r="P409" i="1"/>
  <c r="P371" i="1"/>
  <c r="Q371" i="1"/>
  <c r="R371" i="1" s="1"/>
  <c r="S371" i="1" s="1"/>
  <c r="T371" i="1" s="1"/>
  <c r="P273" i="1"/>
  <c r="P218" i="1"/>
  <c r="P63" i="1"/>
  <c r="Q63" i="1"/>
  <c r="R63" i="1" s="1"/>
  <c r="S63" i="1" s="1"/>
  <c r="Q179" i="1"/>
  <c r="P179" i="1"/>
  <c r="R179" i="1" s="1"/>
  <c r="S179" i="1" s="1"/>
  <c r="T179" i="1" s="1"/>
  <c r="P109" i="1"/>
  <c r="R109" i="1" s="1"/>
  <c r="S109" i="1" s="1"/>
  <c r="T109" i="1" s="1"/>
  <c r="Q109" i="1"/>
  <c r="P524" i="1"/>
  <c r="Q524" i="1"/>
  <c r="R524" i="1" s="1"/>
  <c r="S524" i="1" s="1"/>
  <c r="T524" i="1" s="1"/>
  <c r="P557" i="1"/>
  <c r="Q557" i="1"/>
  <c r="R557" i="1" s="1"/>
  <c r="S557" i="1" s="1"/>
  <c r="T557" i="1" s="1"/>
  <c r="P385" i="1"/>
  <c r="P458" i="1"/>
  <c r="Q423" i="1"/>
  <c r="R423" i="1" s="1"/>
  <c r="S423" i="1" s="1"/>
  <c r="T423" i="1" s="1"/>
  <c r="P423" i="1"/>
  <c r="P200" i="1"/>
  <c r="P132" i="1"/>
  <c r="P444" i="1"/>
  <c r="P163" i="1"/>
  <c r="Q163" i="1"/>
  <c r="R163" i="1" s="1"/>
  <c r="S163" i="1" s="1"/>
  <c r="P320" i="1"/>
  <c r="P120" i="1"/>
  <c r="Q120" i="1"/>
  <c r="R120" i="1" s="1"/>
  <c r="S120" i="1" s="1"/>
  <c r="T120" i="1" s="1"/>
  <c r="P117" i="1"/>
  <c r="Q117" i="1"/>
  <c r="R117" i="1" s="1"/>
  <c r="S117" i="1" s="1"/>
  <c r="T117" i="1" s="1"/>
  <c r="P96" i="1"/>
  <c r="P100" i="1"/>
  <c r="R100" i="1" s="1"/>
  <c r="S100" i="1" s="1"/>
  <c r="T100" i="1" s="1"/>
  <c r="Q100" i="1"/>
  <c r="P65" i="1"/>
  <c r="Q65" i="1"/>
  <c r="P386" i="1"/>
  <c r="P102" i="1"/>
  <c r="P85" i="1"/>
  <c r="P503" i="1"/>
  <c r="P307" i="1"/>
  <c r="P119" i="1"/>
  <c r="Q119" i="1"/>
  <c r="R119" i="1" s="1"/>
  <c r="S119" i="1" s="1"/>
  <c r="T119" i="1" s="1"/>
  <c r="Q529" i="1"/>
  <c r="R529" i="1" s="1"/>
  <c r="S529" i="1" s="1"/>
  <c r="T529" i="1" s="1"/>
  <c r="P529" i="1"/>
  <c r="P410" i="1"/>
  <c r="P441" i="1"/>
  <c r="Q441" i="1"/>
  <c r="R441" i="1" s="1"/>
  <c r="S441" i="1" s="1"/>
  <c r="T441" i="1" s="1"/>
  <c r="P283" i="1"/>
  <c r="P366" i="1"/>
  <c r="P462" i="1"/>
  <c r="Q462" i="1"/>
  <c r="R462" i="1" s="1"/>
  <c r="S462" i="1" s="1"/>
  <c r="T462" i="1" s="1"/>
  <c r="P16" i="1"/>
  <c r="Q170" i="1"/>
  <c r="P170" i="1"/>
  <c r="P481" i="1"/>
  <c r="P500" i="1"/>
  <c r="P546" i="1"/>
  <c r="R546" i="1" s="1"/>
  <c r="S546" i="1" s="1"/>
  <c r="T546" i="1" s="1"/>
  <c r="P504" i="1"/>
  <c r="Q504" i="1"/>
  <c r="R504" i="1" s="1"/>
  <c r="S504" i="1" s="1"/>
  <c r="T504" i="1" s="1"/>
  <c r="P466" i="1"/>
  <c r="P81" i="1"/>
  <c r="P270" i="1"/>
  <c r="Q270" i="1"/>
  <c r="R270" i="1" s="1"/>
  <c r="S270" i="1" s="1"/>
  <c r="P172" i="1"/>
  <c r="Q172" i="1"/>
  <c r="R172" i="1" s="1"/>
  <c r="S172" i="1" s="1"/>
  <c r="Q279" i="1"/>
  <c r="R279" i="1" s="1"/>
  <c r="S279" i="1" s="1"/>
  <c r="P279" i="1"/>
  <c r="P402" i="1"/>
  <c r="P127" i="1"/>
  <c r="P338" i="1"/>
  <c r="P140" i="1"/>
  <c r="R16" i="1" l="1"/>
  <c r="S16" i="1" s="1"/>
  <c r="T16" i="1" s="1"/>
  <c r="R170" i="1"/>
  <c r="S170" i="1" s="1"/>
  <c r="R65" i="1"/>
  <c r="S65" i="1" s="1"/>
</calcChain>
</file>

<file path=xl/sharedStrings.xml><?xml version="1.0" encoding="utf-8"?>
<sst xmlns="http://schemas.openxmlformats.org/spreadsheetml/2006/main" count="2669" uniqueCount="707">
  <si>
    <t>SSS:   69    BM - 69</t>
  </si>
  <si>
    <t>(Highlighted on Green - Attended and Membership Renew)</t>
  </si>
  <si>
    <t>Ser</t>
  </si>
  <si>
    <t>Name</t>
  </si>
  <si>
    <t>M/No</t>
  </si>
  <si>
    <t>Address</t>
  </si>
  <si>
    <t>M/FEE</t>
  </si>
  <si>
    <t xml:space="preserve"> Match Attd</t>
  </si>
  <si>
    <t>Prev HC</t>
  </si>
  <si>
    <t>Playing HC</t>
  </si>
  <si>
    <t>G/Score</t>
  </si>
  <si>
    <t>SSS</t>
  </si>
  <si>
    <t>Nett Score</t>
  </si>
  <si>
    <t>Gross Score</t>
  </si>
  <si>
    <t>Category</t>
  </si>
  <si>
    <t>+/-</t>
  </si>
  <si>
    <t>New HC update</t>
  </si>
  <si>
    <t>New HC</t>
  </si>
  <si>
    <t>Bir Limbu</t>
  </si>
  <si>
    <t>1 RGR</t>
  </si>
  <si>
    <t>Ex 1 RGR</t>
  </si>
  <si>
    <t xml:space="preserve">Chin Bdr Thapa (MVO) Maj </t>
  </si>
  <si>
    <t>RGR</t>
  </si>
  <si>
    <t>Dal Lama Gurung</t>
  </si>
  <si>
    <t>1RGR</t>
  </si>
  <si>
    <t>QOGLR</t>
  </si>
  <si>
    <t xml:space="preserve">Dev Rana </t>
  </si>
  <si>
    <t>Ex-1RGR</t>
  </si>
  <si>
    <t>ENG</t>
  </si>
  <si>
    <t>Gopal Rai</t>
  </si>
  <si>
    <t>2RGR</t>
  </si>
  <si>
    <t>Gyan Bdr Dhenga Maj</t>
  </si>
  <si>
    <t>Hariprasad Rai Capt  (Rtd)</t>
  </si>
  <si>
    <t>Hira Pun</t>
  </si>
  <si>
    <t>Ex 1RGR</t>
  </si>
  <si>
    <t>Jiwan Pun Maj</t>
  </si>
  <si>
    <t>Karna Gauchan</t>
  </si>
  <si>
    <t>Ex-QOGLR</t>
  </si>
  <si>
    <t xml:space="preserve">Khim Gauchan Maj (Retd) </t>
  </si>
  <si>
    <t>Miss Chrisha Thapa</t>
  </si>
  <si>
    <t>Narayan Gurung</t>
  </si>
  <si>
    <t>MPGS</t>
  </si>
  <si>
    <t>Ramesh Pun</t>
  </si>
  <si>
    <t>Ratnabahadur GM</t>
  </si>
  <si>
    <t>Roshan Mabo</t>
  </si>
  <si>
    <t>Rudrabdr Khadka Maj (Rtd)</t>
  </si>
  <si>
    <t>Sanjeev Rai Capt</t>
  </si>
  <si>
    <t>QGS</t>
  </si>
  <si>
    <t xml:space="preserve">Santosh Gurung </t>
  </si>
  <si>
    <t xml:space="preserve">Shamsher Wanem </t>
  </si>
  <si>
    <t>Ex-2RGR</t>
  </si>
  <si>
    <t>Shri Prasad Gurung</t>
  </si>
  <si>
    <t>QGE Ex.</t>
  </si>
  <si>
    <t>Tilbikram Tawa</t>
  </si>
  <si>
    <t>QGE</t>
  </si>
  <si>
    <t>Bhupal Gurung</t>
  </si>
  <si>
    <t xml:space="preserve">Dipu Thapa </t>
  </si>
  <si>
    <t>Furtenji Sherpa</t>
  </si>
  <si>
    <t>Ishwor Chamling</t>
  </si>
  <si>
    <t xml:space="preserve">Raju Midhun </t>
  </si>
  <si>
    <t xml:space="preserve">Somras Tamang SSgt </t>
  </si>
  <si>
    <t>Ex-SIG</t>
  </si>
  <si>
    <t>Surendra Limbu</t>
  </si>
  <si>
    <t>Thakur Gurung</t>
  </si>
  <si>
    <t>Tilak Thapa</t>
  </si>
  <si>
    <t>Vishal Rai</t>
  </si>
  <si>
    <t>Yubaraj Shahi</t>
  </si>
  <si>
    <t xml:space="preserve">Prashant Gurung </t>
  </si>
  <si>
    <t>Roshan Rai</t>
  </si>
  <si>
    <t>Deu Kumar  Rai</t>
  </si>
  <si>
    <t>Ex-QGS</t>
  </si>
  <si>
    <t>Milan Saru</t>
  </si>
  <si>
    <t>Balkrishna Gurung Capt (Retd)</t>
  </si>
  <si>
    <t>Dhiraj Gurung</t>
  </si>
  <si>
    <t>Bhim Gurung</t>
  </si>
  <si>
    <t>Sanjib Limbu</t>
  </si>
  <si>
    <t xml:space="preserve">Aakash Sunuwar </t>
  </si>
  <si>
    <t>Ajay Dewan</t>
  </si>
  <si>
    <t xml:space="preserve">Bhakta Sherchan Capt </t>
  </si>
  <si>
    <t>Bhim Garbuja</t>
  </si>
  <si>
    <t>Bhimbahadur Rai</t>
  </si>
  <si>
    <t>Bhisma Jabegu</t>
  </si>
  <si>
    <t xml:space="preserve">GSPS </t>
  </si>
  <si>
    <t>Bhupendra Gaha Capt</t>
  </si>
  <si>
    <t>Biraj Thapa</t>
  </si>
  <si>
    <t>Bisal K Limbu</t>
  </si>
  <si>
    <t>Buddhi Grg</t>
  </si>
  <si>
    <t xml:space="preserve">Chandra Dewan </t>
  </si>
  <si>
    <t>Chandra Gurung (GH)</t>
  </si>
  <si>
    <t>GH</t>
  </si>
  <si>
    <t>Chandra S Grg</t>
  </si>
  <si>
    <t>Cheena Gurung</t>
  </si>
  <si>
    <t>Chom Thapa</t>
  </si>
  <si>
    <t>Dipendra Rai Capt</t>
  </si>
  <si>
    <t>Ganesh Gurung</t>
  </si>
  <si>
    <t>Ganesh Kmr Rai</t>
  </si>
  <si>
    <t>Ganga Malla (Rtd Capt)</t>
  </si>
  <si>
    <t>Giri Garbuja</t>
  </si>
  <si>
    <t>Giriprasad Gurung Capt</t>
  </si>
  <si>
    <t>Hari Thapa</t>
  </si>
  <si>
    <t>Hira Shahi</t>
  </si>
  <si>
    <t>Im Ghale Capt</t>
  </si>
  <si>
    <t>Jastaraj Rai</t>
  </si>
  <si>
    <t>Jhamak Limbu</t>
  </si>
  <si>
    <t>Jogendrasing Limbu</t>
  </si>
  <si>
    <t>Khopjung Grg</t>
  </si>
  <si>
    <t>Krishna Tamang</t>
  </si>
  <si>
    <t>BG Band</t>
  </si>
  <si>
    <t>Kushal Limbu</t>
  </si>
  <si>
    <t>Lalit Dewan</t>
  </si>
  <si>
    <t>Lalit Gurung Capt</t>
  </si>
  <si>
    <t>Lalit Rai</t>
  </si>
  <si>
    <t>Malin Pradhan Capt (Retd)</t>
  </si>
  <si>
    <t>Manjil Grg</t>
  </si>
  <si>
    <t>P&amp;D</t>
  </si>
  <si>
    <t>Mst Himal Grg</t>
  </si>
  <si>
    <t>Nilprasad Purja</t>
  </si>
  <si>
    <t>Pawanbikram Rai</t>
  </si>
  <si>
    <t>Prakash Gurung</t>
  </si>
  <si>
    <t>Pralon Kulung Rai</t>
  </si>
  <si>
    <t>Premkaji Gurung Capt</t>
  </si>
  <si>
    <t>Raju Tamang</t>
  </si>
  <si>
    <t>Ramesh Rana</t>
  </si>
  <si>
    <t>Sachin Thapa</t>
  </si>
  <si>
    <t>Sailendra Grg</t>
  </si>
  <si>
    <t>Sarbajit Jugjali</t>
  </si>
  <si>
    <t>Suil Grg</t>
  </si>
  <si>
    <t>Sujit Thapa</t>
  </si>
  <si>
    <t>Sunil Gurung</t>
  </si>
  <si>
    <t>Sunil Galami</t>
  </si>
  <si>
    <t>Suman Ale</t>
  </si>
  <si>
    <t>Yadhuchandra Lawati</t>
  </si>
  <si>
    <t>Yubaraj Garbuja Capt (Retd)</t>
  </si>
  <si>
    <t xml:space="preserve">Durga Ramjali Capt (Rtd) </t>
  </si>
  <si>
    <t>Khusiman Gurung Maj (Rtd)</t>
  </si>
  <si>
    <t>Kisan Pariyar</t>
  </si>
  <si>
    <t xml:space="preserve">Pasang Sherpa </t>
  </si>
  <si>
    <t>Sanman T/Magar</t>
  </si>
  <si>
    <t>Tuljung Grg</t>
  </si>
  <si>
    <t>Arjun Thapa</t>
  </si>
  <si>
    <t>Bel Gurung Capt</t>
  </si>
  <si>
    <t>Bob Pun</t>
  </si>
  <si>
    <t>Dal Gurung</t>
  </si>
  <si>
    <t>Dambar Thapa</t>
  </si>
  <si>
    <t>Deny Gurung Capt</t>
  </si>
  <si>
    <t>Dilip Gurung Maj (Rtd)</t>
  </si>
  <si>
    <t>Hem Grg</t>
  </si>
  <si>
    <t>Hem Moktan Maj</t>
  </si>
  <si>
    <t>Iman Gurung Capt (Rtd)</t>
  </si>
  <si>
    <t>Jit Chungbang Capt (Rtd)</t>
  </si>
  <si>
    <t>Jiwan Phago Wanem</t>
  </si>
  <si>
    <t xml:space="preserve">Kiran Subba </t>
  </si>
  <si>
    <t>Kishorkumar Grg</t>
  </si>
  <si>
    <t>Kumar Grg Capt (Rtd)</t>
  </si>
  <si>
    <t>Kumar Pun Capt</t>
  </si>
  <si>
    <t>Man Rana</t>
  </si>
  <si>
    <t>Manoj Gurung</t>
  </si>
  <si>
    <t>Nabin Rai</t>
  </si>
  <si>
    <t>Narayan Bhandari Maj MVO</t>
  </si>
  <si>
    <t>Prabin Rai</t>
  </si>
  <si>
    <t>Pradeep Rai</t>
  </si>
  <si>
    <t>Prem Gurung Maj</t>
  </si>
  <si>
    <t>Rabindra Sambahamphe</t>
  </si>
  <si>
    <t xml:space="preserve">Rajendra Gauchan Capt (Retd) </t>
  </si>
  <si>
    <t xml:space="preserve">Rajpati Gurung Capt </t>
  </si>
  <si>
    <t>Ram Limbu</t>
  </si>
  <si>
    <t>Shakti Grg</t>
  </si>
  <si>
    <t>Saroj Gurung</t>
  </si>
  <si>
    <t>Tham Gurung</t>
  </si>
  <si>
    <t>Thamesh Rai</t>
  </si>
  <si>
    <t>Uttam Limbu Capt</t>
  </si>
  <si>
    <t>Yam Rana Lt Col (Retd)</t>
  </si>
  <si>
    <t xml:space="preserve">Jagat B Gurung </t>
  </si>
  <si>
    <t>Lalit Angbuhang</t>
  </si>
  <si>
    <t>Tapan Rai</t>
  </si>
  <si>
    <t>Subin Thabe</t>
  </si>
  <si>
    <t>Miss Rubysha Malla</t>
  </si>
  <si>
    <t>Aashik Gurung</t>
  </si>
  <si>
    <t>Amarjang Subba</t>
  </si>
  <si>
    <t>Anand Limbu</t>
  </si>
  <si>
    <t>Anil Gurung</t>
  </si>
  <si>
    <t>Anil Rai</t>
  </si>
  <si>
    <t xml:space="preserve"> </t>
  </si>
  <si>
    <t>Arpan Gurung</t>
  </si>
  <si>
    <t>Ashok Sen</t>
  </si>
  <si>
    <t>Nepal</t>
  </si>
  <si>
    <t>Babindra Gurung Capt</t>
  </si>
  <si>
    <t>Badri Kumar Rai</t>
  </si>
  <si>
    <t xml:space="preserve">Badri Rai Capt </t>
  </si>
  <si>
    <t>2 RGR</t>
  </si>
  <si>
    <t>Bal Gurung</t>
  </si>
  <si>
    <t>Balaram Ghale</t>
  </si>
  <si>
    <t>Balaram Pun</t>
  </si>
  <si>
    <t>Baren Limbu</t>
  </si>
  <si>
    <t>Basanta kumar Rai</t>
  </si>
  <si>
    <t>BGBn</t>
  </si>
  <si>
    <t>Bharat Limbu</t>
  </si>
  <si>
    <t>Bhesh bdr Thapa</t>
  </si>
  <si>
    <t>Bhim Saru</t>
  </si>
  <si>
    <t>Bhim Shreesh Capt</t>
  </si>
  <si>
    <t>Bhisma Gurung Capt (Retd)</t>
  </si>
  <si>
    <t>Bholen Gurung</t>
  </si>
  <si>
    <t>Bhupal Gurung 253</t>
  </si>
  <si>
    <t>Bhupal Rai</t>
  </si>
  <si>
    <t>Bhupjit Rai</t>
  </si>
  <si>
    <t>Bhuwan Gurung</t>
  </si>
  <si>
    <t>Ex-RGR</t>
  </si>
  <si>
    <t xml:space="preserve">Bhuwani Rai Capt (Retd) </t>
  </si>
  <si>
    <t>Bigendra Limbu</t>
  </si>
  <si>
    <t>Bijay Kumar Rawat (Rtd) Lt Col</t>
  </si>
  <si>
    <t>Bijayant Sherchan</t>
  </si>
  <si>
    <t>Bijayhang Subba Maj</t>
  </si>
  <si>
    <t>Bikulman Rai Capt</t>
  </si>
  <si>
    <t>Birendra Rai</t>
  </si>
  <si>
    <t>Bishal Gurung</t>
  </si>
  <si>
    <t>Bishnu Ghale Maj</t>
  </si>
  <si>
    <t>Bishnu Pun</t>
  </si>
  <si>
    <t>Bishwa Rai</t>
  </si>
  <si>
    <t>Bishwanath Subba</t>
  </si>
  <si>
    <t>Buluhang Rai</t>
  </si>
  <si>
    <t xml:space="preserve">Chakra Bdr Khatri Maj </t>
  </si>
  <si>
    <t>Chanda Gurung</t>
  </si>
  <si>
    <t xml:space="preserve">Chandra Limbu Capt </t>
  </si>
  <si>
    <t>Chet Thapa</t>
  </si>
  <si>
    <t>Ex-QGE</t>
  </si>
  <si>
    <t>Chiranjivi Rai</t>
  </si>
  <si>
    <t>Chitraj Limbu</t>
  </si>
  <si>
    <t>EX QOGLR</t>
  </si>
  <si>
    <t>Christopher Gauchan</t>
  </si>
  <si>
    <t>Damar Ghale Maj (Retd)</t>
  </si>
  <si>
    <t>Dambar Sunuwar</t>
  </si>
  <si>
    <t>Damber Thapa</t>
  </si>
  <si>
    <t>Dammar Shahi (Retd Maj)</t>
  </si>
  <si>
    <t>Ex - RGR</t>
  </si>
  <si>
    <t>Dammar Singh Thakuri</t>
  </si>
  <si>
    <t>Dawa Sherpa</t>
  </si>
  <si>
    <t>Dawanuri Sherpa</t>
  </si>
  <si>
    <t>Deb Bdr Grg</t>
  </si>
  <si>
    <t>Deb Ghale Capt Retd</t>
  </si>
  <si>
    <t xml:space="preserve">Deepak Rai </t>
  </si>
  <si>
    <t>Deujit Tilija</t>
  </si>
  <si>
    <t>Ex RGR</t>
  </si>
  <si>
    <t>Dev Gurung</t>
  </si>
  <si>
    <t>Dev Gurung Maj MVO</t>
  </si>
  <si>
    <t>Devi Dewan</t>
  </si>
  <si>
    <t>Devkumar Gurung</t>
  </si>
  <si>
    <t>Dhailendra KC Capt</t>
  </si>
  <si>
    <t>Dhan Chand</t>
  </si>
  <si>
    <t>Dhan Gurung</t>
  </si>
  <si>
    <t>Dhanraj Limbu</t>
  </si>
  <si>
    <t>Ex- QGS</t>
  </si>
  <si>
    <t>Dhir Pun Capt</t>
  </si>
  <si>
    <t>Ex -1RGR</t>
  </si>
  <si>
    <t>Dil Rai Capt (Retd)</t>
  </si>
  <si>
    <t xml:space="preserve">Dilip Thapa Capt (Retd) </t>
  </si>
  <si>
    <t>Dilkumar Rai Maj (Retd)</t>
  </si>
  <si>
    <t>Dillishwar Yakha</t>
  </si>
  <si>
    <t>Dipak  Subba</t>
  </si>
  <si>
    <t>Dipendra Yakso</t>
  </si>
  <si>
    <t>Diwan Limbu Maj (Retd)</t>
  </si>
  <si>
    <t>GSPS</t>
  </si>
  <si>
    <t>Dol Bdr Gurung Capt (Retd)</t>
  </si>
  <si>
    <t>Dudhprasad Gurung</t>
  </si>
  <si>
    <t>Ekbahadur Gurung</t>
  </si>
  <si>
    <t>Gagan Thapa</t>
  </si>
  <si>
    <t>Gajendra Dewan</t>
  </si>
  <si>
    <t>Ganesh Thapa</t>
  </si>
  <si>
    <t>Ganeshkumar Grg Capt</t>
  </si>
  <si>
    <t>Ganga Sartungi</t>
  </si>
  <si>
    <t>Gaurab Grg</t>
  </si>
  <si>
    <t xml:space="preserve">Ghanshyam Pun </t>
  </si>
  <si>
    <t>Gopal Grg</t>
  </si>
  <si>
    <t>Gore Gurung</t>
  </si>
  <si>
    <t>Govinda Rana</t>
  </si>
  <si>
    <t>Guptaman Gurung</t>
  </si>
  <si>
    <t>Gyankaji Gurung</t>
  </si>
  <si>
    <t>Hari Gurung</t>
  </si>
  <si>
    <t>Harising Gurung</t>
  </si>
  <si>
    <t>Himraj Gurung</t>
  </si>
  <si>
    <t>Hom Bdr Rana</t>
  </si>
  <si>
    <t>Indra BK</t>
  </si>
  <si>
    <t>Indra Subba</t>
  </si>
  <si>
    <t>Indra Tamang Capt</t>
  </si>
  <si>
    <t>Ishwor Sunuwar</t>
  </si>
  <si>
    <t>Janga Singjali</t>
  </si>
  <si>
    <t>Jayaram Thapa</t>
  </si>
  <si>
    <t>Jeevan Thapa</t>
  </si>
  <si>
    <t>Jhamka Ale</t>
  </si>
  <si>
    <t>Jhamu Gurung</t>
  </si>
  <si>
    <t>EX - 1RGR</t>
  </si>
  <si>
    <t>Jitraj Rai</t>
  </si>
  <si>
    <t>Junkaji Gurung</t>
  </si>
  <si>
    <t>Jyoti Subba</t>
  </si>
  <si>
    <t>Kadam Thapa</t>
  </si>
  <si>
    <t>Kaji Sherpa</t>
  </si>
  <si>
    <t>Kamalkeshar Limbu</t>
  </si>
  <si>
    <t>Karam Gurung</t>
  </si>
  <si>
    <t xml:space="preserve">Karnasher Tamang </t>
  </si>
  <si>
    <t>Keshar Gurung</t>
  </si>
  <si>
    <t>Khagendra Gurung</t>
  </si>
  <si>
    <t>Khusiman Grg 2</t>
  </si>
  <si>
    <t>Khusiram Gurung</t>
  </si>
  <si>
    <t>Kiran</t>
  </si>
  <si>
    <t>Krishna Bdr Grg</t>
  </si>
  <si>
    <t>Krishna Gurung  2</t>
  </si>
  <si>
    <t xml:space="preserve">Krishna Gurung Maj </t>
  </si>
  <si>
    <t>Krishna Loksam Capt</t>
  </si>
  <si>
    <t>Krishna Pun Capt</t>
  </si>
  <si>
    <t>Krishnakumar Ale</t>
  </si>
  <si>
    <t>Kulbahadur  Ghale</t>
  </si>
  <si>
    <t>EX- QGE</t>
  </si>
  <si>
    <t>Kusang Gurung Capt (Retd)</t>
  </si>
  <si>
    <t>Lachhimipsd Grg Rtd Maj</t>
  </si>
  <si>
    <t>Lachhya Gurung</t>
  </si>
  <si>
    <t>Lal Prasad GurungHon Lt (Retd)</t>
  </si>
  <si>
    <t>Lal Shahi Rtd'd Capt</t>
  </si>
  <si>
    <t>Lali Rai</t>
  </si>
  <si>
    <t>Laxmibhakta Bantawa</t>
  </si>
  <si>
    <t>Lekhraj Rai</t>
  </si>
  <si>
    <t>Lila Rai</t>
  </si>
  <si>
    <t>Lilaram Rai Capt</t>
  </si>
  <si>
    <t>Liljung Gurung</t>
  </si>
  <si>
    <t>Madan Gurung</t>
  </si>
  <si>
    <t>Madan Rai</t>
  </si>
  <si>
    <t>Madankaji Sunwar</t>
  </si>
  <si>
    <t>Mahendra Gurung</t>
  </si>
  <si>
    <t xml:space="preserve">Mahendra Limbu (Capt Retd) </t>
  </si>
  <si>
    <t>Mahesh Gurung</t>
  </si>
  <si>
    <t>Maj Buddhi Bhandari</t>
  </si>
  <si>
    <t>Man Ale</t>
  </si>
  <si>
    <t xml:space="preserve"> Ex-QGE</t>
  </si>
  <si>
    <t>Manbahadur Grg</t>
  </si>
  <si>
    <t>Mangesh Rai</t>
  </si>
  <si>
    <t>Bg Band</t>
  </si>
  <si>
    <t>Manikumar Limbu</t>
  </si>
  <si>
    <t>Manjit Gurung</t>
  </si>
  <si>
    <t>Mankumar Kambang</t>
  </si>
  <si>
    <t>Manoj Garbuja Pun</t>
  </si>
  <si>
    <t>Milan Rai</t>
  </si>
  <si>
    <t>Milanchandra Rai Capt</t>
  </si>
  <si>
    <t>Mohan Thapa</t>
  </si>
  <si>
    <t>Mrs Laxmi Grg</t>
  </si>
  <si>
    <t>Mrs Sabitra KC</t>
  </si>
  <si>
    <t>Muktiprasad Grg Maj MVO</t>
  </si>
  <si>
    <t>N Subba</t>
  </si>
  <si>
    <t>Nabin Gurung</t>
  </si>
  <si>
    <t>Nagendra Gurung</t>
  </si>
  <si>
    <t>Nanibabu Magar Capt (Retd)</t>
  </si>
  <si>
    <t>SPS</t>
  </si>
  <si>
    <t>Naren Gurung</t>
  </si>
  <si>
    <t>Narendra Gurung</t>
  </si>
  <si>
    <t>Narendra Rai</t>
  </si>
  <si>
    <t>Narendrakumar Rai (2)</t>
  </si>
  <si>
    <t xml:space="preserve">Narkaji Gurung Maj (Retd) </t>
  </si>
  <si>
    <t>Netra Yakha</t>
  </si>
  <si>
    <t>Nokbahadur Rai</t>
  </si>
  <si>
    <t xml:space="preserve">Om Pun Maj </t>
  </si>
  <si>
    <t>Omkumar Magar</t>
  </si>
  <si>
    <t>Omprakash Limbu</t>
  </si>
  <si>
    <t>Padam Grg Capt</t>
  </si>
  <si>
    <t>Padam Gurung Capt (Retd)</t>
  </si>
  <si>
    <t>Palijar Tamang Maj (Rtd)</t>
  </si>
  <si>
    <t>Phatta Gurung</t>
  </si>
  <si>
    <t xml:space="preserve">Pitamber Gurung Capt </t>
  </si>
  <si>
    <t>Poshraj Rai</t>
  </si>
  <si>
    <t>Prabhuram Rai</t>
  </si>
  <si>
    <t>Pradeepkumar Rai</t>
  </si>
  <si>
    <t>Prakash Gurung Maj</t>
  </si>
  <si>
    <t>Prashant Gauchan</t>
  </si>
  <si>
    <t>Prashant Limbu</t>
  </si>
  <si>
    <t xml:space="preserve">Prem Grg </t>
  </si>
  <si>
    <t>Prem Shreesh Capt</t>
  </si>
  <si>
    <t>Prem Tamang</t>
  </si>
  <si>
    <t>Purna Budhamagar</t>
  </si>
  <si>
    <t>Purna Gurung</t>
  </si>
  <si>
    <t>Purna Gurung (Rtd Capt)</t>
  </si>
  <si>
    <t>Rabindra Tulachan</t>
  </si>
  <si>
    <t>Raghubir Rai</t>
  </si>
  <si>
    <t>Raj Ghimire</t>
  </si>
  <si>
    <t>Raj Malla Capt</t>
  </si>
  <si>
    <t>Raj Rai</t>
  </si>
  <si>
    <t>Rajendra Rai</t>
  </si>
  <si>
    <t>Raju Dura</t>
  </si>
  <si>
    <t>Raju Dura Capt</t>
  </si>
  <si>
    <t>Raju Gurung Capt (Retd)</t>
  </si>
  <si>
    <t>Rakam Thamsuhang</t>
  </si>
  <si>
    <t>Ram Bahadur Rai Capt</t>
  </si>
  <si>
    <t>Ram Prasad Gurung</t>
  </si>
  <si>
    <t>Ram Pun</t>
  </si>
  <si>
    <t>Ram Pun Maj</t>
  </si>
  <si>
    <t xml:space="preserve">Ram Rai </t>
  </si>
  <si>
    <t>Ram Rai Capt</t>
  </si>
  <si>
    <t>Ramkumar Rai (2)</t>
  </si>
  <si>
    <t xml:space="preserve">Ramkumar Rai Capt </t>
  </si>
  <si>
    <t>Ranjan Badgami Capt</t>
  </si>
  <si>
    <t>Ravi Grg</t>
  </si>
  <si>
    <t>Rohit Rana</t>
  </si>
  <si>
    <t>Roman Rai</t>
  </si>
  <si>
    <t>Roshan Shapkota</t>
  </si>
  <si>
    <t>Sajan Gurung</t>
  </si>
  <si>
    <t>Sajan Limbu</t>
  </si>
  <si>
    <t>Sangharsha Rai</t>
  </si>
  <si>
    <t>Sani Limbu</t>
  </si>
  <si>
    <t>Sanjay Ghale</t>
  </si>
  <si>
    <t>Sanjay Gurung</t>
  </si>
  <si>
    <t>Sanjay Limbu</t>
  </si>
  <si>
    <t xml:space="preserve">Sanjaya Tamang </t>
  </si>
  <si>
    <t>Sanjip Rai</t>
  </si>
  <si>
    <t>Santanu Pradhan</t>
  </si>
  <si>
    <t>Sig</t>
  </si>
  <si>
    <t>Santaram</t>
  </si>
  <si>
    <t xml:space="preserve">Saugat Subba </t>
  </si>
  <si>
    <t>Saujanya Subba</t>
  </si>
  <si>
    <t>Shankar Gurung Capt</t>
  </si>
  <si>
    <t>Sharad Tumbahangphe</t>
  </si>
  <si>
    <t>Sher Chongbang</t>
  </si>
  <si>
    <t>Sher Tangnami</t>
  </si>
  <si>
    <t>Sherbahadur Gurung Capt (Retd)</t>
  </si>
  <si>
    <t>Shishir Gharti</t>
  </si>
  <si>
    <t>Shiva Yawa</t>
  </si>
  <si>
    <t>Shree Budhathoki</t>
  </si>
  <si>
    <t>Shree Jimee</t>
  </si>
  <si>
    <t>Shyambahadur Subba</t>
  </si>
  <si>
    <t>Singha Tamang Ghising</t>
  </si>
  <si>
    <t xml:space="preserve">Som Thulung Capt </t>
  </si>
  <si>
    <t>Somprasad Grg</t>
  </si>
  <si>
    <t>Sovit Hamal</t>
  </si>
  <si>
    <t>Subar Rai</t>
  </si>
  <si>
    <t>Subash Ghale</t>
  </si>
  <si>
    <t>Subash Gurung</t>
  </si>
  <si>
    <t>Subun Shrestha</t>
  </si>
  <si>
    <t>Suman Sherpa</t>
  </si>
  <si>
    <t>Sumanchandra Rai Capt (Retd)</t>
  </si>
  <si>
    <t>Sunil Dewan</t>
  </si>
  <si>
    <t>Suraj Rai</t>
  </si>
  <si>
    <t>Surendra Rai</t>
  </si>
  <si>
    <t>Surendra Roka</t>
  </si>
  <si>
    <t>Surendra Tamang</t>
  </si>
  <si>
    <t>Suresh Ale</t>
  </si>
  <si>
    <t>Suresh Thapa Capt</t>
  </si>
  <si>
    <t>Surya Bdr Thapa</t>
  </si>
  <si>
    <t>Surya Prakash Grg Capt (Retd)</t>
  </si>
  <si>
    <t>Surya Thapa</t>
  </si>
  <si>
    <t>Sushan</t>
  </si>
  <si>
    <t>Sushil Grg</t>
  </si>
  <si>
    <t xml:space="preserve">Tam Bdr Dhega Rtd Capt </t>
  </si>
  <si>
    <t>Tej Limbu</t>
  </si>
  <si>
    <t>Tek Limbu</t>
  </si>
  <si>
    <t>Tek Rai</t>
  </si>
  <si>
    <t xml:space="preserve">Tekbahadur Rai Capt </t>
  </si>
  <si>
    <t>Tika Rai Rtd Capt</t>
  </si>
  <si>
    <t>Tirtha Thapa</t>
  </si>
  <si>
    <t>Tirtharaj Gurung</t>
  </si>
  <si>
    <t>Trilochan Gurung Capt (Retd)</t>
  </si>
  <si>
    <t>Tshring Sherpa</t>
  </si>
  <si>
    <t>Tul Gurung</t>
  </si>
  <si>
    <t>UB Limbu</t>
  </si>
  <si>
    <t>Uttam Ghale</t>
  </si>
  <si>
    <t>Uttam Sherchan</t>
  </si>
  <si>
    <t>Visma Gurung Capt (Retd)</t>
  </si>
  <si>
    <t>Vivek Gharti</t>
  </si>
  <si>
    <t>HQBG</t>
  </si>
  <si>
    <t>Yam kmr Sunuwar</t>
  </si>
  <si>
    <t>Yubaraj Tamang</t>
  </si>
  <si>
    <t>Yubraj Limbu</t>
  </si>
  <si>
    <t>Bishal Rai</t>
  </si>
  <si>
    <t xml:space="preserve">Ashok Gurung </t>
  </si>
  <si>
    <t>Maniraj Gurung</t>
  </si>
  <si>
    <t>Sunrise Gurung</t>
  </si>
  <si>
    <t>Raj Limbu</t>
  </si>
  <si>
    <t>Nishan Thakali</t>
  </si>
  <si>
    <t>KumBahadur Khan</t>
  </si>
  <si>
    <t>RLC</t>
  </si>
  <si>
    <t>SASC</t>
  </si>
  <si>
    <t>Result</t>
  </si>
  <si>
    <t>Gross R/up</t>
  </si>
  <si>
    <t>Div A R/up</t>
  </si>
  <si>
    <t>Div B R/up</t>
  </si>
  <si>
    <t>Snr R/up</t>
  </si>
  <si>
    <t>GGS Handicap Formula based on UK (Congu) System</t>
  </si>
  <si>
    <t>Handicap Category Group and reduction by:</t>
  </si>
  <si>
    <t>Three different Categories Are:</t>
  </si>
  <si>
    <t>Category 1:     (0 -10 HC)        -   0.3 or (30%)</t>
  </si>
  <si>
    <t>Category 2:     (11 -18 HC)      -   0.5 or (50%)</t>
  </si>
  <si>
    <t>Category 3:     (19-24 HC)       -   0.7 or (70%)</t>
  </si>
  <si>
    <t>Example:</t>
  </si>
  <si>
    <t xml:space="preserve">A 13 Handicaper enjoying the day </t>
  </si>
  <si>
    <t>Calculation</t>
  </si>
  <si>
    <t>1. Adjusted Score - SSS = Gross Score</t>
  </si>
  <si>
    <t>79 - 70 = 9</t>
  </si>
  <si>
    <t>2. Gross Score - Handicap = Net Score</t>
  </si>
  <si>
    <r>
      <t xml:space="preserve">9 - 13 = </t>
    </r>
    <r>
      <rPr>
        <b/>
        <sz val="14"/>
        <rFont val="Arial"/>
        <family val="2"/>
      </rPr>
      <t>- 4</t>
    </r>
  </si>
  <si>
    <t>3. Net Score &lt; Handicap so reduction</t>
  </si>
  <si>
    <t>4 x 0.3 = 1.2</t>
  </si>
  <si>
    <t>4. Running handicap - reduction</t>
  </si>
  <si>
    <t>13 - 1.2 = 11.8</t>
  </si>
  <si>
    <t>5. New Playing Handicap</t>
  </si>
  <si>
    <t>Increase of H'Cap from Shots Over Played:</t>
  </si>
  <si>
    <t xml:space="preserve">Only (0.1) added on any plus score played for all categories. </t>
  </si>
  <si>
    <t>Div A Wnr</t>
  </si>
  <si>
    <t>Nett Wnr</t>
  </si>
  <si>
    <t>Snr Wnr</t>
  </si>
  <si>
    <t>Gross Wnr</t>
  </si>
  <si>
    <t>Div B Wnr</t>
  </si>
  <si>
    <t>Div C Wnr</t>
  </si>
  <si>
    <t>Mahendra Phagami Capt (Rtd)</t>
  </si>
  <si>
    <t xml:space="preserve">Nawalkiran Yakha Maj </t>
  </si>
  <si>
    <t>Sunil Gurung Capt</t>
  </si>
  <si>
    <t>Som Chhantel Capt</t>
  </si>
  <si>
    <t>Shreeman Limbu Capt</t>
  </si>
  <si>
    <t>GGS (UK)  - HC UPDATE AND RESULTS 2025</t>
  </si>
  <si>
    <t>26 APRIL 2025 - O'ZONE COMPETATON</t>
  </si>
  <si>
    <t>Amar Rai</t>
  </si>
  <si>
    <t>Bijay Gurung</t>
  </si>
  <si>
    <t>Bikash Gurung</t>
  </si>
  <si>
    <t>Bikash Shrestha</t>
  </si>
  <si>
    <t>Chandra Pun Maj</t>
  </si>
  <si>
    <t>Dhan Kambang</t>
  </si>
  <si>
    <t xml:space="preserve">Dhan Magar </t>
  </si>
  <si>
    <t>Gajendra Angdembe Maj</t>
  </si>
  <si>
    <t>Gautam Gurung</t>
  </si>
  <si>
    <t xml:space="preserve">Girindra Gurung </t>
  </si>
  <si>
    <t xml:space="preserve">Krishna Gurung </t>
  </si>
  <si>
    <t>Kulchandra Grg</t>
  </si>
  <si>
    <t>Laxmi Chongbang Capt (Retd)</t>
  </si>
  <si>
    <t>Madan Thapa</t>
  </si>
  <si>
    <t xml:space="preserve">Mukunda Rajali </t>
  </si>
  <si>
    <t>Nanda Kala (Rtd) Capt</t>
  </si>
  <si>
    <t xml:space="preserve">Nanda Bdr Grg </t>
  </si>
  <si>
    <t>Purna Garbuja</t>
  </si>
  <si>
    <t>Saindra Chemjong</t>
  </si>
  <si>
    <t>Ex1RGR</t>
  </si>
  <si>
    <t xml:space="preserve">Lekh Pun </t>
  </si>
  <si>
    <t xml:space="preserve">Nilkumar Thapa </t>
  </si>
  <si>
    <t xml:space="preserve">Krishna Yonghang </t>
  </si>
  <si>
    <t xml:space="preserve">Bishnu Thapa </t>
  </si>
  <si>
    <t xml:space="preserve">Chalak Pun </t>
  </si>
  <si>
    <t xml:space="preserve">Dev Gurung Retd </t>
  </si>
  <si>
    <t xml:space="preserve">Durga Jimee </t>
  </si>
  <si>
    <t xml:space="preserve">Prasanta Limbu </t>
  </si>
  <si>
    <t xml:space="preserve">Praveen Rai </t>
  </si>
  <si>
    <t xml:space="preserve">Pratap Ghale </t>
  </si>
  <si>
    <t xml:space="preserve">Prakash Grg </t>
  </si>
  <si>
    <t xml:space="preserve">Prakash Gauchan </t>
  </si>
  <si>
    <t xml:space="preserve">Prades Limbu </t>
  </si>
  <si>
    <t>Mrs Santa Rai</t>
  </si>
  <si>
    <t xml:space="preserve">Dagen Rai </t>
  </si>
  <si>
    <t xml:space="preserve">Dal Bdr Lama </t>
  </si>
  <si>
    <t>Dal Pun</t>
  </si>
  <si>
    <t xml:space="preserve">Brikha Limbu </t>
  </si>
  <si>
    <t xml:space="preserve">Chandra Rai </t>
  </si>
  <si>
    <t xml:space="preserve">Bishnu Chochangi </t>
  </si>
  <si>
    <t xml:space="preserve">Bipen Rai </t>
  </si>
  <si>
    <t xml:space="preserve">Bikash Rai </t>
  </si>
  <si>
    <t xml:space="preserve">Biju Gurung </t>
  </si>
  <si>
    <t xml:space="preserve">Bibek Gurung </t>
  </si>
  <si>
    <t xml:space="preserve">Bed Purja Pun </t>
  </si>
  <si>
    <t xml:space="preserve">Anilkumar Gurung </t>
  </si>
  <si>
    <t xml:space="preserve">Aakash Limbu </t>
  </si>
  <si>
    <t xml:space="preserve">Yam Gurung </t>
  </si>
  <si>
    <t xml:space="preserve">Rajesh Pun </t>
  </si>
  <si>
    <t>Subash Jabegu</t>
  </si>
  <si>
    <t xml:space="preserve">Tek Gurung </t>
  </si>
  <si>
    <t>Yam Kumar Rai</t>
  </si>
  <si>
    <t xml:space="preserve">Giriraj Limbu </t>
  </si>
  <si>
    <t xml:space="preserve">Gajendra Gurung </t>
  </si>
  <si>
    <t>Ex 2RGR</t>
  </si>
  <si>
    <t xml:space="preserve">Hum Bdr Rana </t>
  </si>
  <si>
    <t xml:space="preserve">Hitman Magar </t>
  </si>
  <si>
    <t xml:space="preserve">Hemanta Grg </t>
  </si>
  <si>
    <t xml:space="preserve">Hariraj Ingham </t>
  </si>
  <si>
    <t xml:space="preserve">Govinda Gurung </t>
  </si>
  <si>
    <t>Dillikumar Rai Maj</t>
  </si>
  <si>
    <t>Dipakraj Ghale (Rtd) Capt</t>
  </si>
  <si>
    <t xml:space="preserve">Dipprakas Rai </t>
  </si>
  <si>
    <t xml:space="preserve">Dil Gurung </t>
  </si>
  <si>
    <t xml:space="preserve">Dibash Limbu </t>
  </si>
  <si>
    <t xml:space="preserve">Dhir Gurung </t>
  </si>
  <si>
    <t xml:space="preserve">Dharma Gurung </t>
  </si>
  <si>
    <t xml:space="preserve">Dipesh Rai </t>
  </si>
  <si>
    <t xml:space="preserve">Ganesh Limbu </t>
  </si>
  <si>
    <t xml:space="preserve">Ganesh Rai </t>
  </si>
  <si>
    <t xml:space="preserve">Gangaprasad Grg </t>
  </si>
  <si>
    <t>Genendra Rai</t>
  </si>
  <si>
    <t>B Band</t>
  </si>
  <si>
    <t xml:space="preserve">Kumar Grg </t>
  </si>
  <si>
    <t xml:space="preserve">Kumar Ghale </t>
  </si>
  <si>
    <t xml:space="preserve">Kum Khan </t>
  </si>
  <si>
    <t xml:space="preserve">Kumar Gurung </t>
  </si>
  <si>
    <t xml:space="preserve">Madan kmr Jimee </t>
  </si>
  <si>
    <t xml:space="preserve">Madan Rana </t>
  </si>
  <si>
    <t xml:space="preserve">Manichandra Limbu </t>
  </si>
  <si>
    <t xml:space="preserve">Mani Gurung </t>
  </si>
  <si>
    <t xml:space="preserve">Mankumar Rana </t>
  </si>
  <si>
    <t xml:space="preserve">Motiraj Sunuwar </t>
  </si>
  <si>
    <t xml:space="preserve">Nahakul Rai </t>
  </si>
  <si>
    <t xml:space="preserve">Narbir Galami </t>
  </si>
  <si>
    <t xml:space="preserve">Narayan Thapa </t>
  </si>
  <si>
    <t xml:space="preserve">Naresh Gurung </t>
  </si>
  <si>
    <t xml:space="preserve">Netra Rai </t>
  </si>
  <si>
    <t xml:space="preserve">Om Ale </t>
  </si>
  <si>
    <t xml:space="preserve">Uttam Pun </t>
  </si>
  <si>
    <t xml:space="preserve">Tolok Gurung </t>
  </si>
  <si>
    <t xml:space="preserve">Surya Gurung </t>
  </si>
  <si>
    <t xml:space="preserve">Surya Grg </t>
  </si>
  <si>
    <t xml:space="preserve">Surya Bdr Gurung </t>
  </si>
  <si>
    <t xml:space="preserve">Suren Limbu </t>
  </si>
  <si>
    <t xml:space="preserve">Surendra Tamang </t>
  </si>
  <si>
    <t xml:space="preserve">Sunil Rai </t>
  </si>
  <si>
    <t xml:space="preserve">Sovit Subba </t>
  </si>
  <si>
    <t xml:space="preserve">Shreechandra Grg </t>
  </si>
  <si>
    <t xml:space="preserve">Shiva Rai </t>
  </si>
  <si>
    <t xml:space="preserve">Shree Gurung </t>
  </si>
  <si>
    <t xml:space="preserve">Santosh Subba </t>
  </si>
  <si>
    <t xml:space="preserve">Saroj Rai </t>
  </si>
  <si>
    <t xml:space="preserve">Sanjib Rai </t>
  </si>
  <si>
    <t xml:space="preserve">Sanjip Rai </t>
  </si>
  <si>
    <t xml:space="preserve">Sangam Rai </t>
  </si>
  <si>
    <t xml:space="preserve">Rudra Limbu </t>
  </si>
  <si>
    <t xml:space="preserve">Rudra Thapa </t>
  </si>
  <si>
    <t xml:space="preserve">Rishikesh Sen </t>
  </si>
  <si>
    <t xml:space="preserve">Resham Shrees </t>
  </si>
  <si>
    <t xml:space="preserve">Ram Angdembe </t>
  </si>
  <si>
    <t xml:space="preserve">Padam Gurung </t>
  </si>
  <si>
    <t xml:space="preserve">Khum Garbuja </t>
  </si>
  <si>
    <t xml:space="preserve">Kamal Pun </t>
  </si>
  <si>
    <t>Jitbhane Pun</t>
  </si>
  <si>
    <t xml:space="preserve">Ishwor Gurung </t>
  </si>
  <si>
    <t xml:space="preserve">Ishwar Ale </t>
  </si>
  <si>
    <t xml:space="preserve">Indradeo Rai </t>
  </si>
  <si>
    <t xml:space="preserve">Indra Thapa </t>
  </si>
  <si>
    <t xml:space="preserve">Diwash Rai </t>
  </si>
  <si>
    <t xml:space="preserve">CK Rai </t>
  </si>
  <si>
    <t xml:space="preserve">Arjun Rai </t>
  </si>
  <si>
    <t>P/Apr Wnr</t>
  </si>
  <si>
    <t>Div C 3rd</t>
  </si>
  <si>
    <t>Div C R/up</t>
  </si>
  <si>
    <t>Div B 3rd</t>
  </si>
  <si>
    <t>Div A 3rd</t>
  </si>
  <si>
    <t>Nett R/Up</t>
  </si>
  <si>
    <t>31 MAY 2025 - THE PALACE CUP</t>
  </si>
  <si>
    <t xml:space="preserve">Angel Khadka </t>
  </si>
  <si>
    <t xml:space="preserve">Basudev Gurung (Rtd)Capt </t>
  </si>
  <si>
    <t>Mukunda Gurung (Rtd) Maj</t>
  </si>
  <si>
    <t>Ex1 RGR</t>
  </si>
  <si>
    <t>Prem Ale (Rtd) Maj</t>
  </si>
  <si>
    <t>Rajesh Grg Lt Col</t>
  </si>
  <si>
    <t>SSS:   72    BM - 72</t>
  </si>
  <si>
    <t>Nett Rnr Up</t>
  </si>
  <si>
    <t xml:space="preserve">Padam Shrees </t>
  </si>
  <si>
    <t>Nett 3rd</t>
  </si>
  <si>
    <t>Nett 4th</t>
  </si>
  <si>
    <t>Santosh Rai</t>
  </si>
  <si>
    <t>Nett 5th</t>
  </si>
  <si>
    <t>Nett 7th</t>
  </si>
  <si>
    <t>Dinesh Gurung</t>
  </si>
  <si>
    <t>Gross 5th</t>
  </si>
  <si>
    <t>Gross 7th</t>
  </si>
  <si>
    <t>Gross 3rd</t>
  </si>
  <si>
    <t>Snr 2nd</t>
  </si>
  <si>
    <t>Gross 2nd</t>
  </si>
  <si>
    <t>Gross 4th</t>
  </si>
  <si>
    <t xml:space="preserve">Somras Tamang </t>
  </si>
  <si>
    <t>Ramesh Limbu</t>
  </si>
  <si>
    <t>Snr 3rd</t>
  </si>
  <si>
    <t>Bhesh Bdr Thapa</t>
  </si>
  <si>
    <t xml:space="preserve">Girindra Jung Gurung </t>
  </si>
  <si>
    <t>Dilsing Limbu</t>
  </si>
  <si>
    <t>John Darama</t>
  </si>
  <si>
    <t>Bel Pun Rtd Capt</t>
  </si>
  <si>
    <t>Santa Bdr Grg</t>
  </si>
  <si>
    <t>Div C 2nd</t>
  </si>
  <si>
    <t>Snr Wn 3rd</t>
  </si>
  <si>
    <t>Snr Wn 2nd</t>
  </si>
  <si>
    <t>21 JUNE 2025 - GURKHA HILL CHAMPIONSHIP</t>
  </si>
  <si>
    <t xml:space="preserve">Gross Wnr </t>
  </si>
  <si>
    <t xml:space="preserve">Tek Rai (Rtd) Capt </t>
  </si>
  <si>
    <t>Pawan Rai</t>
  </si>
  <si>
    <t>Milan Gurung</t>
  </si>
  <si>
    <t>Tanka Magar</t>
  </si>
  <si>
    <t>Yograj Limbu</t>
  </si>
  <si>
    <t>Kumar Purja Pun Capt</t>
  </si>
  <si>
    <t>Aash Gurung</t>
  </si>
  <si>
    <t xml:space="preserve">Ram Malla Capt (Retd) </t>
  </si>
  <si>
    <t>Nudan Gurung</t>
  </si>
  <si>
    <t>Dipak Magar</t>
  </si>
  <si>
    <t>Ausan Limbu</t>
  </si>
  <si>
    <t>Dal Bdr Lama Grg</t>
  </si>
  <si>
    <t xml:space="preserve">Dal Lama </t>
  </si>
  <si>
    <t>Binod Tumbahamphe</t>
  </si>
  <si>
    <t>Bar Bdr Budha Magar</t>
  </si>
  <si>
    <t>Peepal</t>
  </si>
  <si>
    <t>Surya Gurung</t>
  </si>
  <si>
    <t>Suraj Chhetri</t>
  </si>
  <si>
    <t>Harkaraj Rai Rtd Maj</t>
  </si>
  <si>
    <t>Naresh Mayanbo</t>
  </si>
  <si>
    <t>Sangam Tulachan</t>
  </si>
  <si>
    <t>Kumar Limbu</t>
  </si>
  <si>
    <t>Tej Tulachan</t>
  </si>
  <si>
    <t>Dil Somai</t>
  </si>
  <si>
    <t>Santosh Gurung</t>
  </si>
  <si>
    <t>Bel Pun (Rtd) Capt</t>
  </si>
  <si>
    <t>Dhailendra KC (Rtd) Capt</t>
  </si>
  <si>
    <t>Gross 6th</t>
  </si>
  <si>
    <t>Nett 2nd</t>
  </si>
  <si>
    <t>Nett 6th</t>
  </si>
  <si>
    <t>Lachhimipsd Grg (Rtd) Maj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</si>
</sst>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/m/yyyy"/>
  </numFmts>
  <fonts count="18" x14ac:knownFonts="1">
    <font>
      <sz val="11"/>
      <color theme="1"/>
      <name val="Calibri"/>
      <family val="2"/>
      <scheme val="minor"/>
    </font>
    <font>
      <b/>
      <sz val="11"/>
      <color rgb="FF000000"/>
      <name val="Wide Latin"/>
    </font>
    <font>
      <sz val="10"/>
      <color rgb="FF000000"/>
      <name val="Arial"/>
      <family val="2"/>
    </font>
    <font>
      <sz val="1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b/>
      <sz val="11"/>
      <name val="Wide Latin"/>
      <family val="1"/>
    </font>
    <font>
      <b/>
      <u/>
      <sz val="14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4"/>
      <color indexed="10"/>
      <name val="Arial"/>
      <family val="2"/>
    </font>
    <font>
      <sz val="10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0000"/>
      </patternFill>
    </fill>
    <fill>
      <patternFill patternType="solid">
        <fgColor rgb="FFFFFF00"/>
        <bgColor rgb="FF00B05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258">
    <xf numFmtId="0" fontId="0" fillId="0" borderId="0" xfId="0"/>
    <xf numFmtId="0" fontId="5" fillId="5" borderId="1" xfId="0" applyFont="1" applyFill="1" applyBorder="1" applyAlignment="1">
      <alignment horizontal="left" vertical="center"/>
    </xf>
    <xf numFmtId="15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64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/>
    </xf>
    <xf numFmtId="1" fontId="5" fillId="5" borderId="1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9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/>
    <xf numFmtId="164" fontId="5" fillId="5" borderId="1" xfId="0" applyNumberFormat="1" applyFont="1" applyFill="1" applyBorder="1" applyAlignment="1">
      <alignment horizontal="center"/>
    </xf>
    <xf numFmtId="9" fontId="5" fillId="5" borderId="1" xfId="0" applyNumberFormat="1" applyFont="1" applyFill="1" applyBorder="1" applyAlignment="1">
      <alignment horizontal="center"/>
    </xf>
    <xf numFmtId="0" fontId="8" fillId="0" borderId="0" xfId="1" applyFont="1" applyAlignment="1"/>
    <xf numFmtId="0" fontId="10" fillId="7" borderId="1" xfId="1" applyFont="1" applyFill="1" applyBorder="1" applyAlignment="1">
      <alignment horizontal="left" wrapText="1"/>
    </xf>
    <xf numFmtId="0" fontId="11" fillId="0" borderId="0" xfId="1" applyFont="1"/>
    <xf numFmtId="0" fontId="11" fillId="0" borderId="1" xfId="1" applyFont="1" applyBorder="1"/>
    <xf numFmtId="0" fontId="12" fillId="7" borderId="1" xfId="1" applyFont="1" applyFill="1" applyBorder="1" applyAlignment="1">
      <alignment horizontal="left" vertical="center" wrapText="1"/>
    </xf>
    <xf numFmtId="0" fontId="13" fillId="0" borderId="1" xfId="1" applyFont="1" applyBorder="1"/>
    <xf numFmtId="0" fontId="11" fillId="0" borderId="1" xfId="1" applyFont="1" applyBorder="1" applyAlignment="1">
      <alignment horizontal="left" wrapText="1"/>
    </xf>
    <xf numFmtId="16" fontId="11" fillId="0" borderId="1" xfId="1" applyNumberFormat="1" applyFont="1" applyBorder="1" applyAlignment="1">
      <alignment horizontal="left" wrapText="1"/>
    </xf>
    <xf numFmtId="0" fontId="10" fillId="0" borderId="8" xfId="1" applyFont="1" applyBorder="1" applyAlignment="1">
      <alignment vertical="top" wrapText="1"/>
    </xf>
    <xf numFmtId="164" fontId="10" fillId="0" borderId="9" xfId="1" applyNumberFormat="1" applyFont="1" applyBorder="1"/>
    <xf numFmtId="0" fontId="10" fillId="7" borderId="7" xfId="1" applyFont="1" applyFill="1" applyBorder="1" applyAlignment="1">
      <alignment vertical="top" wrapText="1"/>
    </xf>
    <xf numFmtId="0" fontId="12" fillId="7" borderId="5" xfId="1" applyFont="1" applyFill="1" applyBorder="1" applyAlignment="1">
      <alignment horizontal="left"/>
    </xf>
    <xf numFmtId="0" fontId="11" fillId="0" borderId="7" xfId="1" applyFont="1" applyBorder="1" applyAlignment="1">
      <alignment vertical="top" wrapText="1"/>
    </xf>
    <xf numFmtId="0" fontId="11" fillId="0" borderId="5" xfId="1" applyFont="1" applyBorder="1" applyAlignment="1">
      <alignment horizontal="left" vertical="top" wrapText="1"/>
    </xf>
    <xf numFmtId="0" fontId="12" fillId="0" borderId="10" xfId="1" applyFont="1" applyBorder="1" applyAlignment="1">
      <alignment vertical="top" wrapText="1"/>
    </xf>
    <xf numFmtId="0" fontId="12" fillId="0" borderId="6" xfId="1" applyFont="1" applyBorder="1" applyAlignment="1">
      <alignment horizontal="left" vertical="top" wrapText="1"/>
    </xf>
    <xf numFmtId="16" fontId="12" fillId="0" borderId="11" xfId="1" applyNumberFormat="1" applyFont="1" applyBorder="1" applyAlignment="1">
      <alignment horizontal="left" wrapText="1"/>
    </xf>
    <xf numFmtId="16" fontId="11" fillId="0" borderId="12" xfId="1" applyNumberFormat="1" applyFont="1" applyBorder="1" applyAlignment="1">
      <alignment horizontal="left" wrapText="1"/>
    </xf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1" fontId="6" fillId="0" borderId="19" xfId="0" applyNumberFormat="1" applyFont="1" applyBorder="1" applyAlignment="1">
      <alignment horizontal="center"/>
    </xf>
    <xf numFmtId="0" fontId="0" fillId="0" borderId="20" xfId="0" applyBorder="1"/>
    <xf numFmtId="0" fontId="15" fillId="0" borderId="21" xfId="0" applyFont="1" applyBorder="1" applyAlignment="1">
      <alignment horizontal="center" vertical="center" textRotation="75"/>
    </xf>
    <xf numFmtId="0" fontId="15" fillId="2" borderId="22" xfId="0" applyFont="1" applyFill="1" applyBorder="1" applyAlignment="1">
      <alignment horizontal="center" vertical="center" textRotation="75"/>
    </xf>
    <xf numFmtId="0" fontId="15" fillId="2" borderId="22" xfId="0" quotePrefix="1" applyFont="1" applyFill="1" applyBorder="1" applyAlignment="1">
      <alignment horizontal="center" vertical="center" textRotation="75"/>
    </xf>
    <xf numFmtId="0" fontId="15" fillId="2" borderId="22" xfId="0" applyFont="1" applyFill="1" applyBorder="1" applyAlignment="1">
      <alignment horizontal="center" vertical="center" textRotation="45"/>
    </xf>
    <xf numFmtId="0" fontId="5" fillId="5" borderId="25" xfId="0" applyFont="1" applyFill="1" applyBorder="1" applyAlignment="1">
      <alignment horizontal="center"/>
    </xf>
    <xf numFmtId="15" fontId="5" fillId="5" borderId="25" xfId="0" applyNumberFormat="1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/>
    </xf>
    <xf numFmtId="1" fontId="5" fillId="5" borderId="25" xfId="0" applyNumberFormat="1" applyFont="1" applyFill="1" applyBorder="1" applyAlignment="1">
      <alignment horizontal="center" vertical="center"/>
    </xf>
    <xf numFmtId="49" fontId="5" fillId="5" borderId="25" xfId="0" applyNumberFormat="1" applyFont="1" applyFill="1" applyBorder="1" applyAlignment="1">
      <alignment horizontal="center" vertical="center"/>
    </xf>
    <xf numFmtId="164" fontId="5" fillId="5" borderId="25" xfId="0" applyNumberFormat="1" applyFont="1" applyFill="1" applyBorder="1" applyAlignment="1">
      <alignment horizontal="center" vertical="center"/>
    </xf>
    <xf numFmtId="9" fontId="5" fillId="5" borderId="25" xfId="0" applyNumberFormat="1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left" vertical="center"/>
    </xf>
    <xf numFmtId="15" fontId="5" fillId="5" borderId="13" xfId="0" applyNumberFormat="1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164" fontId="5" fillId="5" borderId="13" xfId="0" applyNumberFormat="1" applyFont="1" applyFill="1" applyBorder="1" applyAlignment="1">
      <alignment horizontal="center" vertical="center"/>
    </xf>
    <xf numFmtId="1" fontId="15" fillId="0" borderId="23" xfId="0" applyNumberFormat="1" applyFont="1" applyBorder="1" applyAlignment="1">
      <alignment horizontal="center" vertical="center" textRotation="45"/>
    </xf>
    <xf numFmtId="0" fontId="15" fillId="0" borderId="6" xfId="0" applyFont="1" applyBorder="1" applyAlignment="1">
      <alignment horizontal="center" vertical="center" textRotation="45"/>
    </xf>
    <xf numFmtId="0" fontId="15" fillId="0" borderId="0" xfId="0" applyFont="1" applyAlignment="1">
      <alignment horizontal="center" vertical="center" textRotation="45"/>
    </xf>
    <xf numFmtId="0" fontId="1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  <xf numFmtId="15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0" fillId="0" borderId="5" xfId="0" applyFill="1" applyBorder="1"/>
    <xf numFmtId="0" fontId="5" fillId="0" borderId="1" xfId="0" applyFont="1" applyFill="1" applyBorder="1" applyAlignment="1">
      <alignment vertical="center"/>
    </xf>
    <xf numFmtId="1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5" fillId="0" borderId="1" xfId="0" applyFont="1" applyFill="1" applyBorder="1"/>
    <xf numFmtId="9" fontId="5" fillId="0" borderId="1" xfId="0" applyNumberFormat="1" applyFont="1" applyFill="1" applyBorder="1" applyAlignment="1">
      <alignment horizontal="center"/>
    </xf>
    <xf numFmtId="164" fontId="5" fillId="0" borderId="1" xfId="0" applyNumberFormat="1" applyFont="1" applyFill="1" applyBorder="1" applyAlignment="1">
      <alignment horizontal="center"/>
    </xf>
    <xf numFmtId="0" fontId="7" fillId="0" borderId="1" xfId="0" applyFont="1" applyFill="1" applyBorder="1"/>
    <xf numFmtId="0" fontId="5" fillId="0" borderId="13" xfId="0" applyFont="1" applyFill="1" applyBorder="1" applyAlignment="1">
      <alignment horizontal="center"/>
    </xf>
    <xf numFmtId="15" fontId="5" fillId="0" borderId="13" xfId="0" applyNumberFormat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164" fontId="5" fillId="0" borderId="13" xfId="0" applyNumberFormat="1" applyFont="1" applyFill="1" applyBorder="1" applyAlignment="1">
      <alignment horizontal="center" vertical="center"/>
    </xf>
    <xf numFmtId="0" fontId="0" fillId="0" borderId="6" xfId="0" applyFill="1" applyBorder="1"/>
    <xf numFmtId="0" fontId="0" fillId="0" borderId="1" xfId="0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65" fontId="5" fillId="0" borderId="1" xfId="0" applyNumberFormat="1" applyFont="1" applyFill="1" applyBorder="1" applyAlignment="1">
      <alignment horizontal="center" vertical="center"/>
    </xf>
    <xf numFmtId="15" fontId="0" fillId="0" borderId="1" xfId="0" applyNumberFormat="1" applyFill="1" applyBorder="1" applyAlignment="1">
      <alignment horizontal="center"/>
    </xf>
    <xf numFmtId="0" fontId="5" fillId="0" borderId="1" xfId="0" applyFont="1" applyFill="1" applyBorder="1" applyAlignment="1">
      <alignment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" fontId="0" fillId="0" borderId="1" xfId="0" applyNumberForma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left" vertical="center"/>
    </xf>
    <xf numFmtId="15" fontId="5" fillId="0" borderId="1" xfId="1" applyNumberFormat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vertical="center"/>
    </xf>
    <xf numFmtId="164" fontId="5" fillId="0" borderId="1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/>
    </xf>
    <xf numFmtId="1" fontId="5" fillId="0" borderId="1" xfId="1" applyNumberFormat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9" fontId="5" fillId="0" borderId="1" xfId="1" applyNumberFormat="1" applyFont="1" applyFill="1" applyBorder="1" applyAlignment="1">
      <alignment horizontal="center" vertical="center"/>
    </xf>
    <xf numFmtId="15" fontId="5" fillId="0" borderId="1" xfId="0" applyNumberFormat="1" applyFont="1" applyFill="1" applyBorder="1" applyAlignment="1">
      <alignment vertical="center"/>
    </xf>
    <xf numFmtId="49" fontId="0" fillId="0" borderId="1" xfId="0" applyNumberFormat="1" applyFill="1" applyBorder="1" applyAlignment="1">
      <alignment horizontal="center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center" vertical="top" wrapText="1"/>
    </xf>
    <xf numFmtId="164" fontId="5" fillId="0" borderId="1" xfId="0" applyNumberFormat="1" applyFont="1" applyFill="1" applyBorder="1" applyAlignment="1">
      <alignment horizontal="center" vertical="top" wrapText="1"/>
    </xf>
    <xf numFmtId="15" fontId="5" fillId="0" borderId="1" xfId="0" applyNumberFormat="1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/>
    </xf>
    <xf numFmtId="0" fontId="5" fillId="0" borderId="1" xfId="0" quotePrefix="1" applyFont="1" applyFill="1" applyBorder="1" applyAlignment="1">
      <alignment horizontal="center" vertical="center"/>
    </xf>
    <xf numFmtId="16" fontId="5" fillId="0" borderId="1" xfId="0" applyNumberFormat="1" applyFont="1" applyFill="1" applyBorder="1" applyAlignment="1">
      <alignment horizontal="center" vertical="center"/>
    </xf>
    <xf numFmtId="15" fontId="8" fillId="0" borderId="1" xfId="1" applyNumberFormat="1" applyFont="1" applyFill="1" applyBorder="1" applyAlignment="1">
      <alignment horizontal="center"/>
    </xf>
    <xf numFmtId="17" fontId="5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5" fontId="7" fillId="0" borderId="1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2" fillId="0" borderId="1" xfId="0" applyFont="1" applyFill="1" applyBorder="1"/>
    <xf numFmtId="0" fontId="7" fillId="0" borderId="13" xfId="0" applyFont="1" applyFill="1" applyBorder="1"/>
    <xf numFmtId="0" fontId="7" fillId="0" borderId="13" xfId="0" applyFont="1" applyFill="1" applyBorder="1" applyAlignment="1">
      <alignment horizontal="center"/>
    </xf>
    <xf numFmtId="1" fontId="5" fillId="0" borderId="1" xfId="1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3" xfId="0" applyFont="1" applyFill="1" applyBorder="1"/>
    <xf numFmtId="0" fontId="5" fillId="5" borderId="25" xfId="0" applyFont="1" applyFill="1" applyBorder="1"/>
    <xf numFmtId="1" fontId="5" fillId="5" borderId="25" xfId="0" applyNumberFormat="1" applyFont="1" applyFill="1" applyBorder="1" applyAlignment="1">
      <alignment horizontal="center"/>
    </xf>
    <xf numFmtId="0" fontId="5" fillId="5" borderId="1" xfId="1" applyFont="1" applyFill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center"/>
    </xf>
    <xf numFmtId="0" fontId="5" fillId="5" borderId="1" xfId="1" applyFont="1" applyFill="1" applyBorder="1" applyAlignment="1">
      <alignment horizontal="center"/>
    </xf>
    <xf numFmtId="15" fontId="5" fillId="5" borderId="1" xfId="1" applyNumberFormat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/>
    </xf>
    <xf numFmtId="9" fontId="5" fillId="5" borderId="1" xfId="1" applyNumberFormat="1" applyFont="1" applyFill="1" applyBorder="1" applyAlignment="1">
      <alignment horizontal="center" vertical="center"/>
    </xf>
    <xf numFmtId="164" fontId="5" fillId="5" borderId="1" xfId="1" applyNumberFormat="1" applyFont="1" applyFill="1" applyBorder="1" applyAlignment="1">
      <alignment horizontal="center" vertical="center"/>
    </xf>
    <xf numFmtId="1" fontId="5" fillId="5" borderId="1" xfId="1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vertical="center"/>
    </xf>
    <xf numFmtId="0" fontId="0" fillId="0" borderId="0" xfId="0" applyFont="1" applyAlignment="1"/>
    <xf numFmtId="49" fontId="5" fillId="5" borderId="1" xfId="1" applyNumberFormat="1" applyFont="1" applyFill="1" applyBorder="1" applyAlignment="1">
      <alignment horizontal="center" vertical="center"/>
    </xf>
    <xf numFmtId="1" fontId="5" fillId="5" borderId="1" xfId="1" applyNumberFormat="1" applyFont="1" applyFill="1" applyBorder="1" applyAlignment="1">
      <alignment horizontal="center"/>
    </xf>
    <xf numFmtId="0" fontId="5" fillId="5" borderId="1" xfId="1" applyNumberFormat="1" applyFont="1" applyFill="1" applyBorder="1" applyAlignment="1">
      <alignment horizontal="center" vertical="center"/>
    </xf>
    <xf numFmtId="0" fontId="2" fillId="5" borderId="25" xfId="0" applyFont="1" applyFill="1" applyBorder="1"/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17" fillId="5" borderId="1" xfId="0" applyFont="1" applyFill="1" applyBorder="1"/>
    <xf numFmtId="0" fontId="17" fillId="5" borderId="1" xfId="0" applyFont="1" applyFill="1" applyBorder="1" applyAlignment="1">
      <alignment horizontal="center"/>
    </xf>
    <xf numFmtId="0" fontId="2" fillId="5" borderId="1" xfId="1" applyFont="1" applyFill="1" applyBorder="1" applyAlignment="1">
      <alignment horizontal="center"/>
    </xf>
    <xf numFmtId="0" fontId="16" fillId="0" borderId="9" xfId="0" applyFont="1" applyFill="1" applyBorder="1"/>
    <xf numFmtId="0" fontId="16" fillId="0" borderId="5" xfId="0" applyFont="1" applyFill="1" applyBorder="1"/>
    <xf numFmtId="0" fontId="16" fillId="0" borderId="5" xfId="0" applyFont="1" applyBorder="1" applyAlignment="1"/>
    <xf numFmtId="0" fontId="16" fillId="0" borderId="20" xfId="0" applyFont="1" applyBorder="1" applyAlignment="1"/>
    <xf numFmtId="0" fontId="5" fillId="0" borderId="10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vertical="center"/>
    </xf>
    <xf numFmtId="0" fontId="16" fillId="0" borderId="6" xfId="0" applyFont="1" applyFill="1" applyBorder="1"/>
    <xf numFmtId="0" fontId="5" fillId="0" borderId="1" xfId="0" quotePrefix="1" applyNumberFormat="1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left" vertical="center"/>
    </xf>
    <xf numFmtId="0" fontId="5" fillId="0" borderId="25" xfId="0" applyFont="1" applyFill="1" applyBorder="1" applyAlignment="1">
      <alignment horizontal="center"/>
    </xf>
    <xf numFmtId="0" fontId="5" fillId="0" borderId="25" xfId="1" applyFont="1" applyFill="1" applyBorder="1" applyAlignment="1">
      <alignment horizontal="left" vertical="center"/>
    </xf>
    <xf numFmtId="15" fontId="5" fillId="0" borderId="25" xfId="0" applyNumberFormat="1" applyFont="1" applyFill="1" applyBorder="1" applyAlignment="1">
      <alignment horizontal="center" vertical="center"/>
    </xf>
    <xf numFmtId="0" fontId="0" fillId="0" borderId="25" xfId="0" applyFill="1" applyBorder="1" applyAlignment="1">
      <alignment horizontal="center"/>
    </xf>
    <xf numFmtId="0" fontId="5" fillId="0" borderId="25" xfId="0" applyFont="1" applyFill="1" applyBorder="1" applyAlignment="1">
      <alignment horizontal="center" vertical="center"/>
    </xf>
    <xf numFmtId="9" fontId="5" fillId="0" borderId="25" xfId="0" applyNumberFormat="1" applyFont="1" applyFill="1" applyBorder="1" applyAlignment="1">
      <alignment horizontal="center" vertical="center"/>
    </xf>
    <xf numFmtId="164" fontId="5" fillId="0" borderId="25" xfId="0" applyNumberFormat="1" applyFont="1" applyFill="1" applyBorder="1" applyAlignment="1">
      <alignment horizontal="center" vertical="center"/>
    </xf>
    <xf numFmtId="1" fontId="5" fillId="0" borderId="25" xfId="0" applyNumberFormat="1" applyFont="1" applyFill="1" applyBorder="1" applyAlignment="1">
      <alignment horizontal="center"/>
    </xf>
    <xf numFmtId="0" fontId="0" fillId="0" borderId="9" xfId="0" applyFill="1" applyBorder="1"/>
    <xf numFmtId="0" fontId="5" fillId="0" borderId="1" xfId="0" applyNumberFormat="1" applyFont="1" applyFill="1" applyBorder="1" applyAlignment="1">
      <alignment horizontal="center" vertical="center"/>
    </xf>
    <xf numFmtId="164" fontId="5" fillId="8" borderId="1" xfId="0" applyNumberFormat="1" applyFont="1" applyFill="1" applyBorder="1" applyAlignment="1">
      <alignment horizontal="center" vertical="center"/>
    </xf>
    <xf numFmtId="0" fontId="5" fillId="8" borderId="1" xfId="1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center"/>
    </xf>
    <xf numFmtId="0" fontId="17" fillId="8" borderId="1" xfId="0" applyFont="1" applyFill="1" applyBorder="1"/>
    <xf numFmtId="15" fontId="5" fillId="8" borderId="1" xfId="0" applyNumberFormat="1" applyFont="1" applyFill="1" applyBorder="1" applyAlignment="1">
      <alignment horizontal="center" vertical="center"/>
    </xf>
    <xf numFmtId="0" fontId="17" fillId="8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left" vertical="center"/>
    </xf>
    <xf numFmtId="1" fontId="5" fillId="8" borderId="1" xfId="0" applyNumberFormat="1" applyFont="1" applyFill="1" applyBorder="1" applyAlignment="1">
      <alignment horizontal="center" vertical="center"/>
    </xf>
    <xf numFmtId="49" fontId="5" fillId="8" borderId="1" xfId="0" applyNumberFormat="1" applyFont="1" applyFill="1" applyBorder="1" applyAlignment="1">
      <alignment horizontal="center" vertical="center"/>
    </xf>
    <xf numFmtId="1" fontId="5" fillId="8" borderId="1" xfId="0" applyNumberFormat="1" applyFont="1" applyFill="1" applyBorder="1" applyAlignment="1">
      <alignment horizontal="center"/>
    </xf>
    <xf numFmtId="0" fontId="5" fillId="8" borderId="1" xfId="0" applyFont="1" applyFill="1" applyBorder="1" applyAlignment="1">
      <alignment vertical="center"/>
    </xf>
    <xf numFmtId="0" fontId="5" fillId="8" borderId="1" xfId="0" applyFont="1" applyFill="1" applyBorder="1"/>
    <xf numFmtId="0" fontId="2" fillId="8" borderId="1" xfId="0" applyFont="1" applyFill="1" applyBorder="1" applyAlignment="1">
      <alignment horizontal="center"/>
    </xf>
    <xf numFmtId="9" fontId="5" fillId="8" borderId="1" xfId="0" applyNumberFormat="1" applyFont="1" applyFill="1" applyBorder="1" applyAlignment="1">
      <alignment horizontal="center" vertical="center"/>
    </xf>
    <xf numFmtId="0" fontId="5" fillId="8" borderId="1" xfId="1" applyFont="1" applyFill="1" applyBorder="1" applyAlignment="1">
      <alignment horizontal="center"/>
    </xf>
    <xf numFmtId="15" fontId="5" fillId="8" borderId="1" xfId="1" applyNumberFormat="1" applyFont="1" applyFill="1" applyBorder="1" applyAlignment="1">
      <alignment horizontal="center" vertical="center"/>
    </xf>
    <xf numFmtId="0" fontId="2" fillId="8" borderId="1" xfId="1" applyFont="1" applyFill="1" applyBorder="1" applyAlignment="1">
      <alignment horizontal="center"/>
    </xf>
    <xf numFmtId="0" fontId="5" fillId="8" borderId="1" xfId="1" applyFont="1" applyFill="1" applyBorder="1" applyAlignment="1">
      <alignment horizontal="center" vertical="center"/>
    </xf>
    <xf numFmtId="9" fontId="5" fillId="8" borderId="1" xfId="1" applyNumberFormat="1" applyFont="1" applyFill="1" applyBorder="1" applyAlignment="1">
      <alignment horizontal="center" vertical="center"/>
    </xf>
    <xf numFmtId="164" fontId="5" fillId="8" borderId="1" xfId="1" applyNumberFormat="1" applyFont="1" applyFill="1" applyBorder="1" applyAlignment="1">
      <alignment horizontal="center" vertical="center"/>
    </xf>
    <xf numFmtId="0" fontId="5" fillId="8" borderId="1" xfId="1" applyFont="1" applyFill="1" applyBorder="1" applyAlignment="1">
      <alignment vertical="center"/>
    </xf>
    <xf numFmtId="1" fontId="5" fillId="8" borderId="1" xfId="1" applyNumberFormat="1" applyFont="1" applyFill="1" applyBorder="1" applyAlignment="1">
      <alignment horizontal="center" vertical="center"/>
    </xf>
    <xf numFmtId="49" fontId="5" fillId="8" borderId="1" xfId="1" applyNumberFormat="1" applyFont="1" applyFill="1" applyBorder="1" applyAlignment="1">
      <alignment horizontal="center" vertical="center"/>
    </xf>
    <xf numFmtId="1" fontId="5" fillId="8" borderId="1" xfId="1" applyNumberFormat="1" applyFont="1" applyFill="1" applyBorder="1" applyAlignment="1">
      <alignment horizontal="center"/>
    </xf>
    <xf numFmtId="0" fontId="2" fillId="8" borderId="1" xfId="0" applyFont="1" applyFill="1" applyBorder="1"/>
    <xf numFmtId="9" fontId="5" fillId="8" borderId="1" xfId="0" applyNumberFormat="1" applyFont="1" applyFill="1" applyBorder="1" applyAlignment="1">
      <alignment horizontal="center"/>
    </xf>
    <xf numFmtId="164" fontId="5" fillId="8" borderId="1" xfId="0" applyNumberFormat="1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5" fillId="0" borderId="27" xfId="0" applyFont="1" applyFill="1" applyBorder="1" applyAlignment="1">
      <alignment horizontal="center" vertical="center"/>
    </xf>
    <xf numFmtId="0" fontId="5" fillId="8" borderId="28" xfId="0" applyFont="1" applyFill="1" applyBorder="1" applyAlignment="1">
      <alignment horizontal="center" vertical="center"/>
    </xf>
    <xf numFmtId="164" fontId="5" fillId="8" borderId="28" xfId="0" applyNumberFormat="1" applyFont="1" applyFill="1" applyBorder="1" applyAlignment="1">
      <alignment horizontal="center" vertical="center"/>
    </xf>
    <xf numFmtId="0" fontId="16" fillId="0" borderId="29" xfId="0" applyFont="1" applyFill="1" applyBorder="1"/>
    <xf numFmtId="0" fontId="7" fillId="5" borderId="1" xfId="0" applyFont="1" applyFill="1" applyBorder="1"/>
    <xf numFmtId="0" fontId="0" fillId="5" borderId="1" xfId="0" applyFill="1" applyBorder="1"/>
    <xf numFmtId="0" fontId="7" fillId="5" borderId="1" xfId="0" applyFont="1" applyFill="1" applyBorder="1" applyAlignment="1">
      <alignment horizontal="center"/>
    </xf>
    <xf numFmtId="15" fontId="0" fillId="5" borderId="1" xfId="0" applyNumberFormat="1" applyFill="1" applyBorder="1" applyAlignment="1">
      <alignment horizontal="center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5" borderId="8" xfId="0" applyFont="1" applyFill="1" applyBorder="1"/>
    <xf numFmtId="0" fontId="5" fillId="5" borderId="7" xfId="0" applyFont="1" applyFill="1" applyBorder="1"/>
    <xf numFmtId="0" fontId="5" fillId="5" borderId="7" xfId="1" applyFont="1" applyFill="1" applyBorder="1" applyAlignment="1">
      <alignment horizontal="left" vertical="center"/>
    </xf>
    <xf numFmtId="0" fontId="5" fillId="5" borderId="7" xfId="0" applyFont="1" applyFill="1" applyBorder="1" applyAlignment="1">
      <alignment horizontal="left" vertical="center"/>
    </xf>
    <xf numFmtId="0" fontId="0" fillId="0" borderId="5" xfId="0" applyFont="1" applyBorder="1" applyAlignment="1"/>
    <xf numFmtId="0" fontId="5" fillId="5" borderId="7" xfId="1" applyFont="1" applyFill="1" applyBorder="1" applyAlignment="1">
      <alignment vertical="center"/>
    </xf>
    <xf numFmtId="0" fontId="5" fillId="5" borderId="7" xfId="0" applyFont="1" applyFill="1" applyBorder="1" applyAlignment="1">
      <alignment vertical="center"/>
    </xf>
    <xf numFmtId="0" fontId="5" fillId="5" borderId="10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/>
    </xf>
    <xf numFmtId="0" fontId="0" fillId="0" borderId="4" xfId="0" applyFill="1" applyBorder="1"/>
    <xf numFmtId="0" fontId="5" fillId="0" borderId="28" xfId="0" applyFont="1" applyFill="1" applyBorder="1" applyAlignment="1">
      <alignment horizontal="left" vertical="center"/>
    </xf>
    <xf numFmtId="0" fontId="5" fillId="0" borderId="25" xfId="0" applyFont="1" applyFill="1" applyBorder="1"/>
    <xf numFmtId="0" fontId="5" fillId="0" borderId="28" xfId="1" applyFont="1" applyFill="1" applyBorder="1" applyAlignment="1">
      <alignment horizontal="left" vertical="center"/>
    </xf>
    <xf numFmtId="15" fontId="5" fillId="0" borderId="28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/>
    </xf>
    <xf numFmtId="0" fontId="7" fillId="0" borderId="25" xfId="0" applyFont="1" applyFill="1" applyBorder="1" applyAlignment="1">
      <alignment horizontal="center"/>
    </xf>
    <xf numFmtId="0" fontId="5" fillId="0" borderId="28" xfId="0" applyFont="1" applyFill="1" applyBorder="1" applyAlignment="1">
      <alignment horizontal="center" vertical="center"/>
    </xf>
    <xf numFmtId="1" fontId="5" fillId="0" borderId="25" xfId="0" applyNumberFormat="1" applyFont="1" applyFill="1" applyBorder="1" applyAlignment="1">
      <alignment horizontal="center" vertical="center"/>
    </xf>
    <xf numFmtId="49" fontId="5" fillId="0" borderId="25" xfId="0" applyNumberFormat="1" applyFont="1" applyFill="1" applyBorder="1" applyAlignment="1">
      <alignment horizontal="center" vertical="center"/>
    </xf>
    <xf numFmtId="164" fontId="5" fillId="0" borderId="28" xfId="0" applyNumberFormat="1" applyFont="1" applyFill="1" applyBorder="1" applyAlignment="1">
      <alignment horizontal="center" vertical="center"/>
    </xf>
    <xf numFmtId="9" fontId="5" fillId="0" borderId="28" xfId="0" applyNumberFormat="1" applyFont="1" applyFill="1" applyBorder="1" applyAlignment="1">
      <alignment horizontal="center" vertical="center"/>
    </xf>
    <xf numFmtId="1" fontId="5" fillId="0" borderId="28" xfId="0" applyNumberFormat="1" applyFont="1" applyFill="1" applyBorder="1" applyAlignment="1">
      <alignment horizontal="center"/>
    </xf>
    <xf numFmtId="0" fontId="0" fillId="0" borderId="0" xfId="0" applyFill="1"/>
    <xf numFmtId="0" fontId="7" fillId="8" borderId="1" xfId="0" applyFont="1" applyFill="1" applyBorder="1"/>
    <xf numFmtId="0" fontId="0" fillId="8" borderId="1" xfId="0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15" fontId="0" fillId="8" borderId="1" xfId="0" applyNumberFormat="1" applyFill="1" applyBorder="1" applyAlignment="1">
      <alignment horizontal="center"/>
    </xf>
    <xf numFmtId="0" fontId="0" fillId="8" borderId="1" xfId="0" applyFill="1" applyBorder="1"/>
    <xf numFmtId="165" fontId="5" fillId="5" borderId="1" xfId="0" applyNumberFormat="1" applyFont="1" applyFill="1" applyBorder="1" applyAlignment="1">
      <alignment horizontal="center" vertical="center"/>
    </xf>
    <xf numFmtId="0" fontId="16" fillId="0" borderId="35" xfId="0" applyFont="1" applyFill="1" applyBorder="1"/>
    <xf numFmtId="0" fontId="5" fillId="5" borderId="25" xfId="0" applyFont="1" applyFill="1" applyBorder="1" applyAlignment="1">
      <alignment vertical="center"/>
    </xf>
    <xf numFmtId="164" fontId="5" fillId="5" borderId="25" xfId="0" applyNumberFormat="1" applyFont="1" applyFill="1" applyBorder="1" applyAlignment="1">
      <alignment horizontal="center"/>
    </xf>
    <xf numFmtId="9" fontId="5" fillId="5" borderId="25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17" fillId="8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5" borderId="25" xfId="0" applyFont="1" applyFill="1" applyBorder="1" applyAlignment="1">
      <alignment horizontal="left" vertical="center"/>
    </xf>
    <xf numFmtId="0" fontId="5" fillId="0" borderId="33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left" vertical="center"/>
    </xf>
    <xf numFmtId="0" fontId="5" fillId="6" borderId="34" xfId="0" applyFont="1" applyFill="1" applyBorder="1" applyAlignment="1">
      <alignment horizontal="left" vertical="center"/>
    </xf>
    <xf numFmtId="15" fontId="5" fillId="5" borderId="34" xfId="0" applyNumberFormat="1" applyFont="1" applyFill="1" applyBorder="1" applyAlignment="1">
      <alignment horizontal="center" vertical="center"/>
    </xf>
    <xf numFmtId="0" fontId="0" fillId="5" borderId="34" xfId="0" applyFill="1" applyBorder="1" applyAlignment="1">
      <alignment horizontal="center"/>
    </xf>
    <xf numFmtId="164" fontId="5" fillId="5" borderId="34" xfId="0" applyNumberFormat="1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9" fontId="5" fillId="5" borderId="3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3" fillId="0" borderId="15" xfId="0" applyFont="1" applyBorder="1"/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15" fontId="9" fillId="4" borderId="26" xfId="0" applyNumberFormat="1" applyFont="1" applyFill="1" applyBorder="1" applyAlignment="1">
      <alignment horizontal="center"/>
    </xf>
    <xf numFmtId="15" fontId="9" fillId="4" borderId="0" xfId="0" applyNumberFormat="1" applyFont="1" applyFill="1" applyBorder="1" applyAlignment="1">
      <alignment horizontal="center"/>
    </xf>
    <xf numFmtId="15" fontId="9" fillId="4" borderId="24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9" fillId="4" borderId="2" xfId="0" applyNumberFormat="1" applyFont="1" applyFill="1" applyBorder="1" applyAlignment="1">
      <alignment horizontal="center" vertical="center"/>
    </xf>
    <xf numFmtId="15" fontId="9" fillId="4" borderId="3" xfId="0" applyNumberFormat="1" applyFont="1" applyFill="1" applyBorder="1" applyAlignment="1">
      <alignment horizontal="center" vertical="center"/>
    </xf>
    <xf numFmtId="15" fontId="9" fillId="4" borderId="4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54EE1441-3582-474A-9A4B-3F9F021056B6}"/>
            </a:ext>
          </a:extLst>
        </xdr:cNvPr>
        <xdr:cNvSpPr txBox="1"/>
      </xdr:nvSpPr>
      <xdr:spPr>
        <a:xfrm>
          <a:off x="730567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E489080F-5D1F-4E3E-9AF1-7390E95D9400}"/>
            </a:ext>
          </a:extLst>
        </xdr:cNvPr>
        <xdr:cNvSpPr txBox="1"/>
      </xdr:nvSpPr>
      <xdr:spPr>
        <a:xfrm>
          <a:off x="730567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E22012AE-A5EC-41F6-8A1B-5EB77914553E}"/>
            </a:ext>
          </a:extLst>
        </xdr:cNvPr>
        <xdr:cNvSpPr txBox="1"/>
      </xdr:nvSpPr>
      <xdr:spPr>
        <a:xfrm>
          <a:off x="730567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C6BF892E-3AC5-46E4-8B35-EAE4AF6CA4B7}"/>
            </a:ext>
          </a:extLst>
        </xdr:cNvPr>
        <xdr:cNvSpPr txBox="1"/>
      </xdr:nvSpPr>
      <xdr:spPr>
        <a:xfrm>
          <a:off x="730567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54EE1441-3582-474A-9A4B-3F9F021056B6}"/>
            </a:ext>
          </a:extLst>
        </xdr:cNvPr>
        <xdr:cNvSpPr txBox="1"/>
      </xdr:nvSpPr>
      <xdr:spPr>
        <a:xfrm>
          <a:off x="75209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E489080F-5D1F-4E3E-9AF1-7390E95D9400}"/>
            </a:ext>
          </a:extLst>
        </xdr:cNvPr>
        <xdr:cNvSpPr txBox="1"/>
      </xdr:nvSpPr>
      <xdr:spPr>
        <a:xfrm>
          <a:off x="75209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E22012AE-A5EC-41F6-8A1B-5EB77914553E}"/>
            </a:ext>
          </a:extLst>
        </xdr:cNvPr>
        <xdr:cNvSpPr txBox="1"/>
      </xdr:nvSpPr>
      <xdr:spPr>
        <a:xfrm>
          <a:off x="75209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C6BF892E-3AC5-46E4-8B35-EAE4AF6CA4B7}"/>
            </a:ext>
          </a:extLst>
        </xdr:cNvPr>
        <xdr:cNvSpPr txBox="1"/>
      </xdr:nvSpPr>
      <xdr:spPr>
        <a:xfrm>
          <a:off x="75209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54EE1441-3582-474A-9A4B-3F9F021056B6}"/>
            </a:ext>
          </a:extLst>
        </xdr:cNvPr>
        <xdr:cNvSpPr txBox="1"/>
      </xdr:nvSpPr>
      <xdr:spPr>
        <a:xfrm>
          <a:off x="736092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E489080F-5D1F-4E3E-9AF1-7390E95D9400}"/>
            </a:ext>
          </a:extLst>
        </xdr:cNvPr>
        <xdr:cNvSpPr txBox="1"/>
      </xdr:nvSpPr>
      <xdr:spPr>
        <a:xfrm>
          <a:off x="736092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E22012AE-A5EC-41F6-8A1B-5EB77914553E}"/>
            </a:ext>
          </a:extLst>
        </xdr:cNvPr>
        <xdr:cNvSpPr txBox="1"/>
      </xdr:nvSpPr>
      <xdr:spPr>
        <a:xfrm>
          <a:off x="736092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C6BF892E-3AC5-46E4-8B35-EAE4AF6CA4B7}"/>
            </a:ext>
          </a:extLst>
        </xdr:cNvPr>
        <xdr:cNvSpPr txBox="1"/>
      </xdr:nvSpPr>
      <xdr:spPr>
        <a:xfrm>
          <a:off x="736092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62"/>
  <sheetViews>
    <sheetView zoomScale="115" zoomScaleNormal="115" workbookViewId="0">
      <selection activeCell="X79" sqref="X79"/>
    </sheetView>
  </sheetViews>
  <sheetFormatPr defaultRowHeight="14.4" x14ac:dyDescent="0.3"/>
  <cols>
    <col min="1" max="1" width="4" bestFit="1" customWidth="1"/>
    <col min="2" max="2" width="28.5546875" bestFit="1" customWidth="1"/>
    <col min="3" max="3" width="4.44140625" style="31" bestFit="1" customWidth="1"/>
    <col min="4" max="4" width="10.44140625" bestFit="1" customWidth="1"/>
    <col min="5" max="5" width="9.6640625" bestFit="1" customWidth="1"/>
    <col min="6" max="6" width="5.109375" bestFit="1" customWidth="1"/>
    <col min="7" max="8" width="5" bestFit="1" customWidth="1"/>
    <col min="9" max="9" width="4.109375" bestFit="1" customWidth="1"/>
    <col min="10" max="10" width="3.5546875" bestFit="1" customWidth="1"/>
    <col min="11" max="11" width="5" bestFit="1" customWidth="1"/>
    <col min="12" max="12" width="4.5546875" bestFit="1" customWidth="1"/>
    <col min="13" max="14" width="5" bestFit="1" customWidth="1"/>
    <col min="15" max="15" width="4.6640625" bestFit="1" customWidth="1"/>
    <col min="16" max="16" width="5.5546875" bestFit="1" customWidth="1"/>
    <col min="17" max="17" width="4.6640625" bestFit="1" customWidth="1"/>
    <col min="18" max="18" width="6" bestFit="1" customWidth="1"/>
    <col min="19" max="19" width="5" bestFit="1" customWidth="1"/>
    <col min="20" max="20" width="4.6640625" customWidth="1"/>
    <col min="21" max="21" width="11.21875" bestFit="1" customWidth="1"/>
  </cols>
  <sheetData>
    <row r="1" spans="1:22" ht="15" thickBot="1" x14ac:dyDescent="0.35">
      <c r="A1" s="252" t="s">
        <v>510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4"/>
    </row>
    <row r="2" spans="1:22" ht="15" thickBot="1" x14ac:dyDescent="0.35">
      <c r="A2" s="244" t="s">
        <v>0</v>
      </c>
      <c r="B2" s="245"/>
      <c r="C2" s="32"/>
      <c r="D2" s="246" t="s">
        <v>1</v>
      </c>
      <c r="E2" s="247"/>
      <c r="F2" s="247"/>
      <c r="G2" s="247"/>
      <c r="H2" s="247"/>
      <c r="I2" s="247"/>
      <c r="J2" s="247"/>
      <c r="K2" s="247"/>
      <c r="L2" s="247"/>
      <c r="M2" s="248"/>
      <c r="N2" s="33"/>
      <c r="O2" s="33"/>
      <c r="P2" s="33"/>
      <c r="Q2" s="33"/>
      <c r="R2" s="33"/>
      <c r="S2" s="34"/>
      <c r="T2" s="35"/>
      <c r="U2" s="36"/>
    </row>
    <row r="3" spans="1:22" s="56" customFormat="1" ht="78.599999999999994" thickBot="1" x14ac:dyDescent="0.35">
      <c r="A3" s="37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 t="s">
        <v>7</v>
      </c>
      <c r="G3" s="38" t="s">
        <v>8</v>
      </c>
      <c r="H3" s="38" t="s">
        <v>9</v>
      </c>
      <c r="I3" s="38" t="s">
        <v>10</v>
      </c>
      <c r="J3" s="38" t="s">
        <v>11</v>
      </c>
      <c r="K3" s="38" t="s">
        <v>12</v>
      </c>
      <c r="L3" s="38" t="s">
        <v>13</v>
      </c>
      <c r="M3" s="38" t="s">
        <v>9</v>
      </c>
      <c r="N3" s="38" t="s">
        <v>12</v>
      </c>
      <c r="O3" s="38" t="s">
        <v>14</v>
      </c>
      <c r="P3" s="38"/>
      <c r="Q3" s="39" t="s">
        <v>15</v>
      </c>
      <c r="R3" s="40"/>
      <c r="S3" s="38" t="s">
        <v>16</v>
      </c>
      <c r="T3" s="53" t="s">
        <v>17</v>
      </c>
      <c r="U3" s="54" t="s">
        <v>474</v>
      </c>
      <c r="V3" s="55"/>
    </row>
    <row r="4" spans="1:22" ht="15" thickBot="1" x14ac:dyDescent="0.35">
      <c r="A4" s="249" t="s">
        <v>511</v>
      </c>
      <c r="B4" s="250"/>
      <c r="C4" s="250"/>
      <c r="D4" s="250"/>
      <c r="E4" s="250"/>
      <c r="F4" s="250"/>
      <c r="G4" s="250"/>
      <c r="H4" s="250"/>
      <c r="I4" s="250"/>
      <c r="J4" s="250"/>
      <c r="K4" s="250"/>
      <c r="L4" s="250"/>
      <c r="M4" s="250"/>
      <c r="N4" s="250"/>
      <c r="O4" s="250"/>
      <c r="P4" s="250"/>
      <c r="Q4" s="250"/>
      <c r="R4" s="250"/>
      <c r="S4" s="250"/>
      <c r="T4" s="250"/>
      <c r="U4" s="251"/>
    </row>
    <row r="5" spans="1:22" x14ac:dyDescent="0.3">
      <c r="A5" s="115">
        <v>1</v>
      </c>
      <c r="B5" s="118" t="s">
        <v>177</v>
      </c>
      <c r="C5" s="41">
        <v>322</v>
      </c>
      <c r="D5" s="134"/>
      <c r="E5" s="42">
        <v>45689</v>
      </c>
      <c r="F5" s="43">
        <v>2</v>
      </c>
      <c r="G5" s="4">
        <v>5</v>
      </c>
      <c r="H5" s="43">
        <v>5</v>
      </c>
      <c r="I5" s="43">
        <v>76</v>
      </c>
      <c r="J5" s="43">
        <v>69</v>
      </c>
      <c r="K5" s="44">
        <f t="shared" ref="K5:K12" si="0">I5-H5</f>
        <v>71</v>
      </c>
      <c r="L5" s="45">
        <f t="shared" ref="L5:L12" si="1">I5-J5</f>
        <v>7</v>
      </c>
      <c r="M5" s="46">
        <f t="shared" ref="M5:M12" si="2">G5</f>
        <v>5</v>
      </c>
      <c r="N5" s="46">
        <f t="shared" ref="N5:N12" si="3">L5-M5</f>
        <v>2</v>
      </c>
      <c r="O5" s="47">
        <v>0.3</v>
      </c>
      <c r="P5" s="46">
        <f t="shared" ref="P5:P12" si="4">N5*O5</f>
        <v>0.6</v>
      </c>
      <c r="Q5" s="43">
        <v>0.1</v>
      </c>
      <c r="R5" s="46">
        <f>IF(M5&gt;=L5,(M5+P5),M5+Q5)</f>
        <v>5.0999999999999996</v>
      </c>
      <c r="S5" s="46">
        <f>IF(I5&gt;1,(R5),G5)</f>
        <v>5.0999999999999996</v>
      </c>
      <c r="T5" s="119">
        <v>5</v>
      </c>
      <c r="U5" s="140"/>
    </row>
    <row r="6" spans="1:22" x14ac:dyDescent="0.3">
      <c r="A6" s="116">
        <v>2</v>
      </c>
      <c r="B6" s="120" t="s">
        <v>77</v>
      </c>
      <c r="C6" s="9">
        <v>567</v>
      </c>
      <c r="D6" s="137"/>
      <c r="E6" s="2">
        <v>45689</v>
      </c>
      <c r="F6" s="138">
        <v>1</v>
      </c>
      <c r="G6" s="4">
        <v>24</v>
      </c>
      <c r="H6" s="3">
        <v>24</v>
      </c>
      <c r="I6" s="3">
        <v>95</v>
      </c>
      <c r="J6" s="3">
        <v>69</v>
      </c>
      <c r="K6" s="3">
        <f t="shared" si="0"/>
        <v>71</v>
      </c>
      <c r="L6" s="3">
        <f t="shared" si="1"/>
        <v>26</v>
      </c>
      <c r="M6" s="4">
        <f t="shared" si="2"/>
        <v>24</v>
      </c>
      <c r="N6" s="4">
        <f t="shared" si="3"/>
        <v>2</v>
      </c>
      <c r="O6" s="3" t="str">
        <f>IF(M6&gt;=19.5,"70%",IF(M6&gt;=13.5,"50%",IF(M6&gt;=5.5,"30%",IF(M6&gt;=0.1,"15%"))))</f>
        <v>70%</v>
      </c>
      <c r="P6" s="4">
        <f t="shared" si="4"/>
        <v>1.4</v>
      </c>
      <c r="Q6" s="3">
        <v>0.1</v>
      </c>
      <c r="R6" s="3">
        <f>IF(M6&gt;=L6,(M6+P6),M6+Q6)</f>
        <v>24.1</v>
      </c>
      <c r="S6" s="3">
        <f>IF(I6&gt;1,(R6),G6)</f>
        <v>24.1</v>
      </c>
      <c r="T6" s="3">
        <v>24</v>
      </c>
      <c r="U6" s="141"/>
    </row>
    <row r="7" spans="1:22" x14ac:dyDescent="0.3">
      <c r="A7" s="116">
        <v>3</v>
      </c>
      <c r="B7" s="1" t="s">
        <v>512</v>
      </c>
      <c r="C7" s="9">
        <v>589</v>
      </c>
      <c r="D7" s="1"/>
      <c r="E7" s="2">
        <v>45748</v>
      </c>
      <c r="F7" s="3">
        <v>1</v>
      </c>
      <c r="G7" s="4">
        <v>14</v>
      </c>
      <c r="H7" s="6">
        <v>14</v>
      </c>
      <c r="I7" s="3">
        <v>92</v>
      </c>
      <c r="J7" s="3">
        <v>69</v>
      </c>
      <c r="K7" s="6">
        <f t="shared" si="0"/>
        <v>78</v>
      </c>
      <c r="L7" s="7">
        <f t="shared" si="1"/>
        <v>23</v>
      </c>
      <c r="M7" s="4">
        <f t="shared" si="2"/>
        <v>14</v>
      </c>
      <c r="N7" s="4">
        <f t="shared" si="3"/>
        <v>9</v>
      </c>
      <c r="O7" s="3" t="str">
        <f>IF(M7&gt;=19.5,"70%",IF(M7&gt;=13.5,"50%",IF(M7&gt;=5.5,"30%",IF(M7&gt;=0.1,"15%"))))</f>
        <v>50%</v>
      </c>
      <c r="P7" s="4">
        <f t="shared" si="4"/>
        <v>4.5</v>
      </c>
      <c r="Q7" s="3">
        <v>0.1</v>
      </c>
      <c r="R7" s="4">
        <f>IF(M7&gt;=L7,(M7+P7),M7+Q7)</f>
        <v>14.1</v>
      </c>
      <c r="S7" s="4">
        <f>IF(I7&gt;1,(R7),G7)</f>
        <v>14.1</v>
      </c>
      <c r="T7" s="121">
        <f>S7</f>
        <v>14.1</v>
      </c>
      <c r="U7" s="141"/>
    </row>
    <row r="8" spans="1:22" x14ac:dyDescent="0.3">
      <c r="A8" s="116">
        <v>4</v>
      </c>
      <c r="B8" s="1" t="s">
        <v>72</v>
      </c>
      <c r="C8" s="9">
        <v>15</v>
      </c>
      <c r="D8" s="5" t="s">
        <v>19</v>
      </c>
      <c r="E8" s="2">
        <v>45748</v>
      </c>
      <c r="F8" s="138">
        <v>1</v>
      </c>
      <c r="G8" s="4">
        <v>10</v>
      </c>
      <c r="H8" s="6">
        <v>10</v>
      </c>
      <c r="I8" s="3">
        <v>84</v>
      </c>
      <c r="J8" s="3">
        <v>69</v>
      </c>
      <c r="K8" s="6">
        <f t="shared" si="0"/>
        <v>74</v>
      </c>
      <c r="L8" s="7">
        <f t="shared" si="1"/>
        <v>15</v>
      </c>
      <c r="M8" s="4">
        <f t="shared" si="2"/>
        <v>10</v>
      </c>
      <c r="N8" s="4">
        <f t="shared" si="3"/>
        <v>5</v>
      </c>
      <c r="O8" s="3" t="str">
        <f>IF(M8&gt;=19.5,"70%",IF(M8&gt;=13.5,"50%",IF(M8&gt;=5.5,"30%",IF(M8&gt;=0.1,"15%"))))</f>
        <v>30%</v>
      </c>
      <c r="P8" s="4">
        <f t="shared" si="4"/>
        <v>1.5</v>
      </c>
      <c r="Q8" s="3" t="str">
        <f>IF(N8&lt;0,O8, "0.1")</f>
        <v>0.1</v>
      </c>
      <c r="R8" s="4">
        <f>IF(M8&gt;=L8,(M8+P8),M8+Q8)</f>
        <v>10.1</v>
      </c>
      <c r="S8" s="4">
        <f>IF(I8&gt;1,(R8),G8)</f>
        <v>10.1</v>
      </c>
      <c r="T8" s="121">
        <f>S8</f>
        <v>10.1</v>
      </c>
      <c r="U8" s="141"/>
    </row>
    <row r="9" spans="1:22" x14ac:dyDescent="0.3">
      <c r="A9" s="116">
        <v>5</v>
      </c>
      <c r="B9" s="10" t="s">
        <v>55</v>
      </c>
      <c r="C9" s="9">
        <v>329</v>
      </c>
      <c r="D9" s="120" t="s">
        <v>47</v>
      </c>
      <c r="E9" s="2">
        <v>45748</v>
      </c>
      <c r="F9" s="135">
        <v>1</v>
      </c>
      <c r="G9" s="4">
        <v>5</v>
      </c>
      <c r="H9" s="6">
        <v>5</v>
      </c>
      <c r="I9" s="3">
        <v>85</v>
      </c>
      <c r="J9" s="3">
        <v>69</v>
      </c>
      <c r="K9" s="6">
        <f t="shared" si="0"/>
        <v>80</v>
      </c>
      <c r="L9" s="7">
        <f t="shared" si="1"/>
        <v>16</v>
      </c>
      <c r="M9" s="4">
        <f t="shared" si="2"/>
        <v>5</v>
      </c>
      <c r="N9" s="4">
        <f t="shared" si="3"/>
        <v>11</v>
      </c>
      <c r="O9" s="8">
        <v>0.3</v>
      </c>
      <c r="P9" s="4">
        <f t="shared" si="4"/>
        <v>3.3</v>
      </c>
      <c r="Q9" s="3">
        <v>0.1</v>
      </c>
      <c r="R9" s="3">
        <f>IF(M9&gt;=L9,(M9+P9),M9+Q9)</f>
        <v>5.0999999999999996</v>
      </c>
      <c r="S9" s="4">
        <f>IF(I9&gt;1,(R9),G9)</f>
        <v>5.0999999999999996</v>
      </c>
      <c r="T9" s="121">
        <f>S9</f>
        <v>5.0999999999999996</v>
      </c>
      <c r="U9" s="141"/>
    </row>
    <row r="10" spans="1:22" x14ac:dyDescent="0.3">
      <c r="A10" s="116">
        <v>6</v>
      </c>
      <c r="B10" s="1" t="s">
        <v>513</v>
      </c>
      <c r="C10" s="9">
        <v>603</v>
      </c>
      <c r="D10" s="1" t="s">
        <v>34</v>
      </c>
      <c r="E10" s="2">
        <v>45689</v>
      </c>
      <c r="F10" s="3">
        <v>1</v>
      </c>
      <c r="G10" s="4">
        <v>24</v>
      </c>
      <c r="H10" s="3">
        <v>24</v>
      </c>
      <c r="I10" s="3">
        <v>100</v>
      </c>
      <c r="J10" s="3">
        <v>69</v>
      </c>
      <c r="K10" s="3">
        <f t="shared" si="0"/>
        <v>76</v>
      </c>
      <c r="L10" s="3">
        <f t="shared" si="1"/>
        <v>31</v>
      </c>
      <c r="M10" s="4">
        <f t="shared" si="2"/>
        <v>24</v>
      </c>
      <c r="N10" s="4">
        <f t="shared" si="3"/>
        <v>7</v>
      </c>
      <c r="O10" s="3" t="str">
        <f>IF(M10&gt;=19.5,"70%",IF(M10&gt;=13.5,"50%",IF(M10&gt;=5.5,"30%",IF(M10&gt;=0.1,"15%"))))</f>
        <v>70%</v>
      </c>
      <c r="P10" s="4">
        <f t="shared" si="4"/>
        <v>4.8999999999999995</v>
      </c>
      <c r="Q10" s="3">
        <v>0.1</v>
      </c>
      <c r="R10" s="3">
        <v>23.5</v>
      </c>
      <c r="S10" s="3">
        <v>23.5</v>
      </c>
      <c r="T10" s="3">
        <v>24</v>
      </c>
      <c r="U10" s="141"/>
    </row>
    <row r="11" spans="1:22" x14ac:dyDescent="0.3">
      <c r="A11" s="116">
        <v>7</v>
      </c>
      <c r="B11" s="10" t="s">
        <v>514</v>
      </c>
      <c r="C11" s="9">
        <v>588</v>
      </c>
      <c r="D11" s="120" t="s">
        <v>47</v>
      </c>
      <c r="E11" s="2">
        <v>45689</v>
      </c>
      <c r="F11" s="135">
        <v>1</v>
      </c>
      <c r="G11" s="4">
        <v>7</v>
      </c>
      <c r="H11" s="6">
        <v>7</v>
      </c>
      <c r="I11" s="3">
        <v>79</v>
      </c>
      <c r="J11" s="3">
        <v>69</v>
      </c>
      <c r="K11" s="6">
        <f t="shared" si="0"/>
        <v>72</v>
      </c>
      <c r="L11" s="7">
        <f t="shared" si="1"/>
        <v>10</v>
      </c>
      <c r="M11" s="4">
        <f t="shared" si="2"/>
        <v>7</v>
      </c>
      <c r="N11" s="4">
        <f t="shared" si="3"/>
        <v>3</v>
      </c>
      <c r="O11" s="3" t="str">
        <f>IF(M11&gt;=19.5,"70%",IF(M11&gt;=13.5,"50%",IF(M11&gt;=5.5,"30%",IF(M11&gt;=0.1,"15%"))))</f>
        <v>30%</v>
      </c>
      <c r="P11" s="4">
        <f t="shared" si="4"/>
        <v>0.89999999999999991</v>
      </c>
      <c r="Q11" s="3">
        <v>0.1</v>
      </c>
      <c r="R11" s="4">
        <f>IF(M11&gt;=L11,(M11+P11),M11+Q11)</f>
        <v>7.1</v>
      </c>
      <c r="S11" s="4">
        <f>IF(I11&gt;1,(R11),G11)</f>
        <v>7.1</v>
      </c>
      <c r="T11" s="121">
        <f>S11</f>
        <v>7.1</v>
      </c>
      <c r="U11" s="141"/>
    </row>
    <row r="12" spans="1:22" x14ac:dyDescent="0.3">
      <c r="A12" s="116">
        <v>8</v>
      </c>
      <c r="B12" s="1" t="s">
        <v>515</v>
      </c>
      <c r="C12" s="9">
        <v>590</v>
      </c>
      <c r="D12" s="1"/>
      <c r="E12" s="2">
        <v>45689</v>
      </c>
      <c r="F12" s="3">
        <v>1</v>
      </c>
      <c r="G12" s="4">
        <v>16</v>
      </c>
      <c r="H12" s="6">
        <v>16</v>
      </c>
      <c r="I12" s="3">
        <v>81</v>
      </c>
      <c r="J12" s="3">
        <v>69</v>
      </c>
      <c r="K12" s="6">
        <f t="shared" si="0"/>
        <v>65</v>
      </c>
      <c r="L12" s="7">
        <f t="shared" si="1"/>
        <v>12</v>
      </c>
      <c r="M12" s="4">
        <f t="shared" si="2"/>
        <v>16</v>
      </c>
      <c r="N12" s="4">
        <f t="shared" si="3"/>
        <v>-4</v>
      </c>
      <c r="O12" s="3" t="str">
        <f>IF(M12&gt;=19.5,"70%",IF(M12&gt;=13.5,"50%",IF(M12&gt;=5.5,"30%",IF(M12&gt;=0.1,"15%"))))</f>
        <v>50%</v>
      </c>
      <c r="P12" s="4">
        <f t="shared" si="4"/>
        <v>-2</v>
      </c>
      <c r="Q12" s="3">
        <v>0.1</v>
      </c>
      <c r="R12" s="4">
        <f>IF(M12&gt;=L12,(M12+P12),M12+Q12)</f>
        <v>14</v>
      </c>
      <c r="S12" s="4">
        <f>IF(I12&gt;1,(R12),G12)</f>
        <v>14</v>
      </c>
      <c r="T12" s="121">
        <f>S12</f>
        <v>14</v>
      </c>
      <c r="U12" s="141" t="s">
        <v>635</v>
      </c>
    </row>
    <row r="13" spans="1:22" x14ac:dyDescent="0.3">
      <c r="A13" s="116">
        <v>9</v>
      </c>
      <c r="B13" s="120" t="s">
        <v>18</v>
      </c>
      <c r="C13" s="122">
        <v>447</v>
      </c>
      <c r="D13" s="120" t="s">
        <v>19</v>
      </c>
      <c r="E13" s="123">
        <v>45689</v>
      </c>
      <c r="F13" s="139">
        <v>1</v>
      </c>
      <c r="G13" s="4">
        <v>5</v>
      </c>
      <c r="H13" s="124">
        <v>5</v>
      </c>
      <c r="I13" s="124">
        <v>88</v>
      </c>
      <c r="J13" s="124">
        <v>69</v>
      </c>
      <c r="K13" s="124">
        <v>83</v>
      </c>
      <c r="L13" s="7">
        <v>19</v>
      </c>
      <c r="M13" s="4">
        <v>5</v>
      </c>
      <c r="N13" s="124">
        <v>83</v>
      </c>
      <c r="O13" s="125">
        <v>0.3</v>
      </c>
      <c r="P13" s="126">
        <v>0.5</v>
      </c>
      <c r="Q13" s="124">
        <v>0.1</v>
      </c>
      <c r="R13" s="4">
        <v>5</v>
      </c>
      <c r="S13" s="4">
        <v>5</v>
      </c>
      <c r="T13" s="124">
        <v>5</v>
      </c>
      <c r="U13" s="141"/>
    </row>
    <row r="14" spans="1:22" x14ac:dyDescent="0.3">
      <c r="A14" s="116">
        <v>10</v>
      </c>
      <c r="B14" s="1" t="s">
        <v>465</v>
      </c>
      <c r="C14" s="9">
        <v>583</v>
      </c>
      <c r="D14" s="1" t="s">
        <v>189</v>
      </c>
      <c r="E14" s="2">
        <v>45689</v>
      </c>
      <c r="F14" s="3">
        <v>2</v>
      </c>
      <c r="G14" s="4">
        <v>16</v>
      </c>
      <c r="H14" s="3">
        <v>16</v>
      </c>
      <c r="I14" s="3">
        <v>84</v>
      </c>
      <c r="J14" s="3">
        <v>69</v>
      </c>
      <c r="K14" s="3">
        <f>I14-H14</f>
        <v>68</v>
      </c>
      <c r="L14" s="7">
        <f>I14-J14</f>
        <v>15</v>
      </c>
      <c r="M14" s="4">
        <f>G14</f>
        <v>16</v>
      </c>
      <c r="N14" s="4">
        <f>L14-M14</f>
        <v>-1</v>
      </c>
      <c r="O14" s="3" t="str">
        <f>IF(M14&gt;=19.5,"70%",IF(M14&gt;=13.5,"50%",IF(M14&gt;=5.5,"30%",IF(M14&gt;=0.1,"15%"))))</f>
        <v>50%</v>
      </c>
      <c r="P14" s="4">
        <f>N14*O14</f>
        <v>-0.5</v>
      </c>
      <c r="Q14" s="3">
        <v>0.1</v>
      </c>
      <c r="R14" s="4">
        <v>16</v>
      </c>
      <c r="S14" s="4">
        <v>16</v>
      </c>
      <c r="T14" s="3">
        <v>16</v>
      </c>
      <c r="U14" s="141"/>
    </row>
    <row r="15" spans="1:22" x14ac:dyDescent="0.3">
      <c r="A15" s="116">
        <v>11</v>
      </c>
      <c r="B15" s="1" t="s">
        <v>535</v>
      </c>
      <c r="C15" s="9">
        <v>83</v>
      </c>
      <c r="D15" s="5" t="s">
        <v>19</v>
      </c>
      <c r="E15" s="2">
        <v>45689</v>
      </c>
      <c r="F15" s="3">
        <v>3</v>
      </c>
      <c r="G15" s="4">
        <v>3</v>
      </c>
      <c r="H15" s="6">
        <v>3</v>
      </c>
      <c r="I15" s="3">
        <v>75</v>
      </c>
      <c r="J15" s="3">
        <v>69</v>
      </c>
      <c r="K15" s="6">
        <f>I15-H15</f>
        <v>72</v>
      </c>
      <c r="L15" s="7">
        <f>I15-J15</f>
        <v>6</v>
      </c>
      <c r="M15" s="4">
        <f>G15</f>
        <v>3</v>
      </c>
      <c r="N15" s="4">
        <f>L15-M15</f>
        <v>3</v>
      </c>
      <c r="O15" s="8">
        <v>0.3</v>
      </c>
      <c r="P15" s="4">
        <f>N15*O15</f>
        <v>0.89999999999999991</v>
      </c>
      <c r="Q15" s="3">
        <v>0.1</v>
      </c>
      <c r="R15" s="4">
        <f>IF(M15&gt;=L15,(M15+P15),M15+Q15)</f>
        <v>3.1</v>
      </c>
      <c r="S15" s="4">
        <f>IF(I15&gt;1,(R15),G15)</f>
        <v>3.1</v>
      </c>
      <c r="T15" s="121">
        <f>S15</f>
        <v>3.1</v>
      </c>
      <c r="U15" s="141"/>
    </row>
    <row r="16" spans="1:22" x14ac:dyDescent="0.3">
      <c r="A16" s="116">
        <v>12</v>
      </c>
      <c r="B16" s="1" t="s">
        <v>536</v>
      </c>
      <c r="C16" s="9">
        <v>91</v>
      </c>
      <c r="D16" s="1" t="s">
        <v>34</v>
      </c>
      <c r="E16" s="2">
        <v>45689</v>
      </c>
      <c r="F16" s="3">
        <v>2</v>
      </c>
      <c r="G16" s="4">
        <v>15</v>
      </c>
      <c r="H16" s="3">
        <v>15</v>
      </c>
      <c r="I16" s="3">
        <v>81</v>
      </c>
      <c r="J16" s="3">
        <v>69</v>
      </c>
      <c r="K16" s="6">
        <v>79</v>
      </c>
      <c r="L16" s="7">
        <f>I16-J16</f>
        <v>12</v>
      </c>
      <c r="M16" s="4">
        <f>G16</f>
        <v>15</v>
      </c>
      <c r="N16" s="4">
        <f>L16-M16</f>
        <v>-3</v>
      </c>
      <c r="O16" s="3" t="str">
        <f>IF(M16&gt;=19.5,"70%",IF(M16&gt;=13.5,"50%",IF(M16&gt;=5.5,"30%",IF(M16&gt;=0.1,"15%"))))</f>
        <v>50%</v>
      </c>
      <c r="P16" s="4">
        <f>N16*O16</f>
        <v>-1.5</v>
      </c>
      <c r="Q16" s="3">
        <v>0.5</v>
      </c>
      <c r="R16" s="4">
        <f>IF(M16&gt;=L16,(M16+P16),M16+Q16)</f>
        <v>13.5</v>
      </c>
      <c r="S16" s="4">
        <f>IF(I16&gt;1,(R16),G16)</f>
        <v>13.5</v>
      </c>
      <c r="T16" s="121">
        <f>S16</f>
        <v>13.5</v>
      </c>
      <c r="U16" s="141" t="s">
        <v>501</v>
      </c>
    </row>
    <row r="17" spans="1:21" x14ac:dyDescent="0.3">
      <c r="A17" s="116">
        <v>13</v>
      </c>
      <c r="B17" s="1" t="s">
        <v>88</v>
      </c>
      <c r="C17" s="9">
        <v>134</v>
      </c>
      <c r="D17" s="1" t="s">
        <v>89</v>
      </c>
      <c r="E17" s="2">
        <v>45689</v>
      </c>
      <c r="F17" s="3">
        <v>1</v>
      </c>
      <c r="G17" s="4">
        <v>15</v>
      </c>
      <c r="H17" s="6">
        <v>15</v>
      </c>
      <c r="I17" s="3">
        <v>92</v>
      </c>
      <c r="J17" s="3">
        <v>69</v>
      </c>
      <c r="K17" s="6">
        <f>I17-H17</f>
        <v>77</v>
      </c>
      <c r="L17" s="7">
        <f>I17-J17</f>
        <v>23</v>
      </c>
      <c r="M17" s="4">
        <v>16</v>
      </c>
      <c r="N17" s="4">
        <f>L17-M17</f>
        <v>7</v>
      </c>
      <c r="O17" s="3" t="str">
        <f>IF(M17&gt;=19.5,"70%",IF(M17&gt;=13.5,"50%",IF(M17&gt;=5.5,"30%",IF(M17&gt;=0.1,"15%"))))</f>
        <v>50%</v>
      </c>
      <c r="P17" s="4">
        <f>N17*O17</f>
        <v>3.5</v>
      </c>
      <c r="Q17" s="3">
        <v>0.1</v>
      </c>
      <c r="R17" s="4">
        <v>16.100000000000001</v>
      </c>
      <c r="S17" s="4">
        <f>IF(I17&gt;1,(R17),G17)</f>
        <v>16.100000000000001</v>
      </c>
      <c r="T17" s="121">
        <f>S17</f>
        <v>16.100000000000001</v>
      </c>
      <c r="U17" s="141"/>
    </row>
    <row r="18" spans="1:21" x14ac:dyDescent="0.3">
      <c r="A18" s="116">
        <v>14</v>
      </c>
      <c r="B18" s="1" t="s">
        <v>516</v>
      </c>
      <c r="C18" s="9">
        <v>169</v>
      </c>
      <c r="D18" s="1" t="s">
        <v>22</v>
      </c>
      <c r="E18" s="2">
        <v>45689</v>
      </c>
      <c r="F18" s="3">
        <v>1</v>
      </c>
      <c r="G18" s="4">
        <v>7</v>
      </c>
      <c r="H18" s="6">
        <f>G18</f>
        <v>7</v>
      </c>
      <c r="I18" s="3">
        <v>97</v>
      </c>
      <c r="J18" s="3">
        <v>69</v>
      </c>
      <c r="K18" s="6">
        <v>74</v>
      </c>
      <c r="L18" s="7">
        <f>I18-J18</f>
        <v>28</v>
      </c>
      <c r="M18" s="4">
        <f>G18</f>
        <v>7</v>
      </c>
      <c r="N18" s="4">
        <f>L18-M18</f>
        <v>21</v>
      </c>
      <c r="O18" s="3" t="str">
        <f>IF(M18&gt;=19.5,"70%",IF(M18&gt;=13.5,"50%",IF(M18&gt;=5.5,"30%",IF(M18&gt;=0.1,"15%"))))</f>
        <v>30%</v>
      </c>
      <c r="P18" s="4">
        <f>N18*O18</f>
        <v>6.3</v>
      </c>
      <c r="Q18" s="3" t="str">
        <f>IF(N18&lt;0,O18, "0.1")</f>
        <v>0.1</v>
      </c>
      <c r="R18" s="4">
        <f>IF(M18&gt;=L18,(M18+P18),M18+Q18)</f>
        <v>7.1</v>
      </c>
      <c r="S18" s="4">
        <f>IF(I18&gt;1,(R18),G18)</f>
        <v>7.1</v>
      </c>
      <c r="T18" s="121">
        <v>7</v>
      </c>
      <c r="U18" s="141"/>
    </row>
    <row r="19" spans="1:21" x14ac:dyDescent="0.3">
      <c r="A19" s="116">
        <v>15</v>
      </c>
      <c r="B19" s="120" t="s">
        <v>23</v>
      </c>
      <c r="C19" s="122">
        <v>445</v>
      </c>
      <c r="D19" s="1" t="s">
        <v>24</v>
      </c>
      <c r="E19" s="2">
        <v>45689</v>
      </c>
      <c r="F19" s="3">
        <v>2</v>
      </c>
      <c r="G19" s="4">
        <v>7</v>
      </c>
      <c r="H19" s="6">
        <v>7</v>
      </c>
      <c r="I19" s="3">
        <v>82</v>
      </c>
      <c r="J19" s="3">
        <v>69</v>
      </c>
      <c r="K19" s="6">
        <v>75</v>
      </c>
      <c r="L19" s="7">
        <v>82</v>
      </c>
      <c r="M19" s="4">
        <v>7</v>
      </c>
      <c r="N19" s="4">
        <v>75</v>
      </c>
      <c r="O19" s="8">
        <v>0.3</v>
      </c>
      <c r="P19" s="4">
        <v>-1.2</v>
      </c>
      <c r="Q19" s="3">
        <v>0.1</v>
      </c>
      <c r="R19" s="4">
        <v>6.8</v>
      </c>
      <c r="S19" s="4">
        <v>6.8</v>
      </c>
      <c r="T19" s="121">
        <v>7</v>
      </c>
      <c r="U19" s="141"/>
    </row>
    <row r="20" spans="1:21" x14ac:dyDescent="0.3">
      <c r="A20" s="116">
        <v>16</v>
      </c>
      <c r="B20" s="1" t="s">
        <v>69</v>
      </c>
      <c r="C20" s="9">
        <v>99</v>
      </c>
      <c r="D20" s="1" t="s">
        <v>25</v>
      </c>
      <c r="E20" s="2">
        <v>45689</v>
      </c>
      <c r="F20" s="3">
        <v>2</v>
      </c>
      <c r="G20" s="4">
        <v>4</v>
      </c>
      <c r="H20" s="6">
        <v>4</v>
      </c>
      <c r="I20" s="3">
        <v>70</v>
      </c>
      <c r="J20" s="3">
        <v>69</v>
      </c>
      <c r="K20" s="6">
        <f t="shared" ref="K20:K26" si="5">I20-H20</f>
        <v>66</v>
      </c>
      <c r="L20" s="7">
        <v>1</v>
      </c>
      <c r="M20" s="4">
        <v>4</v>
      </c>
      <c r="N20" s="4">
        <v>-3</v>
      </c>
      <c r="O20" s="8">
        <v>0.3</v>
      </c>
      <c r="P20" s="4">
        <v>4</v>
      </c>
      <c r="Q20" s="3">
        <f>IF(N20&lt;0,O20, "0.1")</f>
        <v>0.3</v>
      </c>
      <c r="R20" s="4">
        <v>3</v>
      </c>
      <c r="S20" s="4">
        <f t="shared" ref="S20:S44" si="6">IF(I20&gt;1,(R20),G20)</f>
        <v>3</v>
      </c>
      <c r="T20" s="121">
        <f>S20</f>
        <v>3</v>
      </c>
      <c r="U20" s="141" t="s">
        <v>475</v>
      </c>
    </row>
    <row r="21" spans="1:21" x14ac:dyDescent="0.3">
      <c r="A21" s="116">
        <v>17</v>
      </c>
      <c r="B21" s="1" t="s">
        <v>537</v>
      </c>
      <c r="C21" s="9">
        <v>166</v>
      </c>
      <c r="D21" s="1" t="s">
        <v>70</v>
      </c>
      <c r="E21" s="2">
        <v>45689</v>
      </c>
      <c r="F21" s="3">
        <v>1</v>
      </c>
      <c r="G21" s="4">
        <v>7</v>
      </c>
      <c r="H21" s="6">
        <v>7</v>
      </c>
      <c r="I21" s="3">
        <v>79</v>
      </c>
      <c r="J21" s="3">
        <v>69</v>
      </c>
      <c r="K21" s="6">
        <f t="shared" si="5"/>
        <v>72</v>
      </c>
      <c r="L21" s="7">
        <f t="shared" ref="L21:L44" si="7">I21-J21</f>
        <v>10</v>
      </c>
      <c r="M21" s="4">
        <f t="shared" ref="M21:M44" si="8">G21</f>
        <v>7</v>
      </c>
      <c r="N21" s="4">
        <f t="shared" ref="N21:N26" si="9">L21-M21</f>
        <v>3</v>
      </c>
      <c r="O21" s="3" t="str">
        <f>IF(M21&gt;=19.5,"70%",IF(M21&gt;=13.5,"50%",IF(M21&gt;=5.5,"30%",IF(M21&gt;=0.1,"15%"))))</f>
        <v>30%</v>
      </c>
      <c r="P21" s="4">
        <f t="shared" ref="P21:P44" si="10">N21*O21</f>
        <v>0.89999999999999991</v>
      </c>
      <c r="Q21" s="3">
        <v>0.2</v>
      </c>
      <c r="R21" s="4">
        <f t="shared" ref="R21:R26" si="11">IF(M21&gt;=L21,(M21+P21),M21+Q21)</f>
        <v>7.2</v>
      </c>
      <c r="S21" s="4">
        <f t="shared" si="6"/>
        <v>7.2</v>
      </c>
      <c r="T21" s="121">
        <f>S21</f>
        <v>7.2</v>
      </c>
      <c r="U21" s="141"/>
    </row>
    <row r="22" spans="1:21" x14ac:dyDescent="0.3">
      <c r="A22" s="116">
        <v>18</v>
      </c>
      <c r="B22" s="1" t="s">
        <v>26</v>
      </c>
      <c r="C22" s="9">
        <v>184</v>
      </c>
      <c r="D22" s="1" t="s">
        <v>20</v>
      </c>
      <c r="E22" s="2">
        <v>45689</v>
      </c>
      <c r="F22" s="3">
        <v>3</v>
      </c>
      <c r="G22" s="4">
        <v>1.1000000000000001</v>
      </c>
      <c r="H22" s="6">
        <v>1</v>
      </c>
      <c r="I22" s="3">
        <v>74</v>
      </c>
      <c r="J22" s="3">
        <v>69</v>
      </c>
      <c r="K22" s="6">
        <f t="shared" si="5"/>
        <v>73</v>
      </c>
      <c r="L22" s="7">
        <f t="shared" si="7"/>
        <v>5</v>
      </c>
      <c r="M22" s="4">
        <f t="shared" si="8"/>
        <v>1.1000000000000001</v>
      </c>
      <c r="N22" s="4">
        <f t="shared" si="9"/>
        <v>3.9</v>
      </c>
      <c r="O22" s="8">
        <v>0.3</v>
      </c>
      <c r="P22" s="4">
        <f t="shared" si="10"/>
        <v>1.17</v>
      </c>
      <c r="Q22" s="3">
        <v>0.1</v>
      </c>
      <c r="R22" s="4">
        <f t="shared" si="11"/>
        <v>1.2000000000000002</v>
      </c>
      <c r="S22" s="4">
        <f t="shared" si="6"/>
        <v>1.2000000000000002</v>
      </c>
      <c r="T22" s="121">
        <f>S22</f>
        <v>1.2000000000000002</v>
      </c>
      <c r="U22" s="141"/>
    </row>
    <row r="23" spans="1:21" x14ac:dyDescent="0.3">
      <c r="A23" s="116">
        <v>19</v>
      </c>
      <c r="B23" s="1" t="s">
        <v>517</v>
      </c>
      <c r="C23" s="9">
        <v>594</v>
      </c>
      <c r="D23" s="1" t="s">
        <v>27</v>
      </c>
      <c r="E23" s="2">
        <v>45689</v>
      </c>
      <c r="F23" s="3">
        <v>2</v>
      </c>
      <c r="G23" s="4">
        <v>24</v>
      </c>
      <c r="H23" s="3">
        <v>24</v>
      </c>
      <c r="I23" s="3">
        <v>99</v>
      </c>
      <c r="J23" s="3">
        <v>69</v>
      </c>
      <c r="K23" s="3">
        <f t="shared" si="5"/>
        <v>75</v>
      </c>
      <c r="L23" s="3">
        <f t="shared" si="7"/>
        <v>30</v>
      </c>
      <c r="M23" s="4">
        <f t="shared" si="8"/>
        <v>24</v>
      </c>
      <c r="N23" s="4">
        <f t="shared" si="9"/>
        <v>6</v>
      </c>
      <c r="O23" s="3" t="str">
        <f>IF(M23&gt;=19.5,"70%",IF(M23&gt;=13.5,"50%",IF(M23&gt;=5.5,"30%",IF(M23&gt;=0.1,"15%"))))</f>
        <v>70%</v>
      </c>
      <c r="P23" s="4">
        <f t="shared" si="10"/>
        <v>4.1999999999999993</v>
      </c>
      <c r="Q23" s="3">
        <v>0.1</v>
      </c>
      <c r="R23" s="3">
        <f t="shared" si="11"/>
        <v>24.1</v>
      </c>
      <c r="S23" s="3">
        <f t="shared" si="6"/>
        <v>24.1</v>
      </c>
      <c r="T23" s="3">
        <v>22</v>
      </c>
      <c r="U23" s="141"/>
    </row>
    <row r="24" spans="1:21" x14ac:dyDescent="0.3">
      <c r="A24" s="116">
        <v>20</v>
      </c>
      <c r="B24" s="1" t="s">
        <v>518</v>
      </c>
      <c r="C24" s="9">
        <v>595</v>
      </c>
      <c r="D24" s="1"/>
      <c r="E24" s="2">
        <v>45689</v>
      </c>
      <c r="F24" s="3">
        <v>1</v>
      </c>
      <c r="G24" s="4">
        <v>21</v>
      </c>
      <c r="H24" s="3">
        <v>21</v>
      </c>
      <c r="I24" s="3">
        <v>84</v>
      </c>
      <c r="J24" s="3">
        <v>69</v>
      </c>
      <c r="K24" s="3">
        <f t="shared" si="5"/>
        <v>63</v>
      </c>
      <c r="L24" s="3">
        <f t="shared" si="7"/>
        <v>15</v>
      </c>
      <c r="M24" s="4">
        <f t="shared" si="8"/>
        <v>21</v>
      </c>
      <c r="N24" s="4">
        <f t="shared" si="9"/>
        <v>-6</v>
      </c>
      <c r="O24" s="3" t="str">
        <f>IF(M24&gt;=19.5,"70%",IF(M24&gt;=13.5,"50%",IF(M24&gt;=5.5,"30%",IF(M24&gt;=0.1,"15%"))))</f>
        <v>70%</v>
      </c>
      <c r="P24" s="4">
        <f t="shared" si="10"/>
        <v>-4.1999999999999993</v>
      </c>
      <c r="Q24" s="3">
        <v>0.1</v>
      </c>
      <c r="R24" s="3">
        <f t="shared" si="11"/>
        <v>16.8</v>
      </c>
      <c r="S24" s="3">
        <f t="shared" si="6"/>
        <v>16.8</v>
      </c>
      <c r="T24" s="3">
        <v>17</v>
      </c>
      <c r="U24" s="141" t="s">
        <v>636</v>
      </c>
    </row>
    <row r="25" spans="1:21" x14ac:dyDescent="0.3">
      <c r="A25" s="116">
        <v>21</v>
      </c>
      <c r="B25" s="1" t="s">
        <v>93</v>
      </c>
      <c r="C25" s="9">
        <v>74</v>
      </c>
      <c r="D25" s="1" t="s">
        <v>25</v>
      </c>
      <c r="E25" s="2">
        <v>45689</v>
      </c>
      <c r="F25" s="3">
        <v>2</v>
      </c>
      <c r="G25" s="4">
        <v>6</v>
      </c>
      <c r="H25" s="6">
        <v>6</v>
      </c>
      <c r="I25" s="3">
        <v>79</v>
      </c>
      <c r="J25" s="3">
        <v>69</v>
      </c>
      <c r="K25" s="6">
        <f t="shared" si="5"/>
        <v>73</v>
      </c>
      <c r="L25" s="7">
        <f t="shared" si="7"/>
        <v>10</v>
      </c>
      <c r="M25" s="4">
        <f t="shared" si="8"/>
        <v>6</v>
      </c>
      <c r="N25" s="4">
        <f t="shared" si="9"/>
        <v>4</v>
      </c>
      <c r="O25" s="3" t="str">
        <f>IF(M25&gt;=19.5,"70%",IF(M25&gt;=13.5,"50%",IF(M25&gt;=5.5,"30%",IF(M25&gt;=0.1,"15%"))))</f>
        <v>30%</v>
      </c>
      <c r="P25" s="4">
        <f t="shared" si="10"/>
        <v>1.2</v>
      </c>
      <c r="Q25" s="3">
        <v>0.1</v>
      </c>
      <c r="R25" s="4">
        <f t="shared" si="11"/>
        <v>6.1</v>
      </c>
      <c r="S25" s="4">
        <f t="shared" si="6"/>
        <v>6.1</v>
      </c>
      <c r="T25" s="121">
        <v>6</v>
      </c>
      <c r="U25" s="141"/>
    </row>
    <row r="26" spans="1:21" x14ac:dyDescent="0.3">
      <c r="A26" s="116">
        <v>22</v>
      </c>
      <c r="B26" s="1" t="s">
        <v>538</v>
      </c>
      <c r="C26" s="9">
        <v>354</v>
      </c>
      <c r="D26" s="1" t="s">
        <v>27</v>
      </c>
      <c r="E26" s="2">
        <v>45689</v>
      </c>
      <c r="F26" s="3">
        <v>2</v>
      </c>
      <c r="G26" s="4">
        <v>9</v>
      </c>
      <c r="H26" s="3">
        <v>9</v>
      </c>
      <c r="I26" s="3">
        <v>77</v>
      </c>
      <c r="J26" s="3">
        <v>69</v>
      </c>
      <c r="K26" s="3">
        <f t="shared" si="5"/>
        <v>68</v>
      </c>
      <c r="L26" s="3">
        <f t="shared" si="7"/>
        <v>8</v>
      </c>
      <c r="M26" s="4">
        <f t="shared" si="8"/>
        <v>9</v>
      </c>
      <c r="N26" s="4">
        <f t="shared" si="9"/>
        <v>-1</v>
      </c>
      <c r="O26" s="8">
        <v>0.5</v>
      </c>
      <c r="P26" s="4">
        <f t="shared" si="10"/>
        <v>-0.5</v>
      </c>
      <c r="Q26" s="3">
        <f>IF(N26&lt;0,O26, "0.1")</f>
        <v>0.5</v>
      </c>
      <c r="R26" s="3">
        <f t="shared" si="11"/>
        <v>8.5</v>
      </c>
      <c r="S26" s="3">
        <f t="shared" si="6"/>
        <v>8.5</v>
      </c>
      <c r="T26" s="3">
        <v>9</v>
      </c>
      <c r="U26" s="141" t="s">
        <v>637</v>
      </c>
    </row>
    <row r="27" spans="1:21" x14ac:dyDescent="0.3">
      <c r="A27" s="116">
        <v>23</v>
      </c>
      <c r="B27" s="1" t="s">
        <v>519</v>
      </c>
      <c r="C27" s="9">
        <v>278</v>
      </c>
      <c r="D27" s="1" t="s">
        <v>566</v>
      </c>
      <c r="E27" s="2">
        <v>45689</v>
      </c>
      <c r="F27" s="3">
        <v>1</v>
      </c>
      <c r="G27" s="4">
        <v>16</v>
      </c>
      <c r="H27" s="3">
        <v>16</v>
      </c>
      <c r="I27" s="3">
        <v>88</v>
      </c>
      <c r="J27" s="3">
        <v>69</v>
      </c>
      <c r="K27" s="3">
        <v>61</v>
      </c>
      <c r="L27" s="3">
        <f t="shared" si="7"/>
        <v>19</v>
      </c>
      <c r="M27" s="4">
        <f t="shared" si="8"/>
        <v>16</v>
      </c>
      <c r="N27" s="4">
        <v>16</v>
      </c>
      <c r="O27" s="3" t="str">
        <f>IF(M27&gt;=19.5,"70%",IF(M27&gt;=13.5,"50%",IF(M27&gt;=5.5,"30%",IF(M27&gt;=0.1,"15%"))))</f>
        <v>50%</v>
      </c>
      <c r="P27" s="4">
        <f t="shared" si="10"/>
        <v>8</v>
      </c>
      <c r="Q27" s="3">
        <v>0.4</v>
      </c>
      <c r="R27" s="3">
        <v>16.100000000000001</v>
      </c>
      <c r="S27" s="3">
        <f t="shared" si="6"/>
        <v>16.100000000000001</v>
      </c>
      <c r="T27" s="3">
        <v>16</v>
      </c>
      <c r="U27" s="141"/>
    </row>
    <row r="28" spans="1:21" x14ac:dyDescent="0.3">
      <c r="A28" s="116">
        <v>24</v>
      </c>
      <c r="B28" s="1" t="s">
        <v>565</v>
      </c>
      <c r="C28" s="9">
        <v>148</v>
      </c>
      <c r="D28" s="1" t="s">
        <v>28</v>
      </c>
      <c r="E28" s="2">
        <v>45689</v>
      </c>
      <c r="F28" s="3">
        <v>2</v>
      </c>
      <c r="G28" s="4">
        <v>0</v>
      </c>
      <c r="H28" s="6">
        <v>0</v>
      </c>
      <c r="I28" s="3">
        <v>69</v>
      </c>
      <c r="J28" s="3">
        <v>69</v>
      </c>
      <c r="K28" s="6">
        <f t="shared" ref="K28:K39" si="12">I28-H28</f>
        <v>69</v>
      </c>
      <c r="L28" s="7">
        <f t="shared" si="7"/>
        <v>0</v>
      </c>
      <c r="M28" s="4">
        <f t="shared" si="8"/>
        <v>0</v>
      </c>
      <c r="N28" s="4">
        <f t="shared" ref="N28:N44" si="13">L28-M28</f>
        <v>0</v>
      </c>
      <c r="O28" s="8">
        <v>0.3</v>
      </c>
      <c r="P28" s="4">
        <f t="shared" si="10"/>
        <v>0</v>
      </c>
      <c r="Q28" s="3" t="str">
        <f>IF(N28&lt;0,O28, "0.1")</f>
        <v>0.1</v>
      </c>
      <c r="R28" s="4">
        <f t="shared" ref="R28:R44" si="14">IF(M28&gt;=L28,(M28+P28),M28+Q28)</f>
        <v>0</v>
      </c>
      <c r="S28" s="4">
        <f t="shared" si="6"/>
        <v>0</v>
      </c>
      <c r="T28" s="121">
        <f>S28</f>
        <v>0</v>
      </c>
      <c r="U28" s="141" t="s">
        <v>502</v>
      </c>
    </row>
    <row r="29" spans="1:21" x14ac:dyDescent="0.3">
      <c r="A29" s="116">
        <v>25</v>
      </c>
      <c r="B29" s="10" t="s">
        <v>94</v>
      </c>
      <c r="C29" s="9">
        <v>591</v>
      </c>
      <c r="D29" s="1"/>
      <c r="E29" s="2">
        <v>45689</v>
      </c>
      <c r="F29" s="3">
        <v>1</v>
      </c>
      <c r="G29" s="4">
        <v>6</v>
      </c>
      <c r="H29" s="3">
        <v>6</v>
      </c>
      <c r="I29" s="3">
        <v>76</v>
      </c>
      <c r="J29" s="3">
        <v>69</v>
      </c>
      <c r="K29" s="6">
        <f t="shared" si="12"/>
        <v>70</v>
      </c>
      <c r="L29" s="7">
        <f t="shared" si="7"/>
        <v>7</v>
      </c>
      <c r="M29" s="4">
        <f t="shared" si="8"/>
        <v>6</v>
      </c>
      <c r="N29" s="4">
        <f t="shared" si="13"/>
        <v>1</v>
      </c>
      <c r="O29" s="8">
        <v>0.3</v>
      </c>
      <c r="P29" s="4">
        <f t="shared" si="10"/>
        <v>0.3</v>
      </c>
      <c r="Q29" s="3">
        <v>0.1</v>
      </c>
      <c r="R29" s="4">
        <f t="shared" si="14"/>
        <v>6.1</v>
      </c>
      <c r="S29" s="4">
        <f t="shared" si="6"/>
        <v>6.1</v>
      </c>
      <c r="T29" s="121">
        <v>6</v>
      </c>
      <c r="U29" s="141" t="s">
        <v>638</v>
      </c>
    </row>
    <row r="30" spans="1:21" x14ac:dyDescent="0.3">
      <c r="A30" s="116">
        <v>26</v>
      </c>
      <c r="B30" s="1" t="s">
        <v>94</v>
      </c>
      <c r="C30" s="9">
        <v>592</v>
      </c>
      <c r="D30" s="1"/>
      <c r="E30" s="2">
        <v>45689</v>
      </c>
      <c r="F30" s="3">
        <v>1</v>
      </c>
      <c r="G30" s="4">
        <v>14</v>
      </c>
      <c r="H30" s="6">
        <v>14</v>
      </c>
      <c r="I30" s="3">
        <v>86</v>
      </c>
      <c r="J30" s="3">
        <v>69</v>
      </c>
      <c r="K30" s="6">
        <f t="shared" si="12"/>
        <v>72</v>
      </c>
      <c r="L30" s="7">
        <f t="shared" si="7"/>
        <v>17</v>
      </c>
      <c r="M30" s="4">
        <f t="shared" si="8"/>
        <v>14</v>
      </c>
      <c r="N30" s="4">
        <f t="shared" si="13"/>
        <v>3</v>
      </c>
      <c r="O30" s="3" t="str">
        <f>IF(M30&gt;=19.5,"70%",IF(M30&gt;=13.5,"50%",IF(M30&gt;=5.5,"30%",IF(M30&gt;=0.1,"15%"))))</f>
        <v>50%</v>
      </c>
      <c r="P30" s="4">
        <f t="shared" si="10"/>
        <v>1.5</v>
      </c>
      <c r="Q30" s="3">
        <v>0.1</v>
      </c>
      <c r="R30" s="4">
        <f t="shared" si="14"/>
        <v>14.1</v>
      </c>
      <c r="S30" s="4">
        <f t="shared" si="6"/>
        <v>14.1</v>
      </c>
      <c r="T30" s="121">
        <f>S30</f>
        <v>14.1</v>
      </c>
      <c r="U30" s="141"/>
    </row>
    <row r="31" spans="1:21" x14ac:dyDescent="0.3">
      <c r="A31" s="116">
        <v>27</v>
      </c>
      <c r="B31" s="1" t="s">
        <v>520</v>
      </c>
      <c r="C31" s="9">
        <v>593</v>
      </c>
      <c r="D31" s="1"/>
      <c r="E31" s="2">
        <v>45689</v>
      </c>
      <c r="F31" s="3">
        <v>1</v>
      </c>
      <c r="G31" s="4">
        <v>13</v>
      </c>
      <c r="H31" s="6">
        <v>13</v>
      </c>
      <c r="I31" s="3">
        <v>87</v>
      </c>
      <c r="J31" s="3">
        <v>69</v>
      </c>
      <c r="K31" s="6">
        <f t="shared" si="12"/>
        <v>74</v>
      </c>
      <c r="L31" s="7">
        <f t="shared" si="7"/>
        <v>18</v>
      </c>
      <c r="M31" s="4">
        <f t="shared" si="8"/>
        <v>13</v>
      </c>
      <c r="N31" s="4">
        <f t="shared" si="13"/>
        <v>5</v>
      </c>
      <c r="O31" s="3" t="str">
        <f>IF(M31&gt;=19.5,"70%",IF(M31&gt;=13.5,"50%",IF(M31&gt;=5.5,"30%",IF(M31&gt;=0.1,"15%"))))</f>
        <v>30%</v>
      </c>
      <c r="P31" s="4">
        <f t="shared" si="10"/>
        <v>1.5</v>
      </c>
      <c r="Q31" s="3">
        <v>0.1</v>
      </c>
      <c r="R31" s="4">
        <f t="shared" si="14"/>
        <v>13.1</v>
      </c>
      <c r="S31" s="4">
        <f t="shared" si="6"/>
        <v>13.1</v>
      </c>
      <c r="T31" s="121">
        <f>S31</f>
        <v>13.1</v>
      </c>
      <c r="U31" s="141"/>
    </row>
    <row r="32" spans="1:21" x14ac:dyDescent="0.3">
      <c r="A32" s="116">
        <v>28</v>
      </c>
      <c r="B32" s="120" t="s">
        <v>521</v>
      </c>
      <c r="C32" s="122">
        <v>358</v>
      </c>
      <c r="D32" s="1" t="s">
        <v>27</v>
      </c>
      <c r="E32" s="123">
        <v>45689</v>
      </c>
      <c r="F32" s="3">
        <v>3</v>
      </c>
      <c r="G32" s="4">
        <v>2.2999999999999998</v>
      </c>
      <c r="H32" s="3">
        <v>2</v>
      </c>
      <c r="I32" s="3">
        <v>72</v>
      </c>
      <c r="J32" s="3">
        <v>69</v>
      </c>
      <c r="K32" s="3">
        <f t="shared" si="12"/>
        <v>70</v>
      </c>
      <c r="L32" s="3">
        <f t="shared" si="7"/>
        <v>3</v>
      </c>
      <c r="M32" s="3">
        <f t="shared" si="8"/>
        <v>2.2999999999999998</v>
      </c>
      <c r="N32" s="3">
        <f t="shared" si="13"/>
        <v>0.70000000000000018</v>
      </c>
      <c r="O32" s="8">
        <v>0.3</v>
      </c>
      <c r="P32" s="4">
        <f t="shared" si="10"/>
        <v>0.21000000000000005</v>
      </c>
      <c r="Q32" s="3">
        <v>0.1</v>
      </c>
      <c r="R32" s="3">
        <f t="shared" si="14"/>
        <v>2.4</v>
      </c>
      <c r="S32" s="3">
        <f t="shared" si="6"/>
        <v>2.4</v>
      </c>
      <c r="T32" s="3">
        <v>2</v>
      </c>
      <c r="U32" s="141"/>
    </row>
    <row r="33" spans="1:21" x14ac:dyDescent="0.3">
      <c r="A33" s="116">
        <v>29</v>
      </c>
      <c r="B33" s="5" t="s">
        <v>564</v>
      </c>
      <c r="C33" s="9">
        <v>357</v>
      </c>
      <c r="D33" s="1" t="s">
        <v>25</v>
      </c>
      <c r="E33" s="2">
        <v>45748</v>
      </c>
      <c r="F33" s="3">
        <v>2</v>
      </c>
      <c r="G33" s="4">
        <v>11</v>
      </c>
      <c r="H33" s="3">
        <v>11</v>
      </c>
      <c r="I33" s="3">
        <v>92</v>
      </c>
      <c r="J33" s="3">
        <v>69</v>
      </c>
      <c r="K33" s="3">
        <f t="shared" si="12"/>
        <v>81</v>
      </c>
      <c r="L33" s="3">
        <f t="shared" si="7"/>
        <v>23</v>
      </c>
      <c r="M33" s="4">
        <f t="shared" si="8"/>
        <v>11</v>
      </c>
      <c r="N33" s="4">
        <f t="shared" si="13"/>
        <v>12</v>
      </c>
      <c r="O33" s="3" t="str">
        <f>IF(M33&gt;=19.5,"70%",IF(M33&gt;=13.5,"50%",IF(M33&gt;=5.5,"30%",IF(M33&gt;=0.1,"15%"))))</f>
        <v>30%</v>
      </c>
      <c r="P33" s="4">
        <f t="shared" si="10"/>
        <v>3.5999999999999996</v>
      </c>
      <c r="Q33" s="3">
        <v>0.1</v>
      </c>
      <c r="R33" s="3">
        <f t="shared" si="14"/>
        <v>11.1</v>
      </c>
      <c r="S33" s="3">
        <f t="shared" si="6"/>
        <v>11.1</v>
      </c>
      <c r="T33" s="3">
        <v>11</v>
      </c>
      <c r="U33" s="141"/>
    </row>
    <row r="34" spans="1:21" x14ac:dyDescent="0.3">
      <c r="A34" s="116">
        <v>30</v>
      </c>
      <c r="B34" s="129" t="s">
        <v>29</v>
      </c>
      <c r="C34" s="122">
        <v>542</v>
      </c>
      <c r="D34" s="1" t="s">
        <v>30</v>
      </c>
      <c r="E34" s="123">
        <v>45689</v>
      </c>
      <c r="F34" s="3">
        <v>1</v>
      </c>
      <c r="G34" s="4">
        <v>9</v>
      </c>
      <c r="H34" s="3">
        <v>9</v>
      </c>
      <c r="I34" s="3">
        <v>76</v>
      </c>
      <c r="J34" s="3">
        <v>69</v>
      </c>
      <c r="K34" s="3">
        <f t="shared" si="12"/>
        <v>67</v>
      </c>
      <c r="L34" s="3">
        <f t="shared" si="7"/>
        <v>7</v>
      </c>
      <c r="M34" s="4">
        <f t="shared" si="8"/>
        <v>9</v>
      </c>
      <c r="N34" s="4">
        <f t="shared" si="13"/>
        <v>-2</v>
      </c>
      <c r="O34" s="3" t="str">
        <f>IF(M34&gt;=19.5,"70%",IF(M34&gt;=13.5,"50%",IF(M34&gt;=5.5,"30%",IF(M34&gt;=0.1,"15%"))))</f>
        <v>30%</v>
      </c>
      <c r="P34" s="4">
        <f t="shared" si="10"/>
        <v>-0.6</v>
      </c>
      <c r="Q34" s="3">
        <v>0.1</v>
      </c>
      <c r="R34" s="3">
        <f t="shared" si="14"/>
        <v>8.4</v>
      </c>
      <c r="S34" s="3">
        <f t="shared" si="6"/>
        <v>8.4</v>
      </c>
      <c r="T34" s="3">
        <v>8</v>
      </c>
      <c r="U34" s="141" t="s">
        <v>477</v>
      </c>
    </row>
    <row r="35" spans="1:21" x14ac:dyDescent="0.3">
      <c r="A35" s="116">
        <v>31</v>
      </c>
      <c r="B35" s="120" t="s">
        <v>33</v>
      </c>
      <c r="C35" s="122">
        <v>490</v>
      </c>
      <c r="D35" s="1" t="s">
        <v>34</v>
      </c>
      <c r="E35" s="123">
        <v>45748</v>
      </c>
      <c r="F35" s="3">
        <v>1</v>
      </c>
      <c r="G35" s="4">
        <v>6</v>
      </c>
      <c r="H35" s="3">
        <v>6</v>
      </c>
      <c r="I35" s="3">
        <v>83</v>
      </c>
      <c r="J35" s="3">
        <v>69</v>
      </c>
      <c r="K35" s="3">
        <f t="shared" si="12"/>
        <v>77</v>
      </c>
      <c r="L35" s="3">
        <f t="shared" si="7"/>
        <v>14</v>
      </c>
      <c r="M35" s="4">
        <f t="shared" si="8"/>
        <v>6</v>
      </c>
      <c r="N35" s="4">
        <f t="shared" si="13"/>
        <v>8</v>
      </c>
      <c r="O35" s="3" t="str">
        <f>IF(M35&gt;=19.5,"70%",IF(M35&gt;=13.5,"50%",IF(M35&gt;=5.5,"30%",IF(M35&gt;=0.1,"15%"))))</f>
        <v>30%</v>
      </c>
      <c r="P35" s="4">
        <f t="shared" si="10"/>
        <v>2.4</v>
      </c>
      <c r="Q35" s="3">
        <v>0.1</v>
      </c>
      <c r="R35" s="3">
        <f t="shared" si="14"/>
        <v>6.1</v>
      </c>
      <c r="S35" s="3">
        <f t="shared" si="6"/>
        <v>6.1</v>
      </c>
      <c r="T35" s="3">
        <v>6</v>
      </c>
      <c r="U35" s="141"/>
    </row>
    <row r="36" spans="1:21" x14ac:dyDescent="0.3">
      <c r="A36" s="116">
        <v>32</v>
      </c>
      <c r="B36" s="1" t="s">
        <v>103</v>
      </c>
      <c r="C36" s="9">
        <v>459</v>
      </c>
      <c r="D36" s="1" t="s">
        <v>19</v>
      </c>
      <c r="E36" s="2">
        <v>45689</v>
      </c>
      <c r="F36" s="138">
        <v>2</v>
      </c>
      <c r="G36" s="4">
        <v>0</v>
      </c>
      <c r="H36" s="6">
        <v>0</v>
      </c>
      <c r="I36" s="3">
        <v>71</v>
      </c>
      <c r="J36" s="3">
        <v>69</v>
      </c>
      <c r="K36" s="6">
        <f t="shared" si="12"/>
        <v>71</v>
      </c>
      <c r="L36" s="7">
        <f t="shared" si="7"/>
        <v>2</v>
      </c>
      <c r="M36" s="4">
        <f t="shared" si="8"/>
        <v>0</v>
      </c>
      <c r="N36" s="4">
        <f t="shared" si="13"/>
        <v>2</v>
      </c>
      <c r="O36" s="8">
        <v>0.3</v>
      </c>
      <c r="P36" s="4">
        <f t="shared" si="10"/>
        <v>0.6</v>
      </c>
      <c r="Q36" s="3">
        <v>0.1</v>
      </c>
      <c r="R36" s="4">
        <f t="shared" si="14"/>
        <v>0.1</v>
      </c>
      <c r="S36" s="4">
        <f t="shared" si="6"/>
        <v>0.1</v>
      </c>
      <c r="T36" s="121">
        <f>S36</f>
        <v>0.1</v>
      </c>
      <c r="U36" s="141"/>
    </row>
    <row r="37" spans="1:21" x14ac:dyDescent="0.3">
      <c r="A37" s="116">
        <v>33</v>
      </c>
      <c r="B37" s="1" t="s">
        <v>150</v>
      </c>
      <c r="C37" s="138">
        <v>488</v>
      </c>
      <c r="D37" s="1" t="s">
        <v>41</v>
      </c>
      <c r="E37" s="2">
        <v>45748</v>
      </c>
      <c r="F37" s="138">
        <v>1</v>
      </c>
      <c r="G37" s="4">
        <v>18</v>
      </c>
      <c r="H37" s="3">
        <v>18</v>
      </c>
      <c r="I37" s="3">
        <v>96</v>
      </c>
      <c r="J37" s="3">
        <v>69</v>
      </c>
      <c r="K37" s="3">
        <f t="shared" si="12"/>
        <v>78</v>
      </c>
      <c r="L37" s="3">
        <f t="shared" si="7"/>
        <v>27</v>
      </c>
      <c r="M37" s="4">
        <f t="shared" si="8"/>
        <v>18</v>
      </c>
      <c r="N37" s="4">
        <f t="shared" si="13"/>
        <v>9</v>
      </c>
      <c r="O37" s="3" t="str">
        <f>IF(M37&gt;=19.5,"70%",IF(M37&gt;=13.5,"50%",IF(M37&gt;=5.5,"30%",IF(M37&gt;=0.1,"15%"))))</f>
        <v>50%</v>
      </c>
      <c r="P37" s="4">
        <f t="shared" si="10"/>
        <v>4.5</v>
      </c>
      <c r="Q37" s="3">
        <v>0.1</v>
      </c>
      <c r="R37" s="3">
        <f t="shared" si="14"/>
        <v>18.100000000000001</v>
      </c>
      <c r="S37" s="3">
        <f t="shared" si="6"/>
        <v>18.100000000000001</v>
      </c>
      <c r="T37" s="3">
        <v>18</v>
      </c>
      <c r="U37" s="141"/>
    </row>
    <row r="38" spans="1:21" x14ac:dyDescent="0.3">
      <c r="A38" s="116">
        <v>34</v>
      </c>
      <c r="B38" s="1" t="s">
        <v>151</v>
      </c>
      <c r="C38" s="9">
        <v>3</v>
      </c>
      <c r="D38" s="5" t="s">
        <v>25</v>
      </c>
      <c r="E38" s="2">
        <v>45689</v>
      </c>
      <c r="F38" s="3">
        <v>2</v>
      </c>
      <c r="G38" s="4">
        <v>4</v>
      </c>
      <c r="H38" s="3">
        <v>4</v>
      </c>
      <c r="I38" s="3">
        <v>70</v>
      </c>
      <c r="J38" s="3">
        <v>69</v>
      </c>
      <c r="K38" s="6">
        <f t="shared" si="12"/>
        <v>66</v>
      </c>
      <c r="L38" s="3">
        <f t="shared" si="7"/>
        <v>1</v>
      </c>
      <c r="M38" s="4">
        <f t="shared" si="8"/>
        <v>4</v>
      </c>
      <c r="N38" s="4">
        <f t="shared" si="13"/>
        <v>-3</v>
      </c>
      <c r="O38" s="8">
        <v>0.3</v>
      </c>
      <c r="P38" s="4">
        <f t="shared" si="10"/>
        <v>-0.89999999999999991</v>
      </c>
      <c r="Q38" s="4">
        <v>0.1</v>
      </c>
      <c r="R38" s="4">
        <f t="shared" si="14"/>
        <v>3.1</v>
      </c>
      <c r="S38" s="4">
        <f t="shared" si="6"/>
        <v>3.1</v>
      </c>
      <c r="T38" s="4">
        <f>S38</f>
        <v>3.1</v>
      </c>
      <c r="U38" s="141" t="s">
        <v>499</v>
      </c>
    </row>
    <row r="39" spans="1:21" x14ac:dyDescent="0.3">
      <c r="A39" s="116">
        <v>35</v>
      </c>
      <c r="B39" s="120" t="s">
        <v>522</v>
      </c>
      <c r="C39" s="122">
        <v>50</v>
      </c>
      <c r="D39" s="129" t="s">
        <v>27</v>
      </c>
      <c r="E39" s="123">
        <v>45689</v>
      </c>
      <c r="F39" s="124">
        <v>1</v>
      </c>
      <c r="G39" s="4">
        <v>4</v>
      </c>
      <c r="H39" s="3">
        <v>4</v>
      </c>
      <c r="I39" s="3">
        <v>87</v>
      </c>
      <c r="J39" s="3">
        <v>69</v>
      </c>
      <c r="K39" s="3">
        <f t="shared" si="12"/>
        <v>83</v>
      </c>
      <c r="L39" s="3">
        <f t="shared" si="7"/>
        <v>18</v>
      </c>
      <c r="M39" s="4">
        <f t="shared" si="8"/>
        <v>4</v>
      </c>
      <c r="N39" s="4">
        <f t="shared" si="13"/>
        <v>14</v>
      </c>
      <c r="O39" s="8">
        <v>0.3</v>
      </c>
      <c r="P39" s="4">
        <f t="shared" si="10"/>
        <v>4.2</v>
      </c>
      <c r="Q39" s="3">
        <v>0.1</v>
      </c>
      <c r="R39" s="3">
        <f t="shared" si="14"/>
        <v>4.0999999999999996</v>
      </c>
      <c r="S39" s="3">
        <f t="shared" si="6"/>
        <v>4.0999999999999996</v>
      </c>
      <c r="T39" s="3">
        <v>4</v>
      </c>
      <c r="U39" s="141"/>
    </row>
    <row r="40" spans="1:21" x14ac:dyDescent="0.3">
      <c r="A40" s="116">
        <v>36</v>
      </c>
      <c r="B40" s="1" t="s">
        <v>534</v>
      </c>
      <c r="C40" s="9">
        <v>439</v>
      </c>
      <c r="D40" s="5" t="s">
        <v>30</v>
      </c>
      <c r="E40" s="2">
        <v>45689</v>
      </c>
      <c r="F40" s="3">
        <v>1</v>
      </c>
      <c r="G40" s="4">
        <v>10</v>
      </c>
      <c r="H40" s="3">
        <v>10</v>
      </c>
      <c r="I40" s="3">
        <v>75</v>
      </c>
      <c r="J40" s="3">
        <v>69</v>
      </c>
      <c r="K40" s="3">
        <v>61</v>
      </c>
      <c r="L40" s="3">
        <f t="shared" si="7"/>
        <v>6</v>
      </c>
      <c r="M40" s="4">
        <f t="shared" si="8"/>
        <v>10</v>
      </c>
      <c r="N40" s="4">
        <f t="shared" si="13"/>
        <v>-4</v>
      </c>
      <c r="O40" s="3" t="str">
        <f>IF(M40&gt;=19.5,"70%",IF(M40&gt;=13.5,"50%",IF(M40&gt;=5.5,"30%",IF(M40&gt;=0.1,"15%"))))</f>
        <v>30%</v>
      </c>
      <c r="P40" s="4">
        <f t="shared" si="10"/>
        <v>-1.2</v>
      </c>
      <c r="Q40" s="3">
        <v>0.4</v>
      </c>
      <c r="R40" s="3">
        <f t="shared" si="14"/>
        <v>8.8000000000000007</v>
      </c>
      <c r="S40" s="3">
        <f t="shared" si="6"/>
        <v>8.8000000000000007</v>
      </c>
      <c r="T40" s="3">
        <v>9</v>
      </c>
      <c r="U40" s="141" t="s">
        <v>639</v>
      </c>
    </row>
    <row r="41" spans="1:21" x14ac:dyDescent="0.3">
      <c r="A41" s="116">
        <v>37</v>
      </c>
      <c r="B41" s="1" t="s">
        <v>523</v>
      </c>
      <c r="C41" s="9">
        <v>596</v>
      </c>
      <c r="D41" s="5" t="s">
        <v>27</v>
      </c>
      <c r="E41" s="2">
        <v>45689</v>
      </c>
      <c r="F41" s="3">
        <v>1</v>
      </c>
      <c r="G41" s="4">
        <v>19</v>
      </c>
      <c r="H41" s="3">
        <v>19</v>
      </c>
      <c r="I41" s="3">
        <v>106</v>
      </c>
      <c r="J41" s="3">
        <v>69</v>
      </c>
      <c r="K41" s="3">
        <f>I41-H41</f>
        <v>87</v>
      </c>
      <c r="L41" s="3">
        <f t="shared" si="7"/>
        <v>37</v>
      </c>
      <c r="M41" s="4">
        <f t="shared" si="8"/>
        <v>19</v>
      </c>
      <c r="N41" s="4">
        <f t="shared" si="13"/>
        <v>18</v>
      </c>
      <c r="O41" s="3" t="str">
        <f>IF(M41&gt;=19.5,"70%",IF(M41&gt;=13.5,"50%",IF(M41&gt;=5.5,"30%",IF(M41&gt;=0.1,"15%"))))</f>
        <v>50%</v>
      </c>
      <c r="P41" s="4">
        <f t="shared" si="10"/>
        <v>9</v>
      </c>
      <c r="Q41" s="3">
        <v>0.1</v>
      </c>
      <c r="R41" s="3">
        <f t="shared" si="14"/>
        <v>19.100000000000001</v>
      </c>
      <c r="S41" s="3">
        <f t="shared" si="6"/>
        <v>19.100000000000001</v>
      </c>
      <c r="T41" s="3">
        <v>19</v>
      </c>
      <c r="U41" s="141"/>
    </row>
    <row r="42" spans="1:21" x14ac:dyDescent="0.3">
      <c r="A42" s="116">
        <v>38</v>
      </c>
      <c r="B42" s="1" t="s">
        <v>471</v>
      </c>
      <c r="C42" s="9">
        <v>372</v>
      </c>
      <c r="D42" s="1"/>
      <c r="E42" s="2">
        <v>45689</v>
      </c>
      <c r="F42" s="3">
        <v>2</v>
      </c>
      <c r="G42" s="4">
        <v>10</v>
      </c>
      <c r="H42" s="3">
        <v>10</v>
      </c>
      <c r="I42" s="3">
        <v>79</v>
      </c>
      <c r="J42" s="3">
        <v>69</v>
      </c>
      <c r="K42" s="3">
        <f>I42-H42</f>
        <v>69</v>
      </c>
      <c r="L42" s="3">
        <f t="shared" si="7"/>
        <v>10</v>
      </c>
      <c r="M42" s="4">
        <f t="shared" si="8"/>
        <v>10</v>
      </c>
      <c r="N42" s="4">
        <f t="shared" si="13"/>
        <v>0</v>
      </c>
      <c r="O42" s="3" t="str">
        <f>IF(M42&gt;=19.5,"70%",IF(M42&gt;=13.5,"50%",IF(M42&gt;=5.5,"30%",IF(M42&gt;=0.1,"15%"))))</f>
        <v>30%</v>
      </c>
      <c r="P42" s="4">
        <f t="shared" si="10"/>
        <v>0</v>
      </c>
      <c r="Q42" s="3">
        <v>0.1</v>
      </c>
      <c r="R42" s="4">
        <f t="shared" si="14"/>
        <v>10</v>
      </c>
      <c r="S42" s="4">
        <f t="shared" si="6"/>
        <v>10</v>
      </c>
      <c r="T42" s="3">
        <v>10</v>
      </c>
      <c r="U42" s="141"/>
    </row>
    <row r="43" spans="1:21" x14ac:dyDescent="0.3">
      <c r="A43" s="116">
        <v>39</v>
      </c>
      <c r="B43" s="1" t="s">
        <v>111</v>
      </c>
      <c r="C43" s="9">
        <v>531</v>
      </c>
      <c r="D43" s="5"/>
      <c r="E43" s="2">
        <v>45689</v>
      </c>
      <c r="F43" s="3">
        <v>1</v>
      </c>
      <c r="G43" s="4">
        <v>16</v>
      </c>
      <c r="H43" s="3">
        <v>16</v>
      </c>
      <c r="I43" s="3">
        <v>91</v>
      </c>
      <c r="J43" s="3">
        <v>69</v>
      </c>
      <c r="K43" s="3">
        <f>I43-H43</f>
        <v>75</v>
      </c>
      <c r="L43" s="3">
        <f t="shared" si="7"/>
        <v>22</v>
      </c>
      <c r="M43" s="4">
        <f t="shared" si="8"/>
        <v>16</v>
      </c>
      <c r="N43" s="4">
        <f t="shared" si="13"/>
        <v>6</v>
      </c>
      <c r="O43" s="3" t="str">
        <f>IF(M43&gt;=19.5,"70%",IF(M43&gt;=13.5,"50%",IF(M43&gt;=5.5,"30%",IF(M43&gt;=0.1,"15%"))))</f>
        <v>50%</v>
      </c>
      <c r="P43" s="4">
        <f t="shared" si="10"/>
        <v>3</v>
      </c>
      <c r="Q43" s="3">
        <v>0.1</v>
      </c>
      <c r="R43" s="3">
        <f t="shared" si="14"/>
        <v>16.100000000000001</v>
      </c>
      <c r="S43" s="3">
        <f t="shared" si="6"/>
        <v>16.100000000000001</v>
      </c>
      <c r="T43" s="3">
        <v>16</v>
      </c>
      <c r="U43" s="141"/>
    </row>
    <row r="44" spans="1:21" ht="13.8" customHeight="1" x14ac:dyDescent="0.3">
      <c r="A44" s="116">
        <v>40</v>
      </c>
      <c r="B44" s="1" t="s">
        <v>524</v>
      </c>
      <c r="C44" s="1">
        <v>73</v>
      </c>
      <c r="D44" s="5" t="s">
        <v>37</v>
      </c>
      <c r="E44" s="2">
        <v>45689</v>
      </c>
      <c r="F44" s="3">
        <v>1</v>
      </c>
      <c r="G44" s="4">
        <v>20</v>
      </c>
      <c r="H44" s="6">
        <v>20</v>
      </c>
      <c r="I44" s="3">
        <v>91</v>
      </c>
      <c r="J44" s="3">
        <v>69</v>
      </c>
      <c r="K44" s="6">
        <f>I44-H44</f>
        <v>71</v>
      </c>
      <c r="L44" s="7">
        <f t="shared" si="7"/>
        <v>22</v>
      </c>
      <c r="M44" s="4">
        <f t="shared" si="8"/>
        <v>20</v>
      </c>
      <c r="N44" s="4">
        <f t="shared" si="13"/>
        <v>2</v>
      </c>
      <c r="O44" s="3" t="str">
        <f>IF(M44&gt;=19.5,"70%",IF(M44&gt;=13.5,"50%",IF(M44&gt;=5.5,"30%",IF(M44&gt;=0.1,"15%"))))</f>
        <v>70%</v>
      </c>
      <c r="P44" s="4">
        <f t="shared" si="10"/>
        <v>1.4</v>
      </c>
      <c r="Q44" s="4">
        <v>0.1</v>
      </c>
      <c r="R44" s="4">
        <f t="shared" si="14"/>
        <v>20.100000000000001</v>
      </c>
      <c r="S44" s="4">
        <f t="shared" si="6"/>
        <v>20.100000000000001</v>
      </c>
      <c r="T44" s="121">
        <f>S44</f>
        <v>20.100000000000001</v>
      </c>
      <c r="U44" s="141"/>
    </row>
    <row r="45" spans="1:21" s="130" customFormat="1" x14ac:dyDescent="0.3">
      <c r="A45" s="116">
        <v>41</v>
      </c>
      <c r="B45" s="120" t="s">
        <v>532</v>
      </c>
      <c r="C45" s="122">
        <v>143</v>
      </c>
      <c r="D45" s="129" t="s">
        <v>531</v>
      </c>
      <c r="E45" s="123">
        <v>45689</v>
      </c>
      <c r="F45" s="124">
        <v>1</v>
      </c>
      <c r="G45" s="4">
        <v>6</v>
      </c>
      <c r="H45" s="127">
        <v>6</v>
      </c>
      <c r="I45" s="124">
        <v>75</v>
      </c>
      <c r="J45" s="124">
        <v>69</v>
      </c>
      <c r="K45" s="127">
        <v>73</v>
      </c>
      <c r="L45" s="131">
        <v>10</v>
      </c>
      <c r="M45" s="126">
        <v>6.1</v>
      </c>
      <c r="N45" s="126">
        <v>3.9000000000000004</v>
      </c>
      <c r="O45" s="125">
        <v>0.3</v>
      </c>
      <c r="P45" s="126">
        <v>1.1700000000000002</v>
      </c>
      <c r="Q45" s="133">
        <v>0.1</v>
      </c>
      <c r="R45" s="126">
        <v>6.1999999999999993</v>
      </c>
      <c r="S45" s="126">
        <v>6.1999999999999993</v>
      </c>
      <c r="T45" s="132">
        <v>6.1999999999999993</v>
      </c>
      <c r="U45" s="142" t="s">
        <v>476</v>
      </c>
    </row>
    <row r="46" spans="1:21" x14ac:dyDescent="0.3">
      <c r="A46" s="116">
        <v>42</v>
      </c>
      <c r="B46" s="1" t="s">
        <v>525</v>
      </c>
      <c r="C46" s="9">
        <v>526</v>
      </c>
      <c r="D46" s="5"/>
      <c r="E46" s="2">
        <v>45689</v>
      </c>
      <c r="F46" s="3">
        <v>1</v>
      </c>
      <c r="G46" s="4">
        <v>15</v>
      </c>
      <c r="H46" s="6">
        <v>15</v>
      </c>
      <c r="I46" s="3">
        <v>83</v>
      </c>
      <c r="J46" s="3">
        <v>69</v>
      </c>
      <c r="K46" s="6">
        <f t="shared" ref="K46:K58" si="15">I46-H46</f>
        <v>68</v>
      </c>
      <c r="L46" s="7">
        <f t="shared" ref="L46:L58" si="16">I46-J46</f>
        <v>14</v>
      </c>
      <c r="M46" s="4">
        <f t="shared" ref="M46:M58" si="17">G46</f>
        <v>15</v>
      </c>
      <c r="N46" s="4">
        <f t="shared" ref="N46:N58" si="18">L46-M46</f>
        <v>-1</v>
      </c>
      <c r="O46" s="3" t="str">
        <f>IF(M46&gt;=19.5,"70%",IF(M46&gt;=13.5,"50%",IF(M46&gt;=5.5,"30%",IF(M46&gt;=0.1,"15%"))))</f>
        <v>50%</v>
      </c>
      <c r="P46" s="4">
        <f t="shared" ref="P46:P58" si="19">N46*O46</f>
        <v>-0.5</v>
      </c>
      <c r="Q46" s="3">
        <v>0.1</v>
      </c>
      <c r="R46" s="4">
        <f t="shared" ref="R46:R58" si="20">IF(M46&gt;=L46,(M46+P46),M46+Q46)</f>
        <v>14.5</v>
      </c>
      <c r="S46" s="4">
        <f t="shared" ref="S46:S58" si="21">IF(I46&gt;1,(R46),G46)</f>
        <v>14.5</v>
      </c>
      <c r="T46" s="121">
        <f>S46</f>
        <v>14.5</v>
      </c>
      <c r="U46" s="141"/>
    </row>
    <row r="47" spans="1:21" x14ac:dyDescent="0.3">
      <c r="A47" s="116">
        <v>43</v>
      </c>
      <c r="B47" s="1" t="s">
        <v>155</v>
      </c>
      <c r="C47" s="9">
        <v>489</v>
      </c>
      <c r="D47" s="5" t="s">
        <v>41</v>
      </c>
      <c r="E47" s="2">
        <v>45689</v>
      </c>
      <c r="F47" s="138">
        <v>2</v>
      </c>
      <c r="G47" s="4">
        <v>13</v>
      </c>
      <c r="H47" s="6">
        <v>13</v>
      </c>
      <c r="I47" s="3">
        <v>91</v>
      </c>
      <c r="J47" s="3">
        <v>69</v>
      </c>
      <c r="K47" s="6">
        <f t="shared" si="15"/>
        <v>78</v>
      </c>
      <c r="L47" s="7">
        <f t="shared" si="16"/>
        <v>22</v>
      </c>
      <c r="M47" s="4">
        <f t="shared" si="17"/>
        <v>13</v>
      </c>
      <c r="N47" s="4">
        <f t="shared" si="18"/>
        <v>9</v>
      </c>
      <c r="O47" s="8">
        <v>0.5</v>
      </c>
      <c r="P47" s="4">
        <f t="shared" si="19"/>
        <v>4.5</v>
      </c>
      <c r="Q47" s="3">
        <v>0.1</v>
      </c>
      <c r="R47" s="4">
        <f t="shared" si="20"/>
        <v>13.1</v>
      </c>
      <c r="S47" s="4">
        <f t="shared" si="21"/>
        <v>13.1</v>
      </c>
      <c r="T47" s="121">
        <f>S47</f>
        <v>13.1</v>
      </c>
      <c r="U47" s="141"/>
    </row>
    <row r="48" spans="1:21" x14ac:dyDescent="0.3">
      <c r="A48" s="116">
        <v>44</v>
      </c>
      <c r="B48" s="1" t="s">
        <v>336</v>
      </c>
      <c r="C48" s="9">
        <v>151</v>
      </c>
      <c r="D48" s="5"/>
      <c r="E48" s="2">
        <v>45689</v>
      </c>
      <c r="F48" s="3">
        <v>2</v>
      </c>
      <c r="G48" s="4">
        <v>22</v>
      </c>
      <c r="H48" s="6">
        <v>22</v>
      </c>
      <c r="I48" s="3">
        <v>83</v>
      </c>
      <c r="J48" s="3">
        <v>69</v>
      </c>
      <c r="K48" s="6">
        <f t="shared" si="15"/>
        <v>61</v>
      </c>
      <c r="L48" s="7">
        <f t="shared" si="16"/>
        <v>14</v>
      </c>
      <c r="M48" s="4">
        <f t="shared" si="17"/>
        <v>22</v>
      </c>
      <c r="N48" s="4">
        <f t="shared" si="18"/>
        <v>-8</v>
      </c>
      <c r="O48" s="8">
        <v>0.7</v>
      </c>
      <c r="P48" s="4">
        <f t="shared" si="19"/>
        <v>-5.6</v>
      </c>
      <c r="Q48" s="3">
        <v>0.1</v>
      </c>
      <c r="R48" s="4">
        <f t="shared" si="20"/>
        <v>16.399999999999999</v>
      </c>
      <c r="S48" s="4">
        <f t="shared" si="21"/>
        <v>16.399999999999999</v>
      </c>
      <c r="T48" s="121">
        <v>17</v>
      </c>
      <c r="U48" s="141" t="s">
        <v>504</v>
      </c>
    </row>
    <row r="49" spans="1:21" x14ac:dyDescent="0.3">
      <c r="A49" s="116">
        <v>45</v>
      </c>
      <c r="B49" s="1" t="s">
        <v>545</v>
      </c>
      <c r="C49" s="9">
        <v>602</v>
      </c>
      <c r="D49" s="5"/>
      <c r="E49" s="2">
        <v>45689</v>
      </c>
      <c r="F49" s="3">
        <v>2</v>
      </c>
      <c r="G49" s="4">
        <v>24.1</v>
      </c>
      <c r="H49" s="6">
        <f>G49</f>
        <v>24.1</v>
      </c>
      <c r="I49" s="3">
        <v>100</v>
      </c>
      <c r="J49" s="3">
        <v>69</v>
      </c>
      <c r="K49" s="6">
        <f t="shared" si="15"/>
        <v>75.900000000000006</v>
      </c>
      <c r="L49" s="7">
        <f t="shared" si="16"/>
        <v>31</v>
      </c>
      <c r="M49" s="4">
        <f t="shared" si="17"/>
        <v>24.1</v>
      </c>
      <c r="N49" s="4">
        <f t="shared" si="18"/>
        <v>6.8999999999999986</v>
      </c>
      <c r="O49" s="3" t="str">
        <f>IF(M49&gt;=19.5,"70%",IF(M49&gt;=13.5,"50%",IF(M49&gt;=5.5,"30%",IF(M49&gt;=0.1,"15%"))))</f>
        <v>70%</v>
      </c>
      <c r="P49" s="4">
        <f t="shared" si="19"/>
        <v>4.8299999999999983</v>
      </c>
      <c r="Q49" s="3">
        <v>0.1</v>
      </c>
      <c r="R49" s="4">
        <f t="shared" si="20"/>
        <v>24.200000000000003</v>
      </c>
      <c r="S49" s="4">
        <f t="shared" si="21"/>
        <v>24.200000000000003</v>
      </c>
      <c r="T49" s="121">
        <f>S49</f>
        <v>24.200000000000003</v>
      </c>
      <c r="U49" s="141"/>
    </row>
    <row r="50" spans="1:21" x14ac:dyDescent="0.3">
      <c r="A50" s="116">
        <v>46</v>
      </c>
      <c r="B50" s="120" t="s">
        <v>115</v>
      </c>
      <c r="C50" s="9">
        <v>570</v>
      </c>
      <c r="D50" s="1"/>
      <c r="E50" s="2">
        <v>45689</v>
      </c>
      <c r="F50" s="3">
        <v>1</v>
      </c>
      <c r="G50" s="4">
        <v>4</v>
      </c>
      <c r="H50" s="3">
        <v>4</v>
      </c>
      <c r="I50" s="3">
        <v>88</v>
      </c>
      <c r="J50" s="3">
        <v>69</v>
      </c>
      <c r="K50" s="3">
        <f t="shared" si="15"/>
        <v>84</v>
      </c>
      <c r="L50" s="3">
        <f t="shared" si="16"/>
        <v>19</v>
      </c>
      <c r="M50" s="4">
        <f t="shared" si="17"/>
        <v>4</v>
      </c>
      <c r="N50" s="4">
        <f t="shared" si="18"/>
        <v>15</v>
      </c>
      <c r="O50" s="8">
        <v>0.3</v>
      </c>
      <c r="P50" s="4">
        <f t="shared" si="19"/>
        <v>4.5</v>
      </c>
      <c r="Q50" s="3">
        <v>0.1</v>
      </c>
      <c r="R50" s="3">
        <f t="shared" si="20"/>
        <v>4.0999999999999996</v>
      </c>
      <c r="S50" s="3">
        <f t="shared" si="21"/>
        <v>4.0999999999999996</v>
      </c>
      <c r="T50" s="3">
        <v>4</v>
      </c>
      <c r="U50" s="141"/>
    </row>
    <row r="51" spans="1:21" s="130" customFormat="1" x14ac:dyDescent="0.3">
      <c r="A51" s="116">
        <v>47</v>
      </c>
      <c r="B51" s="1" t="s">
        <v>526</v>
      </c>
      <c r="C51" s="9">
        <v>597</v>
      </c>
      <c r="D51" s="5" t="s">
        <v>24</v>
      </c>
      <c r="E51" s="2">
        <v>45689</v>
      </c>
      <c r="F51" s="138">
        <v>2</v>
      </c>
      <c r="G51" s="4">
        <v>15</v>
      </c>
      <c r="H51" s="6">
        <v>15</v>
      </c>
      <c r="I51" s="3">
        <v>82</v>
      </c>
      <c r="J51" s="3">
        <v>69</v>
      </c>
      <c r="K51" s="6">
        <f t="shared" si="15"/>
        <v>67</v>
      </c>
      <c r="L51" s="7">
        <f t="shared" si="16"/>
        <v>13</v>
      </c>
      <c r="M51" s="4">
        <f t="shared" si="17"/>
        <v>15</v>
      </c>
      <c r="N51" s="4">
        <f t="shared" si="18"/>
        <v>-2</v>
      </c>
      <c r="O51" s="3" t="str">
        <f>IF(M51&gt;=19.5,"70%",IF(M51&gt;=13.5,"50%",IF(M51&gt;=5.5,"30%",IF(M51&gt;=0.1,"15%"))))</f>
        <v>50%</v>
      </c>
      <c r="P51" s="4">
        <f t="shared" si="19"/>
        <v>-1</v>
      </c>
      <c r="Q51" s="3">
        <v>0.1</v>
      </c>
      <c r="R51" s="4">
        <f t="shared" si="20"/>
        <v>14</v>
      </c>
      <c r="S51" s="4">
        <f t="shared" si="21"/>
        <v>14</v>
      </c>
      <c r="T51" s="121">
        <f t="shared" ref="T51:T58" si="22">S51</f>
        <v>14</v>
      </c>
      <c r="U51" s="143"/>
    </row>
    <row r="52" spans="1:21" x14ac:dyDescent="0.3">
      <c r="A52" s="116">
        <v>48</v>
      </c>
      <c r="B52" s="1" t="s">
        <v>528</v>
      </c>
      <c r="C52" s="1">
        <v>533</v>
      </c>
      <c r="D52" s="5" t="s">
        <v>27</v>
      </c>
      <c r="E52" s="2">
        <v>45689</v>
      </c>
      <c r="F52" s="3">
        <v>1</v>
      </c>
      <c r="G52" s="4">
        <v>8</v>
      </c>
      <c r="H52" s="6">
        <v>8</v>
      </c>
      <c r="I52" s="3">
        <v>73</v>
      </c>
      <c r="J52" s="3">
        <v>69</v>
      </c>
      <c r="K52" s="6">
        <f t="shared" si="15"/>
        <v>65</v>
      </c>
      <c r="L52" s="7">
        <f t="shared" si="16"/>
        <v>4</v>
      </c>
      <c r="M52" s="4">
        <f t="shared" si="17"/>
        <v>8</v>
      </c>
      <c r="N52" s="4">
        <f t="shared" si="18"/>
        <v>-4</v>
      </c>
      <c r="O52" s="8">
        <v>0.3</v>
      </c>
      <c r="P52" s="4">
        <f t="shared" si="19"/>
        <v>-1.2</v>
      </c>
      <c r="Q52" s="3">
        <v>0.1</v>
      </c>
      <c r="R52" s="4">
        <f t="shared" si="20"/>
        <v>6.8</v>
      </c>
      <c r="S52" s="4">
        <f t="shared" si="21"/>
        <v>6.8</v>
      </c>
      <c r="T52" s="121">
        <f t="shared" si="22"/>
        <v>6.8</v>
      </c>
      <c r="U52" s="141" t="s">
        <v>503</v>
      </c>
    </row>
    <row r="53" spans="1:21" x14ac:dyDescent="0.3">
      <c r="A53" s="116">
        <v>49</v>
      </c>
      <c r="B53" s="120" t="s">
        <v>40</v>
      </c>
      <c r="C53" s="122">
        <v>490</v>
      </c>
      <c r="D53" s="129" t="s">
        <v>41</v>
      </c>
      <c r="E53" s="123">
        <v>45689</v>
      </c>
      <c r="F53" s="139">
        <v>3</v>
      </c>
      <c r="G53" s="4">
        <v>14</v>
      </c>
      <c r="H53" s="6">
        <v>14</v>
      </c>
      <c r="I53" s="3">
        <v>87</v>
      </c>
      <c r="J53" s="3">
        <v>69</v>
      </c>
      <c r="K53" s="6">
        <f t="shared" si="15"/>
        <v>73</v>
      </c>
      <c r="L53" s="7">
        <f t="shared" si="16"/>
        <v>18</v>
      </c>
      <c r="M53" s="4">
        <f t="shared" si="17"/>
        <v>14</v>
      </c>
      <c r="N53" s="4">
        <f t="shared" si="18"/>
        <v>4</v>
      </c>
      <c r="O53" s="3" t="str">
        <f>IF(M53&gt;=19.5,"70%",IF(M53&gt;=13.5,"50%",IF(M53&gt;=5.5,"30%",IF(M53&gt;=0.1,"15%"))))</f>
        <v>50%</v>
      </c>
      <c r="P53" s="4">
        <f t="shared" si="19"/>
        <v>2</v>
      </c>
      <c r="Q53" s="3">
        <v>0.1</v>
      </c>
      <c r="R53" s="4">
        <f t="shared" si="20"/>
        <v>14.1</v>
      </c>
      <c r="S53" s="4">
        <f t="shared" si="21"/>
        <v>14.1</v>
      </c>
      <c r="T53" s="121">
        <f t="shared" si="22"/>
        <v>14.1</v>
      </c>
      <c r="U53" s="141"/>
    </row>
    <row r="54" spans="1:21" x14ac:dyDescent="0.3">
      <c r="A54" s="116">
        <v>50</v>
      </c>
      <c r="B54" s="1" t="s">
        <v>533</v>
      </c>
      <c r="C54" s="9">
        <v>63</v>
      </c>
      <c r="D54" s="5" t="s">
        <v>25</v>
      </c>
      <c r="E54" s="2">
        <v>45689</v>
      </c>
      <c r="F54" s="3">
        <v>3</v>
      </c>
      <c r="G54" s="4">
        <v>2</v>
      </c>
      <c r="H54" s="6">
        <v>2</v>
      </c>
      <c r="I54" s="3">
        <v>74</v>
      </c>
      <c r="J54" s="3">
        <v>69</v>
      </c>
      <c r="K54" s="6">
        <f t="shared" si="15"/>
        <v>72</v>
      </c>
      <c r="L54" s="7">
        <f t="shared" si="16"/>
        <v>5</v>
      </c>
      <c r="M54" s="4">
        <f t="shared" si="17"/>
        <v>2</v>
      </c>
      <c r="N54" s="4">
        <f t="shared" si="18"/>
        <v>3</v>
      </c>
      <c r="O54" s="8">
        <v>0.3</v>
      </c>
      <c r="P54" s="4">
        <f t="shared" si="19"/>
        <v>0.89999999999999991</v>
      </c>
      <c r="Q54" s="3" t="str">
        <f>IF(N54&lt;0,O54, "0.1")</f>
        <v>0.1</v>
      </c>
      <c r="R54" s="4">
        <f t="shared" si="20"/>
        <v>2.1</v>
      </c>
      <c r="S54" s="4">
        <f t="shared" si="21"/>
        <v>2.1</v>
      </c>
      <c r="T54" s="121">
        <f t="shared" si="22"/>
        <v>2.1</v>
      </c>
      <c r="U54" s="141"/>
    </row>
    <row r="55" spans="1:21" x14ac:dyDescent="0.3">
      <c r="A55" s="116">
        <v>51</v>
      </c>
      <c r="B55" s="1" t="s">
        <v>160</v>
      </c>
      <c r="C55" s="9">
        <v>212</v>
      </c>
      <c r="D55" s="5"/>
      <c r="E55" s="2">
        <v>45689</v>
      </c>
      <c r="F55" s="3">
        <v>1</v>
      </c>
      <c r="G55" s="4">
        <v>10</v>
      </c>
      <c r="H55" s="6">
        <v>10</v>
      </c>
      <c r="I55" s="3">
        <v>75</v>
      </c>
      <c r="J55" s="3">
        <v>69</v>
      </c>
      <c r="K55" s="6">
        <f t="shared" si="15"/>
        <v>65</v>
      </c>
      <c r="L55" s="7">
        <f t="shared" si="16"/>
        <v>6</v>
      </c>
      <c r="M55" s="4">
        <f t="shared" si="17"/>
        <v>10</v>
      </c>
      <c r="N55" s="4">
        <f t="shared" si="18"/>
        <v>-4</v>
      </c>
      <c r="O55" s="3" t="str">
        <f>IF(M55&gt;=19.5,"70%",IF(M55&gt;=13.5,"50%",IF(M55&gt;=5.5,"30%",IF(M55&gt;=0.1,"15%"))))</f>
        <v>30%</v>
      </c>
      <c r="P55" s="4">
        <f t="shared" si="19"/>
        <v>-1.2</v>
      </c>
      <c r="Q55" s="3">
        <v>0.1</v>
      </c>
      <c r="R55" s="4">
        <f t="shared" si="20"/>
        <v>8.8000000000000007</v>
      </c>
      <c r="S55" s="4">
        <f t="shared" si="21"/>
        <v>8.8000000000000007</v>
      </c>
      <c r="T55" s="121">
        <f t="shared" si="22"/>
        <v>8.8000000000000007</v>
      </c>
      <c r="U55" s="141"/>
    </row>
    <row r="56" spans="1:21" x14ac:dyDescent="0.3">
      <c r="A56" s="116">
        <v>52</v>
      </c>
      <c r="B56" s="1" t="s">
        <v>67</v>
      </c>
      <c r="C56" s="9">
        <v>2</v>
      </c>
      <c r="D56" s="5"/>
      <c r="E56" s="2">
        <v>45689</v>
      </c>
      <c r="F56" s="3">
        <v>1</v>
      </c>
      <c r="G56" s="4">
        <v>4.0999999999999996</v>
      </c>
      <c r="H56" s="6">
        <v>4</v>
      </c>
      <c r="I56" s="3">
        <v>75</v>
      </c>
      <c r="J56" s="3">
        <v>69</v>
      </c>
      <c r="K56" s="6">
        <f t="shared" si="15"/>
        <v>71</v>
      </c>
      <c r="L56" s="7">
        <f t="shared" si="16"/>
        <v>6</v>
      </c>
      <c r="M56" s="4">
        <f t="shared" si="17"/>
        <v>4.0999999999999996</v>
      </c>
      <c r="N56" s="4">
        <f t="shared" si="18"/>
        <v>1.9000000000000004</v>
      </c>
      <c r="O56" s="8">
        <v>0.3</v>
      </c>
      <c r="P56" s="4">
        <f t="shared" si="19"/>
        <v>0.57000000000000006</v>
      </c>
      <c r="Q56" s="3">
        <v>0.1</v>
      </c>
      <c r="R56" s="4">
        <f t="shared" si="20"/>
        <v>4.1999999999999993</v>
      </c>
      <c r="S56" s="4">
        <f t="shared" si="21"/>
        <v>4.1999999999999993</v>
      </c>
      <c r="T56" s="121">
        <f t="shared" si="22"/>
        <v>4.1999999999999993</v>
      </c>
      <c r="U56" s="141" t="s">
        <v>634</v>
      </c>
    </row>
    <row r="57" spans="1:21" x14ac:dyDescent="0.3">
      <c r="A57" s="116">
        <v>53</v>
      </c>
      <c r="B57" s="1" t="s">
        <v>529</v>
      </c>
      <c r="C57" s="9">
        <v>601</v>
      </c>
      <c r="D57" s="5" t="s">
        <v>27</v>
      </c>
      <c r="E57" s="2">
        <v>45689</v>
      </c>
      <c r="F57" s="138">
        <v>1</v>
      </c>
      <c r="G57" s="4">
        <v>16</v>
      </c>
      <c r="H57" s="6">
        <v>16</v>
      </c>
      <c r="I57" s="3">
        <v>92</v>
      </c>
      <c r="J57" s="3">
        <v>69</v>
      </c>
      <c r="K57" s="6">
        <f t="shared" si="15"/>
        <v>76</v>
      </c>
      <c r="L57" s="7">
        <f t="shared" si="16"/>
        <v>23</v>
      </c>
      <c r="M57" s="4">
        <f t="shared" si="17"/>
        <v>16</v>
      </c>
      <c r="N57" s="4">
        <f t="shared" si="18"/>
        <v>7</v>
      </c>
      <c r="O57" s="3" t="str">
        <f>IF(M57&gt;=19.5,"70%",IF(M57&gt;=13.5,"50%",IF(M57&gt;=5.5,"30%",IF(M57&gt;=0.1,"15%"))))</f>
        <v>50%</v>
      </c>
      <c r="P57" s="4">
        <f t="shared" si="19"/>
        <v>3.5</v>
      </c>
      <c r="Q57" s="3">
        <v>0.1</v>
      </c>
      <c r="R57" s="4">
        <f t="shared" si="20"/>
        <v>16.100000000000001</v>
      </c>
      <c r="S57" s="4">
        <f t="shared" si="21"/>
        <v>16.100000000000001</v>
      </c>
      <c r="T57" s="121">
        <f t="shared" si="22"/>
        <v>16.100000000000001</v>
      </c>
      <c r="U57" s="141"/>
    </row>
    <row r="58" spans="1:21" x14ac:dyDescent="0.3">
      <c r="A58" s="116">
        <v>54</v>
      </c>
      <c r="B58" s="10" t="s">
        <v>122</v>
      </c>
      <c r="C58" s="9">
        <v>398</v>
      </c>
      <c r="D58" s="136"/>
      <c r="E58" s="2">
        <v>45689</v>
      </c>
      <c r="F58" s="3">
        <v>1</v>
      </c>
      <c r="G58" s="4">
        <v>9</v>
      </c>
      <c r="H58" s="6">
        <v>9</v>
      </c>
      <c r="I58" s="3">
        <v>91</v>
      </c>
      <c r="J58" s="3">
        <v>69</v>
      </c>
      <c r="K58" s="6">
        <f t="shared" si="15"/>
        <v>82</v>
      </c>
      <c r="L58" s="7">
        <f t="shared" si="16"/>
        <v>22</v>
      </c>
      <c r="M58" s="4">
        <f t="shared" si="17"/>
        <v>9</v>
      </c>
      <c r="N58" s="4">
        <f t="shared" si="18"/>
        <v>13</v>
      </c>
      <c r="O58" s="3" t="str">
        <f>IF(M58&gt;=19.5,"70%",IF(M58&gt;=13.5,"50%",IF(M58&gt;=5.5,"30%",IF(M58&gt;=0.1,"15%"))))</f>
        <v>30%</v>
      </c>
      <c r="P58" s="4">
        <f t="shared" si="19"/>
        <v>3.9</v>
      </c>
      <c r="Q58" s="3">
        <v>0.1</v>
      </c>
      <c r="R58" s="4">
        <f t="shared" si="20"/>
        <v>9.1</v>
      </c>
      <c r="S58" s="4">
        <f t="shared" si="21"/>
        <v>9.1</v>
      </c>
      <c r="T58" s="121">
        <f t="shared" si="22"/>
        <v>9.1</v>
      </c>
      <c r="U58" s="141"/>
    </row>
    <row r="59" spans="1:21" x14ac:dyDescent="0.3">
      <c r="A59" s="116">
        <v>55</v>
      </c>
      <c r="B59" s="120" t="s">
        <v>45</v>
      </c>
      <c r="C59" s="122">
        <v>26</v>
      </c>
      <c r="D59" s="129" t="s">
        <v>25</v>
      </c>
      <c r="E59" s="123">
        <v>45748</v>
      </c>
      <c r="F59" s="124">
        <v>2</v>
      </c>
      <c r="G59" s="4">
        <v>9</v>
      </c>
      <c r="H59" s="127">
        <v>9</v>
      </c>
      <c r="I59" s="124">
        <v>85</v>
      </c>
      <c r="J59" s="124">
        <v>69</v>
      </c>
      <c r="K59" s="127">
        <v>99</v>
      </c>
      <c r="L59" s="131">
        <v>12</v>
      </c>
      <c r="M59" s="126">
        <v>11</v>
      </c>
      <c r="N59" s="126">
        <v>1</v>
      </c>
      <c r="O59" s="125">
        <v>0.3</v>
      </c>
      <c r="P59" s="126">
        <v>0.5</v>
      </c>
      <c r="Q59" s="124">
        <v>0.1</v>
      </c>
      <c r="R59" s="126">
        <v>11.1</v>
      </c>
      <c r="S59" s="126">
        <v>11.1</v>
      </c>
      <c r="T59" s="132">
        <v>11.1</v>
      </c>
      <c r="U59" s="141"/>
    </row>
    <row r="60" spans="1:21" x14ac:dyDescent="0.3">
      <c r="A60" s="116">
        <v>56</v>
      </c>
      <c r="B60" s="1" t="s">
        <v>530</v>
      </c>
      <c r="C60" s="9">
        <v>600</v>
      </c>
      <c r="D60" s="137"/>
      <c r="E60" s="2">
        <v>45689</v>
      </c>
      <c r="F60" s="3">
        <v>1</v>
      </c>
      <c r="G60" s="4">
        <v>20</v>
      </c>
      <c r="H60" s="3">
        <v>20</v>
      </c>
      <c r="I60" s="3">
        <v>95</v>
      </c>
      <c r="J60" s="3">
        <v>69</v>
      </c>
      <c r="K60" s="3">
        <f>I60-H60</f>
        <v>75</v>
      </c>
      <c r="L60" s="3">
        <f>I60-J60</f>
        <v>26</v>
      </c>
      <c r="M60" s="4">
        <f>G60</f>
        <v>20</v>
      </c>
      <c r="N60" s="4">
        <f>L60-M60</f>
        <v>6</v>
      </c>
      <c r="O60" s="3" t="str">
        <f>IF(M60&gt;=19.5,"70%",IF(M60&gt;=13.5,"50%",IF(M60&gt;=5.5,"30%",IF(M60&gt;=0.1,"15%"))))</f>
        <v>70%</v>
      </c>
      <c r="P60" s="4">
        <f>N60*O60</f>
        <v>4.1999999999999993</v>
      </c>
      <c r="Q60" s="3">
        <v>0.1</v>
      </c>
      <c r="R60" s="3">
        <f>IF(M60&gt;=L60,(M60+P60),M60+Q60)</f>
        <v>20.100000000000001</v>
      </c>
      <c r="S60" s="3">
        <f>IF(I60&gt;1,(R60),G60)</f>
        <v>20.100000000000001</v>
      </c>
      <c r="T60" s="3">
        <v>20</v>
      </c>
      <c r="U60" s="141"/>
    </row>
    <row r="61" spans="1:21" x14ac:dyDescent="0.3">
      <c r="A61" s="116">
        <v>57</v>
      </c>
      <c r="B61" s="10" t="s">
        <v>167</v>
      </c>
      <c r="C61" s="9">
        <v>403</v>
      </c>
      <c r="D61" s="120" t="s">
        <v>25</v>
      </c>
      <c r="E61" s="2">
        <v>45748</v>
      </c>
      <c r="F61" s="135">
        <v>2</v>
      </c>
      <c r="G61" s="4">
        <v>7</v>
      </c>
      <c r="H61" s="6">
        <v>7</v>
      </c>
      <c r="I61" s="3">
        <v>88</v>
      </c>
      <c r="J61" s="3">
        <v>69</v>
      </c>
      <c r="K61" s="6">
        <f>I61-H61</f>
        <v>81</v>
      </c>
      <c r="L61" s="7">
        <f>I61-J61</f>
        <v>19</v>
      </c>
      <c r="M61" s="4">
        <f>G61</f>
        <v>7</v>
      </c>
      <c r="N61" s="4">
        <f>L61-M61</f>
        <v>12</v>
      </c>
      <c r="O61" s="3" t="str">
        <f>IF(M61&gt;=19.5,"70%",IF(M61&gt;=13.5,"50%",IF(M61&gt;=5.5,"30%",IF(M61&gt;=0.1,"15%"))))</f>
        <v>30%</v>
      </c>
      <c r="P61" s="4">
        <f>N61*O61</f>
        <v>3.5999999999999996</v>
      </c>
      <c r="Q61" s="3">
        <v>0.3</v>
      </c>
      <c r="R61" s="4">
        <f>IF(M61&gt;=L61,(M61+P61),M61+Q61)</f>
        <v>7.3</v>
      </c>
      <c r="S61" s="4">
        <f>IF(I61&gt;1,(R61),G61)</f>
        <v>7.3</v>
      </c>
      <c r="T61" s="121">
        <f>S61</f>
        <v>7.3</v>
      </c>
      <c r="U61" s="141"/>
    </row>
    <row r="62" spans="1:21" x14ac:dyDescent="0.3">
      <c r="A62" s="116">
        <v>58</v>
      </c>
      <c r="B62" s="120" t="s">
        <v>49</v>
      </c>
      <c r="C62" s="122">
        <v>104</v>
      </c>
      <c r="D62" s="120" t="s">
        <v>37</v>
      </c>
      <c r="E62" s="123">
        <v>45689</v>
      </c>
      <c r="F62" s="124">
        <v>1</v>
      </c>
      <c r="G62" s="4">
        <v>7.1</v>
      </c>
      <c r="H62" s="127">
        <v>7</v>
      </c>
      <c r="I62" s="124">
        <v>71</v>
      </c>
      <c r="J62" s="124">
        <v>69</v>
      </c>
      <c r="K62" s="127">
        <v>70</v>
      </c>
      <c r="L62" s="131">
        <v>7</v>
      </c>
      <c r="M62" s="4">
        <v>7.1</v>
      </c>
      <c r="N62" s="4">
        <v>-9.9999999999999645E-2</v>
      </c>
      <c r="O62" s="125">
        <v>0.3</v>
      </c>
      <c r="P62" s="126">
        <v>-2.9999999999999891E-2</v>
      </c>
      <c r="Q62" s="124">
        <v>0.3</v>
      </c>
      <c r="R62" s="126">
        <v>7.0699999999999994</v>
      </c>
      <c r="S62" s="126">
        <v>7.0699999999999994</v>
      </c>
      <c r="T62" s="132">
        <v>7.0699999999999994</v>
      </c>
      <c r="U62" s="141" t="s">
        <v>500</v>
      </c>
    </row>
    <row r="63" spans="1:21" ht="13.8" customHeight="1" x14ac:dyDescent="0.3">
      <c r="A63" s="116">
        <v>59</v>
      </c>
      <c r="B63" s="1" t="s">
        <v>419</v>
      </c>
      <c r="C63" s="9">
        <v>443</v>
      </c>
      <c r="D63" s="137"/>
      <c r="E63" s="2">
        <v>45748</v>
      </c>
      <c r="F63" s="138">
        <v>1</v>
      </c>
      <c r="G63" s="4">
        <v>8</v>
      </c>
      <c r="H63" s="3">
        <v>8</v>
      </c>
      <c r="I63" s="3">
        <v>87</v>
      </c>
      <c r="J63" s="3">
        <v>69</v>
      </c>
      <c r="K63" s="3">
        <f>I63-H63</f>
        <v>79</v>
      </c>
      <c r="L63" s="3">
        <f t="shared" ref="L63:L75" si="23">I63-J63</f>
        <v>18</v>
      </c>
      <c r="M63" s="4">
        <f t="shared" ref="M63:M75" si="24">G63</f>
        <v>8</v>
      </c>
      <c r="N63" s="4">
        <f t="shared" ref="N63:N75" si="25">L63-M63</f>
        <v>10</v>
      </c>
      <c r="O63" s="3" t="str">
        <f>IF(M63&gt;=19.5,"70%",IF(M63&gt;=13.5,"50%",IF(M63&gt;=5.5,"30%",IF(M63&gt;=0.1,"15%"))))</f>
        <v>30%</v>
      </c>
      <c r="P63" s="4">
        <f t="shared" ref="P63:P75" si="26">N63*O63</f>
        <v>3</v>
      </c>
      <c r="Q63" s="3" t="str">
        <f>IF(N63&lt;0,O63, "0.1")</f>
        <v>0.1</v>
      </c>
      <c r="R63" s="3">
        <f t="shared" ref="R63:R75" si="27">IF(M63&gt;=L63,(M63+P63),M63+Q63)</f>
        <v>8.1</v>
      </c>
      <c r="S63" s="3">
        <f t="shared" ref="S63:S75" si="28">IF(I63&gt;1,(R63),G63)</f>
        <v>8.1</v>
      </c>
      <c r="T63" s="3">
        <v>8</v>
      </c>
      <c r="U63" s="141"/>
    </row>
    <row r="64" spans="1:21" x14ac:dyDescent="0.3">
      <c r="A64" s="116">
        <v>60</v>
      </c>
      <c r="B64" s="1" t="s">
        <v>51</v>
      </c>
      <c r="C64" s="9">
        <v>474</v>
      </c>
      <c r="D64" s="1" t="s">
        <v>52</v>
      </c>
      <c r="E64" s="2">
        <v>45689</v>
      </c>
      <c r="F64" s="3">
        <v>2</v>
      </c>
      <c r="G64" s="4">
        <v>23</v>
      </c>
      <c r="H64" s="3">
        <v>23</v>
      </c>
      <c r="I64" s="3">
        <v>99</v>
      </c>
      <c r="J64" s="3">
        <v>69</v>
      </c>
      <c r="K64" s="3">
        <f>I64-H64</f>
        <v>76</v>
      </c>
      <c r="L64" s="3">
        <f t="shared" si="23"/>
        <v>30</v>
      </c>
      <c r="M64" s="4">
        <f t="shared" si="24"/>
        <v>23</v>
      </c>
      <c r="N64" s="4">
        <f t="shared" si="25"/>
        <v>7</v>
      </c>
      <c r="O64" s="3" t="str">
        <f>IF(M64&gt;=19.5,"70%",IF(M64&gt;=13.5,"50%",IF(M64&gt;=5.5,"30%",IF(M64&gt;=0.1,"15%"))))</f>
        <v>70%</v>
      </c>
      <c r="P64" s="4">
        <f t="shared" si="26"/>
        <v>4.8999999999999995</v>
      </c>
      <c r="Q64" s="3" t="str">
        <f>IF(N64&lt;0,O64, "0.1")</f>
        <v>0.1</v>
      </c>
      <c r="R64" s="3">
        <f t="shared" si="27"/>
        <v>23.1</v>
      </c>
      <c r="S64" s="3">
        <f t="shared" si="28"/>
        <v>23.1</v>
      </c>
      <c r="T64" s="3">
        <v>23</v>
      </c>
      <c r="U64" s="141"/>
    </row>
    <row r="65" spans="1:21" x14ac:dyDescent="0.3">
      <c r="A65" s="116">
        <v>61</v>
      </c>
      <c r="B65" s="1" t="s">
        <v>60</v>
      </c>
      <c r="C65" s="9">
        <v>244</v>
      </c>
      <c r="D65" s="1" t="s">
        <v>61</v>
      </c>
      <c r="E65" s="2">
        <v>45689</v>
      </c>
      <c r="F65" s="3">
        <v>3</v>
      </c>
      <c r="G65" s="4">
        <v>2.2999999999999998</v>
      </c>
      <c r="H65" s="6">
        <v>2</v>
      </c>
      <c r="I65" s="3">
        <v>72</v>
      </c>
      <c r="J65" s="3">
        <v>69</v>
      </c>
      <c r="K65" s="6">
        <v>72</v>
      </c>
      <c r="L65" s="7">
        <f t="shared" si="23"/>
        <v>3</v>
      </c>
      <c r="M65" s="4">
        <f t="shared" si="24"/>
        <v>2.2999999999999998</v>
      </c>
      <c r="N65" s="4">
        <f t="shared" si="25"/>
        <v>0.70000000000000018</v>
      </c>
      <c r="O65" s="8">
        <v>0.3</v>
      </c>
      <c r="P65" s="4">
        <f t="shared" si="26"/>
        <v>0.21000000000000005</v>
      </c>
      <c r="Q65" s="3" t="str">
        <f>IF(N65&lt;0,O65, "0.1")</f>
        <v>0.1</v>
      </c>
      <c r="R65" s="4">
        <f t="shared" si="27"/>
        <v>2.4</v>
      </c>
      <c r="S65" s="4">
        <f t="shared" si="28"/>
        <v>2.4</v>
      </c>
      <c r="T65" s="121">
        <v>2</v>
      </c>
      <c r="U65" s="141"/>
    </row>
    <row r="66" spans="1:21" x14ac:dyDescent="0.3">
      <c r="A66" s="116">
        <v>62</v>
      </c>
      <c r="B66" s="1" t="s">
        <v>426</v>
      </c>
      <c r="C66" s="9">
        <v>71</v>
      </c>
      <c r="D66" s="5"/>
      <c r="E66" s="2">
        <v>45689</v>
      </c>
      <c r="F66" s="3">
        <v>2</v>
      </c>
      <c r="G66" s="4">
        <v>16</v>
      </c>
      <c r="H66" s="6">
        <v>16</v>
      </c>
      <c r="I66" s="3">
        <v>85</v>
      </c>
      <c r="J66" s="3">
        <v>69</v>
      </c>
      <c r="K66" s="6">
        <f t="shared" ref="K66:K75" si="29">I66-H66</f>
        <v>69</v>
      </c>
      <c r="L66" s="7">
        <f t="shared" si="23"/>
        <v>16</v>
      </c>
      <c r="M66" s="4">
        <f t="shared" si="24"/>
        <v>16</v>
      </c>
      <c r="N66" s="4">
        <f t="shared" si="25"/>
        <v>0</v>
      </c>
      <c r="O66" s="3" t="str">
        <f>IF(M66&gt;=19.5,"70%",IF(M66&gt;=13.5,"50%",IF(M66&gt;=5.5,"30%",IF(M66&gt;=0.1,"15%"))))</f>
        <v>50%</v>
      </c>
      <c r="P66" s="4">
        <f t="shared" si="26"/>
        <v>0</v>
      </c>
      <c r="Q66" s="3">
        <v>0.1</v>
      </c>
      <c r="R66" s="4">
        <f t="shared" si="27"/>
        <v>16</v>
      </c>
      <c r="S66" s="4">
        <f t="shared" si="28"/>
        <v>16</v>
      </c>
      <c r="T66" s="121">
        <f>S66</f>
        <v>16</v>
      </c>
      <c r="U66" s="141"/>
    </row>
    <row r="67" spans="1:21" x14ac:dyDescent="0.3">
      <c r="A67" s="116">
        <v>63</v>
      </c>
      <c r="B67" s="1" t="s">
        <v>561</v>
      </c>
      <c r="C67" s="9">
        <v>598</v>
      </c>
      <c r="D67" s="5"/>
      <c r="E67" s="2">
        <v>45689</v>
      </c>
      <c r="F67" s="3">
        <v>2</v>
      </c>
      <c r="G67" s="4">
        <v>22</v>
      </c>
      <c r="H67" s="6">
        <v>22</v>
      </c>
      <c r="I67" s="3">
        <v>89</v>
      </c>
      <c r="J67" s="3">
        <v>69</v>
      </c>
      <c r="K67" s="6">
        <f t="shared" si="29"/>
        <v>67</v>
      </c>
      <c r="L67" s="7">
        <f t="shared" si="23"/>
        <v>20</v>
      </c>
      <c r="M67" s="4">
        <f t="shared" si="24"/>
        <v>22</v>
      </c>
      <c r="N67" s="4">
        <f t="shared" si="25"/>
        <v>-2</v>
      </c>
      <c r="O67" s="3" t="str">
        <f>IF(M67&gt;=19.5,"70%",IF(M67&gt;=13.5,"50%",IF(M67&gt;=5.5,"30%",IF(M67&gt;=0.1,"15%"))))</f>
        <v>70%</v>
      </c>
      <c r="P67" s="4">
        <f t="shared" si="26"/>
        <v>-1.4</v>
      </c>
      <c r="Q67" s="3">
        <v>0.1</v>
      </c>
      <c r="R67" s="4">
        <f t="shared" si="27"/>
        <v>20.6</v>
      </c>
      <c r="S67" s="4">
        <f t="shared" si="28"/>
        <v>20.6</v>
      </c>
      <c r="T67" s="121">
        <f>S67</f>
        <v>20.6</v>
      </c>
      <c r="U67" s="141" t="s">
        <v>478</v>
      </c>
    </row>
    <row r="68" spans="1:21" x14ac:dyDescent="0.3">
      <c r="A68" s="116">
        <v>64</v>
      </c>
      <c r="B68" s="1" t="s">
        <v>130</v>
      </c>
      <c r="C68" s="9">
        <v>503</v>
      </c>
      <c r="D68" s="5" t="s">
        <v>24</v>
      </c>
      <c r="E68" s="2">
        <v>45689</v>
      </c>
      <c r="F68" s="3">
        <v>1</v>
      </c>
      <c r="G68" s="4">
        <v>0</v>
      </c>
      <c r="H68" s="6">
        <v>0</v>
      </c>
      <c r="I68" s="3">
        <v>76</v>
      </c>
      <c r="J68" s="3">
        <v>69</v>
      </c>
      <c r="K68" s="6">
        <f t="shared" si="29"/>
        <v>76</v>
      </c>
      <c r="L68" s="7">
        <f t="shared" si="23"/>
        <v>7</v>
      </c>
      <c r="M68" s="4">
        <f t="shared" si="24"/>
        <v>0</v>
      </c>
      <c r="N68" s="4">
        <f t="shared" si="25"/>
        <v>7</v>
      </c>
      <c r="O68" s="8">
        <v>0.3</v>
      </c>
      <c r="P68" s="4">
        <f t="shared" si="26"/>
        <v>2.1</v>
      </c>
      <c r="Q68" s="3">
        <v>0.1</v>
      </c>
      <c r="R68" s="4">
        <f t="shared" si="27"/>
        <v>0.1</v>
      </c>
      <c r="S68" s="4">
        <f t="shared" si="28"/>
        <v>0.1</v>
      </c>
      <c r="T68" s="121">
        <f>S68</f>
        <v>0.1</v>
      </c>
      <c r="U68" s="141"/>
    </row>
    <row r="69" spans="1:21" x14ac:dyDescent="0.3">
      <c r="A69" s="116">
        <v>65</v>
      </c>
      <c r="B69" s="5" t="s">
        <v>431</v>
      </c>
      <c r="C69" s="9">
        <v>412</v>
      </c>
      <c r="D69" s="5"/>
      <c r="E69" s="2">
        <v>45689</v>
      </c>
      <c r="F69" s="3">
        <v>1</v>
      </c>
      <c r="G69" s="4">
        <v>14</v>
      </c>
      <c r="H69" s="3">
        <v>14</v>
      </c>
      <c r="I69" s="3">
        <v>84</v>
      </c>
      <c r="J69" s="3">
        <v>69</v>
      </c>
      <c r="K69" s="3">
        <f t="shared" si="29"/>
        <v>70</v>
      </c>
      <c r="L69" s="3">
        <f t="shared" si="23"/>
        <v>15</v>
      </c>
      <c r="M69" s="4">
        <f t="shared" si="24"/>
        <v>14</v>
      </c>
      <c r="N69" s="4">
        <f t="shared" si="25"/>
        <v>1</v>
      </c>
      <c r="O69" s="3" t="str">
        <f>IF(M69&gt;=19.5,"70%",IF(M69&gt;=13.5,"50%",IF(M69&gt;=5.5,"30%",IF(M69&gt;=0.1,"15%"))))</f>
        <v>50%</v>
      </c>
      <c r="P69" s="4">
        <f t="shared" si="26"/>
        <v>0.5</v>
      </c>
      <c r="Q69" s="3">
        <v>0.1</v>
      </c>
      <c r="R69" s="3">
        <f t="shared" si="27"/>
        <v>14.1</v>
      </c>
      <c r="S69" s="3">
        <f t="shared" si="28"/>
        <v>14.1</v>
      </c>
      <c r="T69" s="3">
        <v>14</v>
      </c>
      <c r="U69" s="141"/>
    </row>
    <row r="70" spans="1:21" x14ac:dyDescent="0.3">
      <c r="A70" s="116">
        <v>66</v>
      </c>
      <c r="B70" s="1" t="s">
        <v>507</v>
      </c>
      <c r="C70" s="9">
        <v>198</v>
      </c>
      <c r="D70" s="5" t="s">
        <v>22</v>
      </c>
      <c r="E70" s="2">
        <v>45689</v>
      </c>
      <c r="F70" s="138">
        <v>1</v>
      </c>
      <c r="G70" s="4">
        <v>5</v>
      </c>
      <c r="H70" s="6">
        <v>5</v>
      </c>
      <c r="I70" s="3">
        <v>86</v>
      </c>
      <c r="J70" s="3">
        <v>69</v>
      </c>
      <c r="K70" s="6">
        <f t="shared" si="29"/>
        <v>81</v>
      </c>
      <c r="L70" s="7">
        <f t="shared" si="23"/>
        <v>17</v>
      </c>
      <c r="M70" s="4">
        <f t="shared" si="24"/>
        <v>5</v>
      </c>
      <c r="N70" s="4">
        <f t="shared" si="25"/>
        <v>12</v>
      </c>
      <c r="O70" s="8">
        <v>0.3</v>
      </c>
      <c r="P70" s="4">
        <f t="shared" si="26"/>
        <v>3.5999999999999996</v>
      </c>
      <c r="Q70" s="3">
        <v>0.1</v>
      </c>
      <c r="R70" s="4">
        <f t="shared" si="27"/>
        <v>5.0999999999999996</v>
      </c>
      <c r="S70" s="4">
        <f t="shared" si="28"/>
        <v>5.0999999999999996</v>
      </c>
      <c r="T70" s="121">
        <f>S70</f>
        <v>5.0999999999999996</v>
      </c>
      <c r="U70" s="141"/>
    </row>
    <row r="71" spans="1:21" x14ac:dyDescent="0.3">
      <c r="A71" s="116">
        <v>67</v>
      </c>
      <c r="B71" s="1" t="s">
        <v>449</v>
      </c>
      <c r="C71" s="9">
        <v>23</v>
      </c>
      <c r="D71" s="5" t="s">
        <v>47</v>
      </c>
      <c r="E71" s="2">
        <v>45689</v>
      </c>
      <c r="F71" s="3">
        <v>1</v>
      </c>
      <c r="G71" s="4">
        <v>9</v>
      </c>
      <c r="H71" s="6">
        <v>9</v>
      </c>
      <c r="I71" s="3">
        <v>86</v>
      </c>
      <c r="J71" s="3">
        <v>69</v>
      </c>
      <c r="K71" s="6">
        <f t="shared" si="29"/>
        <v>77</v>
      </c>
      <c r="L71" s="7">
        <f t="shared" si="23"/>
        <v>17</v>
      </c>
      <c r="M71" s="4">
        <f t="shared" si="24"/>
        <v>9</v>
      </c>
      <c r="N71" s="4">
        <f t="shared" si="25"/>
        <v>8</v>
      </c>
      <c r="O71" s="3" t="str">
        <f>IF(M71&gt;=19.5,"70%",IF(M71&gt;=13.5,"50%",IF(M71&gt;=5.5,"30%",IF(M71&gt;=0.1,"15%"))))</f>
        <v>30%</v>
      </c>
      <c r="P71" s="4">
        <f t="shared" si="26"/>
        <v>2.4</v>
      </c>
      <c r="Q71" s="3" t="str">
        <f>IF(N71&lt;0,O71, "0.1")</f>
        <v>0.1</v>
      </c>
      <c r="R71" s="4">
        <f t="shared" si="27"/>
        <v>9.1</v>
      </c>
      <c r="S71" s="4">
        <f t="shared" si="28"/>
        <v>9.1</v>
      </c>
      <c r="T71" s="121">
        <v>9</v>
      </c>
      <c r="U71" s="141"/>
    </row>
    <row r="72" spans="1:21" x14ac:dyDescent="0.3">
      <c r="A72" s="116">
        <v>68</v>
      </c>
      <c r="B72" s="10" t="s">
        <v>169</v>
      </c>
      <c r="C72" s="9">
        <v>417</v>
      </c>
      <c r="D72" s="10" t="s">
        <v>473</v>
      </c>
      <c r="E72" s="2">
        <v>45689</v>
      </c>
      <c r="F72" s="3">
        <v>1</v>
      </c>
      <c r="G72" s="4">
        <v>5</v>
      </c>
      <c r="H72" s="9">
        <v>5</v>
      </c>
      <c r="I72" s="9">
        <v>84</v>
      </c>
      <c r="J72" s="3">
        <v>69</v>
      </c>
      <c r="K72" s="9">
        <f t="shared" si="29"/>
        <v>79</v>
      </c>
      <c r="L72" s="9">
        <f t="shared" si="23"/>
        <v>15</v>
      </c>
      <c r="M72" s="4">
        <f t="shared" si="24"/>
        <v>5</v>
      </c>
      <c r="N72" s="4">
        <f t="shared" si="25"/>
        <v>10</v>
      </c>
      <c r="O72" s="12">
        <v>0.3</v>
      </c>
      <c r="P72" s="11">
        <f t="shared" si="26"/>
        <v>3</v>
      </c>
      <c r="Q72" s="3">
        <v>0.1</v>
      </c>
      <c r="R72" s="9">
        <f t="shared" si="27"/>
        <v>5.0999999999999996</v>
      </c>
      <c r="S72" s="3">
        <f t="shared" si="28"/>
        <v>5.0999999999999996</v>
      </c>
      <c r="T72" s="121">
        <f>S72</f>
        <v>5.0999999999999996</v>
      </c>
      <c r="U72" s="141"/>
    </row>
    <row r="73" spans="1:21" x14ac:dyDescent="0.3">
      <c r="A73" s="116">
        <v>69</v>
      </c>
      <c r="B73" s="5" t="s">
        <v>53</v>
      </c>
      <c r="C73" s="9">
        <v>418</v>
      </c>
      <c r="D73" s="1"/>
      <c r="E73" s="2">
        <v>45689</v>
      </c>
      <c r="F73" s="3">
        <v>2</v>
      </c>
      <c r="G73" s="4">
        <v>18</v>
      </c>
      <c r="H73" s="3">
        <v>18</v>
      </c>
      <c r="I73" s="3">
        <v>93</v>
      </c>
      <c r="J73" s="3">
        <v>69</v>
      </c>
      <c r="K73" s="3">
        <f t="shared" si="29"/>
        <v>75</v>
      </c>
      <c r="L73" s="3">
        <f t="shared" si="23"/>
        <v>24</v>
      </c>
      <c r="M73" s="4">
        <f t="shared" si="24"/>
        <v>18</v>
      </c>
      <c r="N73" s="4">
        <f t="shared" si="25"/>
        <v>6</v>
      </c>
      <c r="O73" s="3" t="str">
        <f>IF(M73&gt;=19.5,"70%",IF(M73&gt;=13.5,"50%",IF(M73&gt;=5.5,"30%",IF(M73&gt;=0.1,"15%"))))</f>
        <v>50%</v>
      </c>
      <c r="P73" s="4">
        <f t="shared" si="26"/>
        <v>3</v>
      </c>
      <c r="Q73" s="3">
        <v>0.1</v>
      </c>
      <c r="R73" s="3">
        <f t="shared" si="27"/>
        <v>18.100000000000001</v>
      </c>
      <c r="S73" s="3">
        <f t="shared" si="28"/>
        <v>18.100000000000001</v>
      </c>
      <c r="T73" s="121">
        <f>S73</f>
        <v>18.100000000000001</v>
      </c>
      <c r="U73" s="141"/>
    </row>
    <row r="74" spans="1:21" x14ac:dyDescent="0.3">
      <c r="A74" s="116">
        <v>70</v>
      </c>
      <c r="B74" s="10" t="s">
        <v>563</v>
      </c>
      <c r="C74" s="9">
        <v>599</v>
      </c>
      <c r="D74" s="10"/>
      <c r="E74" s="2">
        <v>45689</v>
      </c>
      <c r="F74" s="3">
        <v>1</v>
      </c>
      <c r="G74" s="4">
        <v>7</v>
      </c>
      <c r="H74" s="9">
        <v>7</v>
      </c>
      <c r="I74" s="9">
        <v>90</v>
      </c>
      <c r="J74" s="3">
        <v>69</v>
      </c>
      <c r="K74" s="9">
        <f t="shared" si="29"/>
        <v>83</v>
      </c>
      <c r="L74" s="9">
        <f t="shared" si="23"/>
        <v>21</v>
      </c>
      <c r="M74" s="4">
        <f t="shared" si="24"/>
        <v>7</v>
      </c>
      <c r="N74" s="4">
        <f t="shared" si="25"/>
        <v>14</v>
      </c>
      <c r="O74" s="12">
        <v>0.3</v>
      </c>
      <c r="P74" s="11">
        <f t="shared" si="26"/>
        <v>4.2</v>
      </c>
      <c r="Q74" s="3">
        <v>0.1</v>
      </c>
      <c r="R74" s="9">
        <f t="shared" si="27"/>
        <v>7.1</v>
      </c>
      <c r="S74" s="3">
        <f t="shared" si="28"/>
        <v>7.1</v>
      </c>
      <c r="T74" s="121">
        <f>S74</f>
        <v>7.1</v>
      </c>
      <c r="U74" s="141"/>
    </row>
    <row r="75" spans="1:21" ht="15" thickBot="1" x14ac:dyDescent="0.35">
      <c r="A75" s="144">
        <v>71</v>
      </c>
      <c r="B75" s="49" t="s">
        <v>66</v>
      </c>
      <c r="C75" s="48">
        <v>540</v>
      </c>
      <c r="D75" s="145"/>
      <c r="E75" s="50">
        <v>45689</v>
      </c>
      <c r="F75" s="51">
        <v>1</v>
      </c>
      <c r="G75" s="4">
        <v>9</v>
      </c>
      <c r="H75" s="51">
        <v>9</v>
      </c>
      <c r="I75" s="51">
        <v>90</v>
      </c>
      <c r="J75" s="51">
        <v>69</v>
      </c>
      <c r="K75" s="51">
        <f t="shared" si="29"/>
        <v>81</v>
      </c>
      <c r="L75" s="51">
        <f t="shared" si="23"/>
        <v>21</v>
      </c>
      <c r="M75" s="4">
        <f t="shared" si="24"/>
        <v>9</v>
      </c>
      <c r="N75" s="4">
        <f t="shared" si="25"/>
        <v>12</v>
      </c>
      <c r="O75" s="51" t="str">
        <f>IF(M75&gt;=19.5,"70%",IF(M75&gt;=13.5,"50%",IF(M75&gt;=5.5,"30%",IF(M75&gt;=0.1,"15%"))))</f>
        <v>30%</v>
      </c>
      <c r="P75" s="52">
        <f t="shared" si="26"/>
        <v>3.5999999999999996</v>
      </c>
      <c r="Q75" s="51">
        <v>0.1</v>
      </c>
      <c r="R75" s="51">
        <f t="shared" si="27"/>
        <v>9.1</v>
      </c>
      <c r="S75" s="51">
        <f t="shared" si="28"/>
        <v>9.1</v>
      </c>
      <c r="T75" s="51">
        <v>9</v>
      </c>
      <c r="U75" s="146"/>
    </row>
    <row r="76" spans="1:21" ht="15" thickBot="1" x14ac:dyDescent="0.35">
      <c r="A76" s="207"/>
      <c r="B76" s="255"/>
      <c r="C76" s="256"/>
      <c r="D76" s="256"/>
      <c r="E76" s="256"/>
      <c r="F76" s="256"/>
      <c r="G76" s="256"/>
      <c r="H76" s="256"/>
      <c r="I76" s="256"/>
      <c r="J76" s="256"/>
      <c r="K76" s="256"/>
      <c r="L76" s="256"/>
      <c r="M76" s="256"/>
      <c r="N76" s="256"/>
      <c r="O76" s="256"/>
      <c r="P76" s="256"/>
      <c r="Q76" s="256"/>
      <c r="R76" s="256"/>
      <c r="S76" s="256"/>
      <c r="T76" s="257"/>
      <c r="U76" s="208"/>
    </row>
    <row r="77" spans="1:21" x14ac:dyDescent="0.3">
      <c r="A77" s="115">
        <v>1</v>
      </c>
      <c r="B77" s="148" t="s">
        <v>558</v>
      </c>
      <c r="C77" s="149">
        <v>321</v>
      </c>
      <c r="D77" s="150" t="s">
        <v>82</v>
      </c>
      <c r="E77" s="151"/>
      <c r="F77" s="152"/>
      <c r="G77" s="155">
        <v>11</v>
      </c>
      <c r="H77" s="153">
        <v>11</v>
      </c>
      <c r="I77" s="153">
        <v>87</v>
      </c>
      <c r="J77" s="153">
        <v>71</v>
      </c>
      <c r="K77" s="153">
        <f>I77-H77</f>
        <v>76</v>
      </c>
      <c r="L77" s="153">
        <f t="shared" ref="L77:L108" si="30">I77-J77</f>
        <v>16</v>
      </c>
      <c r="M77" s="155">
        <f t="shared" ref="M77:M108" si="31">G77</f>
        <v>11</v>
      </c>
      <c r="N77" s="155">
        <f t="shared" ref="N77:N108" si="32">L77-M77</f>
        <v>5</v>
      </c>
      <c r="O77" s="154">
        <v>0.5</v>
      </c>
      <c r="P77" s="155">
        <f t="shared" ref="P77:P109" si="33">N77*O77</f>
        <v>2.5</v>
      </c>
      <c r="Q77" s="153" t="str">
        <f>IF(N77&lt;0,O77, "0.1")</f>
        <v>0.1</v>
      </c>
      <c r="R77" s="153">
        <f>IF(M77&gt;=L77,(M77+P77),M77+Q77)</f>
        <v>11.1</v>
      </c>
      <c r="S77" s="153">
        <f t="shared" ref="S77:S97" si="34">IF(I77&gt;1,(R77),G77)</f>
        <v>11.1</v>
      </c>
      <c r="T77" s="156">
        <v>11</v>
      </c>
      <c r="U77" s="157"/>
    </row>
    <row r="78" spans="1:21" x14ac:dyDescent="0.3">
      <c r="A78" s="116">
        <v>2</v>
      </c>
      <c r="B78" s="58" t="s">
        <v>76</v>
      </c>
      <c r="C78" s="57">
        <v>563</v>
      </c>
      <c r="D78" s="63"/>
      <c r="E78" s="59"/>
      <c r="F78" s="77"/>
      <c r="G78" s="61">
        <v>13</v>
      </c>
      <c r="H78" s="60">
        <v>13</v>
      </c>
      <c r="I78" s="60">
        <v>82</v>
      </c>
      <c r="J78" s="60">
        <v>70</v>
      </c>
      <c r="K78" s="60">
        <f>I78-H78</f>
        <v>69</v>
      </c>
      <c r="L78" s="60">
        <f t="shared" si="30"/>
        <v>12</v>
      </c>
      <c r="M78" s="61">
        <f t="shared" si="31"/>
        <v>13</v>
      </c>
      <c r="N78" s="61">
        <f t="shared" si="32"/>
        <v>-1</v>
      </c>
      <c r="O78" s="66">
        <v>0.5</v>
      </c>
      <c r="P78" s="61">
        <f t="shared" si="33"/>
        <v>-0.5</v>
      </c>
      <c r="Q78" s="60">
        <v>0.1</v>
      </c>
      <c r="R78" s="60">
        <f>IF(M78&gt;=L78,(M78+P78),M78+Q78)</f>
        <v>12.5</v>
      </c>
      <c r="S78" s="60">
        <f t="shared" si="34"/>
        <v>12.5</v>
      </c>
      <c r="T78" s="60">
        <v>13</v>
      </c>
      <c r="U78" s="62"/>
    </row>
    <row r="79" spans="1:21" x14ac:dyDescent="0.3">
      <c r="A79" s="116">
        <v>3</v>
      </c>
      <c r="B79" s="58" t="s">
        <v>178</v>
      </c>
      <c r="C79" s="57">
        <v>126</v>
      </c>
      <c r="D79" s="63"/>
      <c r="E79" s="60"/>
      <c r="F79" s="60"/>
      <c r="G79" s="61">
        <v>13</v>
      </c>
      <c r="H79" s="64">
        <f>G79</f>
        <v>13</v>
      </c>
      <c r="I79" s="60">
        <v>93</v>
      </c>
      <c r="J79" s="60">
        <v>70</v>
      </c>
      <c r="K79" s="64">
        <f>I79-H79</f>
        <v>80</v>
      </c>
      <c r="L79" s="65">
        <f t="shared" si="30"/>
        <v>23</v>
      </c>
      <c r="M79" s="61">
        <f t="shared" si="31"/>
        <v>13</v>
      </c>
      <c r="N79" s="61">
        <f t="shared" si="32"/>
        <v>10</v>
      </c>
      <c r="O79" s="66">
        <v>0.5</v>
      </c>
      <c r="P79" s="61">
        <f t="shared" si="33"/>
        <v>5</v>
      </c>
      <c r="Q79" s="60" t="str">
        <f>IF(N79&lt;0,O79, "0.1")</f>
        <v>0.1</v>
      </c>
      <c r="R79" s="61">
        <f>IF(M79&gt;=L79,(M79+P79),M79+Q79)</f>
        <v>13.1</v>
      </c>
      <c r="S79" s="61">
        <f t="shared" si="34"/>
        <v>13.1</v>
      </c>
      <c r="T79" s="101">
        <f>S79</f>
        <v>13.1</v>
      </c>
      <c r="U79" s="62"/>
    </row>
    <row r="80" spans="1:21" x14ac:dyDescent="0.3">
      <c r="A80" s="116">
        <v>4</v>
      </c>
      <c r="B80" s="68" t="s">
        <v>179</v>
      </c>
      <c r="C80" s="57">
        <v>325</v>
      </c>
      <c r="D80" s="86" t="s">
        <v>47</v>
      </c>
      <c r="E80" s="59"/>
      <c r="F80" s="78"/>
      <c r="G80" s="61">
        <v>10</v>
      </c>
      <c r="H80" s="64">
        <f>G80</f>
        <v>10</v>
      </c>
      <c r="I80" s="60">
        <v>83</v>
      </c>
      <c r="J80" s="60">
        <v>72</v>
      </c>
      <c r="K80" s="64">
        <f>I80-H80</f>
        <v>73</v>
      </c>
      <c r="L80" s="65">
        <f t="shared" si="30"/>
        <v>11</v>
      </c>
      <c r="M80" s="61">
        <f t="shared" si="31"/>
        <v>10</v>
      </c>
      <c r="N80" s="61">
        <f t="shared" si="32"/>
        <v>1</v>
      </c>
      <c r="O80" s="60" t="str">
        <f t="shared" ref="O80:O87" si="35">IF(M80&gt;=19.5,"70%",IF(M80&gt;=13.5,"50%",IF(M80&gt;=5.5,"30%",IF(M80&gt;=0.1,"15%"))))</f>
        <v>30%</v>
      </c>
      <c r="P80" s="61">
        <f t="shared" si="33"/>
        <v>0.3</v>
      </c>
      <c r="Q80" s="60" t="str">
        <f>IF(N80&lt;0,O80, "0.1")</f>
        <v>0.1</v>
      </c>
      <c r="R80" s="61">
        <f>IF(M80&gt;=L80,(M80+P80),M80+Q80)</f>
        <v>10.1</v>
      </c>
      <c r="S80" s="61">
        <f t="shared" si="34"/>
        <v>10.1</v>
      </c>
      <c r="T80" s="101">
        <f>S80</f>
        <v>10.1</v>
      </c>
      <c r="U80" s="62"/>
    </row>
    <row r="81" spans="1:21" x14ac:dyDescent="0.3">
      <c r="A81" s="116">
        <v>5</v>
      </c>
      <c r="B81" s="58" t="s">
        <v>641</v>
      </c>
      <c r="C81" s="57">
        <v>6</v>
      </c>
      <c r="D81" s="63"/>
      <c r="E81" s="59"/>
      <c r="F81" s="60"/>
      <c r="G81" s="61">
        <v>10.1</v>
      </c>
      <c r="H81" s="64">
        <f>G81</f>
        <v>10.1</v>
      </c>
      <c r="I81" s="60">
        <v>91</v>
      </c>
      <c r="J81" s="60">
        <v>70</v>
      </c>
      <c r="K81" s="64">
        <v>81</v>
      </c>
      <c r="L81" s="65">
        <f t="shared" si="30"/>
        <v>21</v>
      </c>
      <c r="M81" s="61">
        <f t="shared" si="31"/>
        <v>10.1</v>
      </c>
      <c r="N81" s="61">
        <f t="shared" si="32"/>
        <v>10.9</v>
      </c>
      <c r="O81" s="60" t="str">
        <f t="shared" si="35"/>
        <v>30%</v>
      </c>
      <c r="P81" s="61">
        <f t="shared" si="33"/>
        <v>3.27</v>
      </c>
      <c r="Q81" s="60">
        <v>0.1</v>
      </c>
      <c r="R81" s="61">
        <f>IF(M81&gt;=L81,(M81+P81),M81+Q81)</f>
        <v>10.199999999999999</v>
      </c>
      <c r="S81" s="61">
        <f t="shared" si="34"/>
        <v>10.199999999999999</v>
      </c>
      <c r="T81" s="101">
        <f>S81</f>
        <v>10.199999999999999</v>
      </c>
      <c r="U81" s="62"/>
    </row>
    <row r="82" spans="1:21" x14ac:dyDescent="0.3">
      <c r="A82" s="116">
        <v>6</v>
      </c>
      <c r="B82" s="58" t="s">
        <v>180</v>
      </c>
      <c r="C82" s="57">
        <v>303</v>
      </c>
      <c r="D82" s="63"/>
      <c r="E82" s="59"/>
      <c r="F82" s="60"/>
      <c r="G82" s="61">
        <v>16</v>
      </c>
      <c r="H82" s="60">
        <v>16</v>
      </c>
      <c r="I82" s="60">
        <v>98</v>
      </c>
      <c r="J82" s="60">
        <v>72</v>
      </c>
      <c r="K82" s="64">
        <f t="shared" ref="K82:K102" si="36">I82-H82</f>
        <v>82</v>
      </c>
      <c r="L82" s="65">
        <f t="shared" si="30"/>
        <v>26</v>
      </c>
      <c r="M82" s="61">
        <f t="shared" si="31"/>
        <v>16</v>
      </c>
      <c r="N82" s="61">
        <f t="shared" si="32"/>
        <v>10</v>
      </c>
      <c r="O82" s="60" t="str">
        <f t="shared" si="35"/>
        <v>50%</v>
      </c>
      <c r="P82" s="61">
        <f t="shared" si="33"/>
        <v>5</v>
      </c>
      <c r="Q82" s="60">
        <v>0.1</v>
      </c>
      <c r="R82" s="61">
        <v>16</v>
      </c>
      <c r="S82" s="61">
        <f t="shared" si="34"/>
        <v>16</v>
      </c>
      <c r="T82" s="101">
        <v>17</v>
      </c>
      <c r="U82" s="62"/>
    </row>
    <row r="83" spans="1:21" x14ac:dyDescent="0.3">
      <c r="A83" s="116">
        <v>7</v>
      </c>
      <c r="B83" s="58" t="s">
        <v>181</v>
      </c>
      <c r="C83" s="57">
        <v>89</v>
      </c>
      <c r="D83" s="63"/>
      <c r="E83" s="60"/>
      <c r="F83" s="60"/>
      <c r="G83" s="61">
        <v>24</v>
      </c>
      <c r="H83" s="64">
        <f>G83</f>
        <v>24</v>
      </c>
      <c r="I83" s="60">
        <v>120</v>
      </c>
      <c r="J83" s="60">
        <v>70</v>
      </c>
      <c r="K83" s="64">
        <f t="shared" si="36"/>
        <v>96</v>
      </c>
      <c r="L83" s="65">
        <f t="shared" si="30"/>
        <v>50</v>
      </c>
      <c r="M83" s="61">
        <f t="shared" si="31"/>
        <v>24</v>
      </c>
      <c r="N83" s="61">
        <f t="shared" si="32"/>
        <v>26</v>
      </c>
      <c r="O83" s="60" t="str">
        <f t="shared" si="35"/>
        <v>70%</v>
      </c>
      <c r="P83" s="61">
        <f t="shared" si="33"/>
        <v>18.2</v>
      </c>
      <c r="Q83" s="60">
        <v>0.1</v>
      </c>
      <c r="R83" s="61">
        <f t="shared" ref="R83:R91" si="37">IF(M83&gt;=L83,(M83+P83),M83+Q83)</f>
        <v>24.1</v>
      </c>
      <c r="S83" s="61">
        <f t="shared" si="34"/>
        <v>24.1</v>
      </c>
      <c r="T83" s="101">
        <f>S83</f>
        <v>24.1</v>
      </c>
      <c r="U83" s="62"/>
    </row>
    <row r="84" spans="1:21" x14ac:dyDescent="0.3">
      <c r="A84" s="116">
        <v>8</v>
      </c>
      <c r="B84" s="58" t="s">
        <v>557</v>
      </c>
      <c r="C84" s="57">
        <v>271</v>
      </c>
      <c r="D84" s="58" t="s">
        <v>24</v>
      </c>
      <c r="E84" s="59"/>
      <c r="F84" s="60"/>
      <c r="G84" s="61">
        <v>16</v>
      </c>
      <c r="H84" s="64">
        <v>16</v>
      </c>
      <c r="I84" s="60">
        <v>93</v>
      </c>
      <c r="J84" s="60">
        <v>69</v>
      </c>
      <c r="K84" s="64">
        <f t="shared" si="36"/>
        <v>77</v>
      </c>
      <c r="L84" s="65">
        <f t="shared" si="30"/>
        <v>24</v>
      </c>
      <c r="M84" s="61">
        <f t="shared" si="31"/>
        <v>16</v>
      </c>
      <c r="N84" s="61">
        <f t="shared" si="32"/>
        <v>8</v>
      </c>
      <c r="O84" s="60" t="str">
        <f t="shared" si="35"/>
        <v>50%</v>
      </c>
      <c r="P84" s="61">
        <f t="shared" si="33"/>
        <v>4</v>
      </c>
      <c r="Q84" s="60">
        <v>0.1</v>
      </c>
      <c r="R84" s="61">
        <f t="shared" si="37"/>
        <v>16.100000000000001</v>
      </c>
      <c r="S84" s="61">
        <f t="shared" si="34"/>
        <v>16.100000000000001</v>
      </c>
      <c r="T84" s="101">
        <f>S84</f>
        <v>16.100000000000001</v>
      </c>
      <c r="U84" s="62"/>
    </row>
    <row r="85" spans="1:21" x14ac:dyDescent="0.3">
      <c r="A85" s="116">
        <v>9</v>
      </c>
      <c r="B85" s="58" t="s">
        <v>633</v>
      </c>
      <c r="C85" s="57">
        <v>310</v>
      </c>
      <c r="D85" s="63" t="s">
        <v>182</v>
      </c>
      <c r="E85" s="79"/>
      <c r="F85" s="60"/>
      <c r="G85" s="61">
        <v>24</v>
      </c>
      <c r="H85" s="64">
        <f>G85</f>
        <v>24</v>
      </c>
      <c r="I85" s="60">
        <v>120</v>
      </c>
      <c r="J85" s="60">
        <v>70</v>
      </c>
      <c r="K85" s="64">
        <f t="shared" si="36"/>
        <v>96</v>
      </c>
      <c r="L85" s="65">
        <f t="shared" si="30"/>
        <v>50</v>
      </c>
      <c r="M85" s="61">
        <f t="shared" si="31"/>
        <v>24</v>
      </c>
      <c r="N85" s="61">
        <f t="shared" si="32"/>
        <v>26</v>
      </c>
      <c r="O85" s="60" t="str">
        <f t="shared" si="35"/>
        <v>70%</v>
      </c>
      <c r="P85" s="61">
        <f t="shared" si="33"/>
        <v>18.2</v>
      </c>
      <c r="Q85" s="60">
        <v>0.1</v>
      </c>
      <c r="R85" s="61">
        <f t="shared" si="37"/>
        <v>24.1</v>
      </c>
      <c r="S85" s="61">
        <f t="shared" si="34"/>
        <v>24.1</v>
      </c>
      <c r="T85" s="101">
        <f>S85</f>
        <v>24.1</v>
      </c>
      <c r="U85" s="62"/>
    </row>
    <row r="86" spans="1:21" x14ac:dyDescent="0.3">
      <c r="A86" s="116">
        <v>10</v>
      </c>
      <c r="B86" s="58" t="s">
        <v>139</v>
      </c>
      <c r="C86" s="57">
        <v>141</v>
      </c>
      <c r="D86" s="63"/>
      <c r="E86" s="59"/>
      <c r="F86" s="60"/>
      <c r="G86" s="61">
        <v>16</v>
      </c>
      <c r="H86" s="64">
        <v>16</v>
      </c>
      <c r="I86" s="60">
        <v>93</v>
      </c>
      <c r="J86" s="60">
        <v>69</v>
      </c>
      <c r="K86" s="64">
        <f t="shared" si="36"/>
        <v>77</v>
      </c>
      <c r="L86" s="65">
        <f t="shared" si="30"/>
        <v>24</v>
      </c>
      <c r="M86" s="61">
        <f t="shared" si="31"/>
        <v>16</v>
      </c>
      <c r="N86" s="61">
        <f t="shared" si="32"/>
        <v>8</v>
      </c>
      <c r="O86" s="60" t="str">
        <f t="shared" si="35"/>
        <v>50%</v>
      </c>
      <c r="P86" s="61">
        <f t="shared" si="33"/>
        <v>4</v>
      </c>
      <c r="Q86" s="60" t="str">
        <f>IF(N86&lt;0,O86, "0.1")</f>
        <v>0.1</v>
      </c>
      <c r="R86" s="61">
        <f t="shared" si="37"/>
        <v>16.100000000000001</v>
      </c>
      <c r="S86" s="61">
        <f t="shared" si="34"/>
        <v>16.100000000000001</v>
      </c>
      <c r="T86" s="101">
        <f>S86</f>
        <v>16.100000000000001</v>
      </c>
      <c r="U86" s="62"/>
    </row>
    <row r="87" spans="1:21" x14ac:dyDescent="0.3">
      <c r="A87" s="116">
        <v>11</v>
      </c>
      <c r="B87" s="58" t="s">
        <v>183</v>
      </c>
      <c r="C87" s="57">
        <v>517</v>
      </c>
      <c r="D87" s="63"/>
      <c r="E87" s="59"/>
      <c r="F87" s="60"/>
      <c r="G87" s="61">
        <v>22</v>
      </c>
      <c r="H87" s="64">
        <v>22</v>
      </c>
      <c r="I87" s="60">
        <v>94</v>
      </c>
      <c r="J87" s="60">
        <v>72</v>
      </c>
      <c r="K87" s="64">
        <f t="shared" si="36"/>
        <v>72</v>
      </c>
      <c r="L87" s="65">
        <f t="shared" si="30"/>
        <v>22</v>
      </c>
      <c r="M87" s="61">
        <f t="shared" si="31"/>
        <v>22</v>
      </c>
      <c r="N87" s="61">
        <f t="shared" si="32"/>
        <v>0</v>
      </c>
      <c r="O87" s="60" t="str">
        <f t="shared" si="35"/>
        <v>70%</v>
      </c>
      <c r="P87" s="61">
        <f t="shared" si="33"/>
        <v>0</v>
      </c>
      <c r="Q87" s="60">
        <v>0.1</v>
      </c>
      <c r="R87" s="61">
        <f t="shared" si="37"/>
        <v>22</v>
      </c>
      <c r="S87" s="61">
        <f t="shared" si="34"/>
        <v>22</v>
      </c>
      <c r="T87" s="101">
        <f>S87</f>
        <v>22</v>
      </c>
      <c r="U87" s="62"/>
    </row>
    <row r="88" spans="1:21" x14ac:dyDescent="0.3">
      <c r="A88" s="116">
        <v>12</v>
      </c>
      <c r="B88" s="68" t="s">
        <v>466</v>
      </c>
      <c r="C88" s="57">
        <v>558</v>
      </c>
      <c r="D88" s="71"/>
      <c r="E88" s="59"/>
      <c r="F88" s="60"/>
      <c r="G88" s="61">
        <v>6</v>
      </c>
      <c r="H88" s="60">
        <v>6</v>
      </c>
      <c r="I88" s="60">
        <v>88</v>
      </c>
      <c r="J88" s="60">
        <v>69</v>
      </c>
      <c r="K88" s="64">
        <f t="shared" si="36"/>
        <v>82</v>
      </c>
      <c r="L88" s="65">
        <f t="shared" si="30"/>
        <v>19</v>
      </c>
      <c r="M88" s="61">
        <f t="shared" si="31"/>
        <v>6</v>
      </c>
      <c r="N88" s="61">
        <f t="shared" si="32"/>
        <v>13</v>
      </c>
      <c r="O88" s="66">
        <v>0.3</v>
      </c>
      <c r="P88" s="61">
        <f t="shared" si="33"/>
        <v>3.9</v>
      </c>
      <c r="Q88" s="60">
        <v>0.1</v>
      </c>
      <c r="R88" s="61">
        <f t="shared" si="37"/>
        <v>6.1</v>
      </c>
      <c r="S88" s="61">
        <f t="shared" si="34"/>
        <v>6.1</v>
      </c>
      <c r="T88" s="101">
        <v>6</v>
      </c>
      <c r="U88" s="62"/>
    </row>
    <row r="89" spans="1:21" x14ac:dyDescent="0.3">
      <c r="A89" s="116">
        <v>13</v>
      </c>
      <c r="B89" s="58" t="s">
        <v>184</v>
      </c>
      <c r="C89" s="57">
        <v>432</v>
      </c>
      <c r="D89" s="86" t="s">
        <v>185</v>
      </c>
      <c r="E89" s="77"/>
      <c r="F89" s="77"/>
      <c r="G89" s="61">
        <v>24</v>
      </c>
      <c r="H89" s="64">
        <f>G89</f>
        <v>24</v>
      </c>
      <c r="I89" s="60">
        <v>120</v>
      </c>
      <c r="J89" s="60">
        <v>70</v>
      </c>
      <c r="K89" s="64">
        <f t="shared" si="36"/>
        <v>96</v>
      </c>
      <c r="L89" s="65">
        <f t="shared" si="30"/>
        <v>50</v>
      </c>
      <c r="M89" s="61">
        <f t="shared" si="31"/>
        <v>24</v>
      </c>
      <c r="N89" s="61">
        <f t="shared" si="32"/>
        <v>26</v>
      </c>
      <c r="O89" s="60" t="str">
        <f>IF(M89&gt;=19.5,"70%",IF(M89&gt;=13.5,"50%",IF(M89&gt;=5.5,"30%",IF(M89&gt;=0.1,"15%"))))</f>
        <v>70%</v>
      </c>
      <c r="P89" s="61">
        <f t="shared" si="33"/>
        <v>18.2</v>
      </c>
      <c r="Q89" s="60">
        <v>0.1</v>
      </c>
      <c r="R89" s="61">
        <f t="shared" si="37"/>
        <v>24.1</v>
      </c>
      <c r="S89" s="61">
        <f t="shared" si="34"/>
        <v>24.1</v>
      </c>
      <c r="T89" s="101">
        <f>S89</f>
        <v>24.1</v>
      </c>
      <c r="U89" s="62"/>
    </row>
    <row r="90" spans="1:21" x14ac:dyDescent="0.3">
      <c r="A90" s="116">
        <v>14</v>
      </c>
      <c r="B90" s="58" t="s">
        <v>186</v>
      </c>
      <c r="C90" s="57">
        <v>192</v>
      </c>
      <c r="D90" s="63" t="s">
        <v>19</v>
      </c>
      <c r="E90" s="59"/>
      <c r="F90" s="60"/>
      <c r="G90" s="61">
        <v>19</v>
      </c>
      <c r="H90" s="64">
        <f>G90</f>
        <v>19</v>
      </c>
      <c r="I90" s="60">
        <v>109</v>
      </c>
      <c r="J90" s="60">
        <v>70</v>
      </c>
      <c r="K90" s="64">
        <f t="shared" si="36"/>
        <v>90</v>
      </c>
      <c r="L90" s="65">
        <f t="shared" si="30"/>
        <v>39</v>
      </c>
      <c r="M90" s="61">
        <f t="shared" si="31"/>
        <v>19</v>
      </c>
      <c r="N90" s="61">
        <f t="shared" si="32"/>
        <v>20</v>
      </c>
      <c r="O90" s="66">
        <v>0.7</v>
      </c>
      <c r="P90" s="61">
        <f t="shared" si="33"/>
        <v>14</v>
      </c>
      <c r="Q90" s="60" t="str">
        <f>IF(N90&lt;0,O90, "0.1")</f>
        <v>0.1</v>
      </c>
      <c r="R90" s="61">
        <f t="shared" si="37"/>
        <v>19.100000000000001</v>
      </c>
      <c r="S90" s="61">
        <f t="shared" si="34"/>
        <v>19.100000000000001</v>
      </c>
      <c r="T90" s="101">
        <f>S90</f>
        <v>19.100000000000001</v>
      </c>
      <c r="U90" s="62"/>
    </row>
    <row r="91" spans="1:21" x14ac:dyDescent="0.3">
      <c r="A91" s="116">
        <v>15</v>
      </c>
      <c r="B91" s="58" t="s">
        <v>187</v>
      </c>
      <c r="C91" s="57">
        <v>238</v>
      </c>
      <c r="D91" s="63"/>
      <c r="E91" s="60"/>
      <c r="F91" s="60"/>
      <c r="G91" s="61">
        <v>16</v>
      </c>
      <c r="H91" s="60">
        <v>16</v>
      </c>
      <c r="I91" s="60">
        <v>97</v>
      </c>
      <c r="J91" s="60">
        <v>72</v>
      </c>
      <c r="K91" s="60">
        <f t="shared" si="36"/>
        <v>81</v>
      </c>
      <c r="L91" s="60">
        <f t="shared" si="30"/>
        <v>25</v>
      </c>
      <c r="M91" s="61">
        <f t="shared" si="31"/>
        <v>16</v>
      </c>
      <c r="N91" s="61">
        <f t="shared" si="32"/>
        <v>9</v>
      </c>
      <c r="O91" s="60" t="str">
        <f>IF(M91&gt;=19.5,"70%",IF(M91&gt;=13.5,"50%",IF(M91&gt;=5.5,"30%",IF(M91&gt;=0.1,"15%"))))</f>
        <v>50%</v>
      </c>
      <c r="P91" s="61">
        <f t="shared" si="33"/>
        <v>4.5</v>
      </c>
      <c r="Q91" s="60">
        <v>0.1</v>
      </c>
      <c r="R91" s="60">
        <f t="shared" si="37"/>
        <v>16.100000000000001</v>
      </c>
      <c r="S91" s="60">
        <f t="shared" si="34"/>
        <v>16.100000000000001</v>
      </c>
      <c r="T91" s="101">
        <f>S91</f>
        <v>16.100000000000001</v>
      </c>
      <c r="U91" s="62"/>
    </row>
    <row r="92" spans="1:21" x14ac:dyDescent="0.3">
      <c r="A92" s="116">
        <v>16</v>
      </c>
      <c r="B92" s="58" t="s">
        <v>188</v>
      </c>
      <c r="C92" s="57">
        <v>237</v>
      </c>
      <c r="D92" s="63" t="s">
        <v>189</v>
      </c>
      <c r="E92" s="59"/>
      <c r="F92" s="60"/>
      <c r="G92" s="61">
        <v>10</v>
      </c>
      <c r="H92" s="64">
        <v>10</v>
      </c>
      <c r="I92" s="60">
        <v>88</v>
      </c>
      <c r="J92" s="60">
        <v>70</v>
      </c>
      <c r="K92" s="64">
        <f t="shared" si="36"/>
        <v>78</v>
      </c>
      <c r="L92" s="65">
        <f t="shared" si="30"/>
        <v>18</v>
      </c>
      <c r="M92" s="61">
        <f t="shared" si="31"/>
        <v>10</v>
      </c>
      <c r="N92" s="61">
        <f t="shared" si="32"/>
        <v>8</v>
      </c>
      <c r="O92" s="60" t="str">
        <f>IF(M92&gt;=19.5,"70%",IF(M92&gt;=13.5,"50%",IF(M92&gt;=5.5,"30%",IF(M92&gt;=0.1,"15%"))))</f>
        <v>30%</v>
      </c>
      <c r="P92" s="61">
        <f t="shared" si="33"/>
        <v>2.4</v>
      </c>
      <c r="Q92" s="60" t="str">
        <f>IF(N92&lt;0,O92, "0.1")</f>
        <v>0.1</v>
      </c>
      <c r="R92" s="61">
        <v>10</v>
      </c>
      <c r="S92" s="61">
        <f t="shared" si="34"/>
        <v>10</v>
      </c>
      <c r="T92" s="101">
        <v>10</v>
      </c>
      <c r="U92" s="62"/>
    </row>
    <row r="93" spans="1:21" x14ac:dyDescent="0.3">
      <c r="A93" s="116">
        <v>17</v>
      </c>
      <c r="B93" s="58" t="s">
        <v>190</v>
      </c>
      <c r="C93" s="57">
        <v>282</v>
      </c>
      <c r="D93" s="63" t="s">
        <v>34</v>
      </c>
      <c r="E93" s="59"/>
      <c r="F93" s="60"/>
      <c r="G93" s="61">
        <v>12</v>
      </c>
      <c r="H93" s="64">
        <v>12</v>
      </c>
      <c r="I93" s="60">
        <v>83</v>
      </c>
      <c r="J93" s="60">
        <v>72</v>
      </c>
      <c r="K93" s="64">
        <f t="shared" si="36"/>
        <v>71</v>
      </c>
      <c r="L93" s="65">
        <f t="shared" si="30"/>
        <v>11</v>
      </c>
      <c r="M93" s="61">
        <f t="shared" si="31"/>
        <v>12</v>
      </c>
      <c r="N93" s="61">
        <f t="shared" si="32"/>
        <v>-1</v>
      </c>
      <c r="O93" s="66">
        <v>0.5</v>
      </c>
      <c r="P93" s="61">
        <f t="shared" si="33"/>
        <v>-0.5</v>
      </c>
      <c r="Q93" s="60">
        <v>0.1</v>
      </c>
      <c r="R93" s="60">
        <f t="shared" ref="R93:R107" si="38">IF(M93&gt;=L93,(M93+P93),M93+Q93)</f>
        <v>11.5</v>
      </c>
      <c r="S93" s="61">
        <f t="shared" si="34"/>
        <v>11.5</v>
      </c>
      <c r="T93" s="101">
        <f t="shared" ref="T93:T98" si="39">S93</f>
        <v>11.5</v>
      </c>
      <c r="U93" s="62"/>
    </row>
    <row r="94" spans="1:21" x14ac:dyDescent="0.3">
      <c r="A94" s="116">
        <v>18</v>
      </c>
      <c r="B94" s="58" t="s">
        <v>191</v>
      </c>
      <c r="C94" s="57">
        <v>27</v>
      </c>
      <c r="D94" s="63"/>
      <c r="E94" s="60"/>
      <c r="F94" s="60"/>
      <c r="G94" s="61">
        <v>12</v>
      </c>
      <c r="H94" s="64">
        <v>12</v>
      </c>
      <c r="I94" s="60">
        <v>83</v>
      </c>
      <c r="J94" s="60">
        <v>72</v>
      </c>
      <c r="K94" s="64">
        <f t="shared" si="36"/>
        <v>71</v>
      </c>
      <c r="L94" s="65">
        <f t="shared" si="30"/>
        <v>11</v>
      </c>
      <c r="M94" s="61">
        <f t="shared" si="31"/>
        <v>12</v>
      </c>
      <c r="N94" s="61">
        <f t="shared" si="32"/>
        <v>-1</v>
      </c>
      <c r="O94" s="66">
        <v>0.5</v>
      </c>
      <c r="P94" s="61">
        <f t="shared" si="33"/>
        <v>-0.5</v>
      </c>
      <c r="Q94" s="60">
        <v>0.1</v>
      </c>
      <c r="R94" s="61">
        <f t="shared" si="38"/>
        <v>11.5</v>
      </c>
      <c r="S94" s="61">
        <f t="shared" si="34"/>
        <v>11.5</v>
      </c>
      <c r="T94" s="101">
        <f t="shared" si="39"/>
        <v>11.5</v>
      </c>
      <c r="U94" s="62"/>
    </row>
    <row r="95" spans="1:21" x14ac:dyDescent="0.3">
      <c r="A95" s="116">
        <v>19</v>
      </c>
      <c r="B95" s="58" t="s">
        <v>192</v>
      </c>
      <c r="C95" s="57">
        <v>167</v>
      </c>
      <c r="D95" s="63"/>
      <c r="E95" s="60"/>
      <c r="F95" s="60"/>
      <c r="G95" s="61">
        <v>16</v>
      </c>
      <c r="H95" s="60">
        <v>16</v>
      </c>
      <c r="I95" s="60">
        <v>97</v>
      </c>
      <c r="J95" s="60">
        <v>72</v>
      </c>
      <c r="K95" s="60">
        <f t="shared" si="36"/>
        <v>81</v>
      </c>
      <c r="L95" s="60">
        <f t="shared" si="30"/>
        <v>25</v>
      </c>
      <c r="M95" s="61">
        <f t="shared" si="31"/>
        <v>16</v>
      </c>
      <c r="N95" s="61">
        <f t="shared" si="32"/>
        <v>9</v>
      </c>
      <c r="O95" s="60" t="str">
        <f>IF(M95&gt;=19.5,"70%",IF(M95&gt;=13.5,"50%",IF(M95&gt;=5.5,"30%",IF(M95&gt;=0.1,"15%"))))</f>
        <v>50%</v>
      </c>
      <c r="P95" s="61">
        <f t="shared" si="33"/>
        <v>4.5</v>
      </c>
      <c r="Q95" s="60">
        <v>0.1</v>
      </c>
      <c r="R95" s="60">
        <f t="shared" si="38"/>
        <v>16.100000000000001</v>
      </c>
      <c r="S95" s="60">
        <f t="shared" si="34"/>
        <v>16.100000000000001</v>
      </c>
      <c r="T95" s="101">
        <f t="shared" si="39"/>
        <v>16.100000000000001</v>
      </c>
      <c r="U95" s="62"/>
    </row>
    <row r="96" spans="1:21" x14ac:dyDescent="0.3">
      <c r="A96" s="116">
        <v>20</v>
      </c>
      <c r="B96" s="58" t="s">
        <v>193</v>
      </c>
      <c r="C96" s="57">
        <v>534</v>
      </c>
      <c r="D96" s="63" t="s">
        <v>24</v>
      </c>
      <c r="E96" s="59"/>
      <c r="F96" s="77"/>
      <c r="G96" s="61">
        <v>16</v>
      </c>
      <c r="H96" s="60">
        <v>16</v>
      </c>
      <c r="I96" s="60">
        <v>97</v>
      </c>
      <c r="J96" s="60">
        <v>72</v>
      </c>
      <c r="K96" s="60">
        <f t="shared" si="36"/>
        <v>81</v>
      </c>
      <c r="L96" s="60">
        <f t="shared" si="30"/>
        <v>25</v>
      </c>
      <c r="M96" s="61">
        <f t="shared" si="31"/>
        <v>16</v>
      </c>
      <c r="N96" s="61">
        <f t="shared" si="32"/>
        <v>9</v>
      </c>
      <c r="O96" s="60" t="str">
        <f>IF(M96&gt;=19.5,"70%",IF(M96&gt;=13.5,"50%",IF(M96&gt;=5.5,"30%",IF(M96&gt;=0.1,"15%"))))</f>
        <v>50%</v>
      </c>
      <c r="P96" s="61">
        <f t="shared" si="33"/>
        <v>4.5</v>
      </c>
      <c r="Q96" s="60">
        <v>0.1</v>
      </c>
      <c r="R96" s="60">
        <f t="shared" si="38"/>
        <v>16.100000000000001</v>
      </c>
      <c r="S96" s="60">
        <f t="shared" si="34"/>
        <v>16.100000000000001</v>
      </c>
      <c r="T96" s="101">
        <f t="shared" si="39"/>
        <v>16.100000000000001</v>
      </c>
      <c r="U96" s="62"/>
    </row>
    <row r="97" spans="1:21" x14ac:dyDescent="0.3">
      <c r="A97" s="116">
        <v>21</v>
      </c>
      <c r="B97" s="58" t="s">
        <v>194</v>
      </c>
      <c r="C97" s="57">
        <v>456</v>
      </c>
      <c r="D97" s="67"/>
      <c r="E97" s="59"/>
      <c r="F97" s="77"/>
      <c r="G97" s="61">
        <v>15</v>
      </c>
      <c r="H97" s="64">
        <v>15</v>
      </c>
      <c r="I97" s="60">
        <v>91</v>
      </c>
      <c r="J97" s="60">
        <v>72</v>
      </c>
      <c r="K97" s="64">
        <f t="shared" si="36"/>
        <v>76</v>
      </c>
      <c r="L97" s="65">
        <f t="shared" si="30"/>
        <v>19</v>
      </c>
      <c r="M97" s="61">
        <f t="shared" si="31"/>
        <v>15</v>
      </c>
      <c r="N97" s="61">
        <f t="shared" si="32"/>
        <v>4</v>
      </c>
      <c r="O97" s="60" t="str">
        <f>IF(M97&gt;=19.5,"70%",IF(M97&gt;=13.5,"50%",IF(M97&gt;=5.5,"30%",IF(M97&gt;=0.1,"15%"))))</f>
        <v>50%</v>
      </c>
      <c r="P97" s="61">
        <f t="shared" si="33"/>
        <v>2</v>
      </c>
      <c r="Q97" s="60" t="str">
        <f>IF(N97&lt;0,O97, "0.1")</f>
        <v>0.1</v>
      </c>
      <c r="R97" s="61">
        <f t="shared" si="38"/>
        <v>15.1</v>
      </c>
      <c r="S97" s="61">
        <f t="shared" si="34"/>
        <v>15.1</v>
      </c>
      <c r="T97" s="101">
        <f t="shared" si="39"/>
        <v>15.1</v>
      </c>
      <c r="U97" s="62"/>
    </row>
    <row r="98" spans="1:21" x14ac:dyDescent="0.3">
      <c r="A98" s="116">
        <v>22</v>
      </c>
      <c r="B98" s="63" t="s">
        <v>642</v>
      </c>
      <c r="C98" s="57">
        <v>326</v>
      </c>
      <c r="D98" s="63" t="s">
        <v>195</v>
      </c>
      <c r="E98" s="59"/>
      <c r="F98" s="77"/>
      <c r="G98" s="61">
        <v>16</v>
      </c>
      <c r="H98" s="64">
        <v>16</v>
      </c>
      <c r="I98" s="60">
        <v>86</v>
      </c>
      <c r="J98" s="60">
        <v>72</v>
      </c>
      <c r="K98" s="64">
        <f t="shared" si="36"/>
        <v>70</v>
      </c>
      <c r="L98" s="65">
        <f t="shared" si="30"/>
        <v>14</v>
      </c>
      <c r="M98" s="61">
        <f t="shared" si="31"/>
        <v>16</v>
      </c>
      <c r="N98" s="61">
        <f t="shared" si="32"/>
        <v>-2</v>
      </c>
      <c r="O98" s="60" t="str">
        <f>IF(M98&gt;=19.5,"70%",IF(M98&gt;=13.5,"50%",IF(M98&gt;=5.5,"30%",IF(M98&gt;=0.1,"15%"))))</f>
        <v>50%</v>
      </c>
      <c r="P98" s="61">
        <f t="shared" si="33"/>
        <v>-1</v>
      </c>
      <c r="Q98" s="60">
        <v>0.5</v>
      </c>
      <c r="R98" s="61">
        <f t="shared" si="38"/>
        <v>15</v>
      </c>
      <c r="S98" s="61">
        <v>15</v>
      </c>
      <c r="T98" s="101">
        <f t="shared" si="39"/>
        <v>15</v>
      </c>
      <c r="U98" s="62"/>
    </row>
    <row r="99" spans="1:21" x14ac:dyDescent="0.3">
      <c r="A99" s="116">
        <v>23</v>
      </c>
      <c r="B99" s="58" t="s">
        <v>556</v>
      </c>
      <c r="C99" s="57">
        <v>327</v>
      </c>
      <c r="D99" s="58" t="s">
        <v>25</v>
      </c>
      <c r="E99" s="59"/>
      <c r="F99" s="60"/>
      <c r="G99" s="61">
        <v>9</v>
      </c>
      <c r="H99" s="60">
        <v>9</v>
      </c>
      <c r="I99" s="60">
        <v>79</v>
      </c>
      <c r="J99" s="60">
        <v>69</v>
      </c>
      <c r="K99" s="60">
        <f t="shared" si="36"/>
        <v>70</v>
      </c>
      <c r="L99" s="60">
        <f t="shared" si="30"/>
        <v>10</v>
      </c>
      <c r="M99" s="61">
        <f t="shared" si="31"/>
        <v>9</v>
      </c>
      <c r="N99" s="61">
        <f t="shared" si="32"/>
        <v>1</v>
      </c>
      <c r="O99" s="60" t="str">
        <f>IF(M99&gt;=19.5,"70%",IF(M99&gt;=13.5,"50%",IF(M99&gt;=5.5,"30%",IF(M99&gt;=0.1,"15%"))))</f>
        <v>30%</v>
      </c>
      <c r="P99" s="61">
        <f t="shared" si="33"/>
        <v>0.3</v>
      </c>
      <c r="Q99" s="60">
        <v>0.1</v>
      </c>
      <c r="R99" s="60">
        <f t="shared" si="38"/>
        <v>9.1</v>
      </c>
      <c r="S99" s="60">
        <f t="shared" ref="S99:S107" si="40">IF(I99&gt;1,(R99),G99)</f>
        <v>9.1</v>
      </c>
      <c r="T99" s="60">
        <v>9</v>
      </c>
      <c r="U99" s="62"/>
    </row>
    <row r="100" spans="1:21" x14ac:dyDescent="0.3">
      <c r="A100" s="116">
        <v>24</v>
      </c>
      <c r="B100" s="58" t="s">
        <v>140</v>
      </c>
      <c r="C100" s="57">
        <v>214</v>
      </c>
      <c r="D100" s="63" t="s">
        <v>19</v>
      </c>
      <c r="E100" s="59"/>
      <c r="F100" s="60"/>
      <c r="G100" s="61">
        <v>14</v>
      </c>
      <c r="H100" s="64">
        <v>14</v>
      </c>
      <c r="I100" s="60">
        <v>82</v>
      </c>
      <c r="J100" s="60">
        <v>69</v>
      </c>
      <c r="K100" s="64">
        <f t="shared" si="36"/>
        <v>68</v>
      </c>
      <c r="L100" s="65">
        <f t="shared" si="30"/>
        <v>13</v>
      </c>
      <c r="M100" s="61">
        <f t="shared" si="31"/>
        <v>14</v>
      </c>
      <c r="N100" s="61">
        <f t="shared" si="32"/>
        <v>-1</v>
      </c>
      <c r="O100" s="66">
        <v>0.5</v>
      </c>
      <c r="P100" s="61">
        <f t="shared" si="33"/>
        <v>-0.5</v>
      </c>
      <c r="Q100" s="60">
        <f>IF(N100&lt;0,O100, "0.1")</f>
        <v>0.5</v>
      </c>
      <c r="R100" s="61">
        <f t="shared" si="38"/>
        <v>13.5</v>
      </c>
      <c r="S100" s="61">
        <f t="shared" si="40"/>
        <v>13.5</v>
      </c>
      <c r="T100" s="101">
        <f>S100</f>
        <v>13.5</v>
      </c>
      <c r="U100" s="62"/>
    </row>
    <row r="101" spans="1:21" x14ac:dyDescent="0.3">
      <c r="A101" s="116">
        <v>25</v>
      </c>
      <c r="B101" s="58" t="s">
        <v>78</v>
      </c>
      <c r="C101" s="57">
        <v>196</v>
      </c>
      <c r="D101" s="63" t="s">
        <v>24</v>
      </c>
      <c r="E101" s="59"/>
      <c r="F101" s="60"/>
      <c r="G101" s="61">
        <v>5</v>
      </c>
      <c r="H101" s="64">
        <v>5</v>
      </c>
      <c r="I101" s="60">
        <v>83</v>
      </c>
      <c r="J101" s="60">
        <v>72</v>
      </c>
      <c r="K101" s="64">
        <f t="shared" si="36"/>
        <v>78</v>
      </c>
      <c r="L101" s="65">
        <f t="shared" si="30"/>
        <v>11</v>
      </c>
      <c r="M101" s="61">
        <f t="shared" si="31"/>
        <v>5</v>
      </c>
      <c r="N101" s="61">
        <f t="shared" si="32"/>
        <v>6</v>
      </c>
      <c r="O101" s="66">
        <v>0.3</v>
      </c>
      <c r="P101" s="61">
        <f t="shared" si="33"/>
        <v>1.7999999999999998</v>
      </c>
      <c r="Q101" s="60">
        <v>0.1</v>
      </c>
      <c r="R101" s="61">
        <f t="shared" si="38"/>
        <v>5.0999999999999996</v>
      </c>
      <c r="S101" s="61">
        <f t="shared" si="40"/>
        <v>5.0999999999999996</v>
      </c>
      <c r="T101" s="101">
        <f>S101</f>
        <v>5.0999999999999996</v>
      </c>
      <c r="U101" s="62"/>
    </row>
    <row r="102" spans="1:21" x14ac:dyDescent="0.3">
      <c r="A102" s="116">
        <v>26</v>
      </c>
      <c r="B102" s="58" t="s">
        <v>196</v>
      </c>
      <c r="C102" s="57">
        <v>529</v>
      </c>
      <c r="D102" s="63"/>
      <c r="E102" s="59"/>
      <c r="F102" s="60"/>
      <c r="G102" s="61">
        <v>24</v>
      </c>
      <c r="H102" s="64">
        <f>G102</f>
        <v>24</v>
      </c>
      <c r="I102" s="60">
        <v>105</v>
      </c>
      <c r="J102" s="60">
        <v>72</v>
      </c>
      <c r="K102" s="64">
        <f t="shared" si="36"/>
        <v>81</v>
      </c>
      <c r="L102" s="65">
        <f t="shared" si="30"/>
        <v>33</v>
      </c>
      <c r="M102" s="61">
        <f t="shared" si="31"/>
        <v>24</v>
      </c>
      <c r="N102" s="61">
        <f t="shared" si="32"/>
        <v>9</v>
      </c>
      <c r="O102" s="60" t="str">
        <f>IF(M102&gt;=19.5,"70%",IF(M102&gt;=13.5,"50%",IF(M102&gt;=5.5,"30%",IF(M102&gt;=0.1,"15%"))))</f>
        <v>70%</v>
      </c>
      <c r="P102" s="61">
        <f t="shared" si="33"/>
        <v>6.3</v>
      </c>
      <c r="Q102" s="60">
        <v>0.1</v>
      </c>
      <c r="R102" s="61">
        <f t="shared" si="38"/>
        <v>24.1</v>
      </c>
      <c r="S102" s="61">
        <f t="shared" si="40"/>
        <v>24.1</v>
      </c>
      <c r="T102" s="101">
        <f>S102</f>
        <v>24.1</v>
      </c>
      <c r="U102" s="62"/>
    </row>
    <row r="103" spans="1:21" x14ac:dyDescent="0.3">
      <c r="A103" s="116">
        <v>27</v>
      </c>
      <c r="B103" s="58" t="s">
        <v>197</v>
      </c>
      <c r="C103" s="57">
        <v>168</v>
      </c>
      <c r="D103" s="58"/>
      <c r="E103" s="59"/>
      <c r="F103" s="60"/>
      <c r="G103" s="61">
        <v>12.1</v>
      </c>
      <c r="H103" s="64">
        <f>G103</f>
        <v>12.1</v>
      </c>
      <c r="I103" s="60">
        <v>84</v>
      </c>
      <c r="J103" s="60">
        <v>70</v>
      </c>
      <c r="K103" s="64">
        <v>71</v>
      </c>
      <c r="L103" s="65">
        <f t="shared" si="30"/>
        <v>14</v>
      </c>
      <c r="M103" s="61">
        <f t="shared" si="31"/>
        <v>12.1</v>
      </c>
      <c r="N103" s="61">
        <f t="shared" si="32"/>
        <v>1.9000000000000004</v>
      </c>
      <c r="O103" s="66">
        <v>0.5</v>
      </c>
      <c r="P103" s="61">
        <f t="shared" si="33"/>
        <v>0.95000000000000018</v>
      </c>
      <c r="Q103" s="60">
        <v>0.1</v>
      </c>
      <c r="R103" s="61">
        <f t="shared" si="38"/>
        <v>12.2</v>
      </c>
      <c r="S103" s="61">
        <f t="shared" si="40"/>
        <v>12.2</v>
      </c>
      <c r="T103" s="101">
        <f>S103</f>
        <v>12.2</v>
      </c>
      <c r="U103" s="62"/>
    </row>
    <row r="104" spans="1:21" x14ac:dyDescent="0.3">
      <c r="A104" s="116">
        <v>28</v>
      </c>
      <c r="B104" s="58" t="s">
        <v>79</v>
      </c>
      <c r="C104" s="57">
        <v>560</v>
      </c>
      <c r="D104" s="63"/>
      <c r="E104" s="79"/>
      <c r="F104" s="60"/>
      <c r="G104" s="61">
        <v>24</v>
      </c>
      <c r="H104" s="60">
        <v>24</v>
      </c>
      <c r="I104" s="60">
        <v>96</v>
      </c>
      <c r="J104" s="60">
        <v>70</v>
      </c>
      <c r="K104" s="60">
        <f t="shared" ref="K104:K148" si="41">I104-H104</f>
        <v>72</v>
      </c>
      <c r="L104" s="60">
        <f t="shared" si="30"/>
        <v>26</v>
      </c>
      <c r="M104" s="61">
        <f t="shared" si="31"/>
        <v>24</v>
      </c>
      <c r="N104" s="61">
        <f t="shared" si="32"/>
        <v>2</v>
      </c>
      <c r="O104" s="60" t="str">
        <f>IF(M104&gt;=19.5,"70%",IF(M104&gt;=13.5,"50%",IF(M104&gt;=5.5,"30%",IF(M104&gt;=0.1,"15%"))))</f>
        <v>70%</v>
      </c>
      <c r="P104" s="61">
        <f t="shared" si="33"/>
        <v>1.4</v>
      </c>
      <c r="Q104" s="60">
        <v>0.1</v>
      </c>
      <c r="R104" s="60">
        <f t="shared" si="38"/>
        <v>24.1</v>
      </c>
      <c r="S104" s="60">
        <f t="shared" si="40"/>
        <v>24.1</v>
      </c>
      <c r="T104" s="60">
        <v>24</v>
      </c>
      <c r="U104" s="62"/>
    </row>
    <row r="105" spans="1:21" x14ac:dyDescent="0.3">
      <c r="A105" s="116">
        <v>29</v>
      </c>
      <c r="B105" s="58" t="s">
        <v>74</v>
      </c>
      <c r="C105" s="57">
        <v>66</v>
      </c>
      <c r="D105" s="63"/>
      <c r="E105" s="59"/>
      <c r="F105" s="60"/>
      <c r="G105" s="61">
        <v>19</v>
      </c>
      <c r="H105" s="64">
        <f>G105</f>
        <v>19</v>
      </c>
      <c r="I105" s="60">
        <v>105</v>
      </c>
      <c r="J105" s="60">
        <v>72</v>
      </c>
      <c r="K105" s="64">
        <f t="shared" si="41"/>
        <v>86</v>
      </c>
      <c r="L105" s="65">
        <f t="shared" si="30"/>
        <v>33</v>
      </c>
      <c r="M105" s="61">
        <f t="shared" si="31"/>
        <v>19</v>
      </c>
      <c r="N105" s="61">
        <f t="shared" si="32"/>
        <v>14</v>
      </c>
      <c r="O105" s="66">
        <v>0.7</v>
      </c>
      <c r="P105" s="64">
        <f t="shared" si="33"/>
        <v>9.7999999999999989</v>
      </c>
      <c r="Q105" s="60" t="str">
        <f>IF(N105&lt;0,O105, "0.1")</f>
        <v>0.1</v>
      </c>
      <c r="R105" s="61">
        <f t="shared" si="38"/>
        <v>19.100000000000001</v>
      </c>
      <c r="S105" s="61">
        <f t="shared" si="40"/>
        <v>19.100000000000001</v>
      </c>
      <c r="T105" s="101">
        <f>S105</f>
        <v>19.100000000000001</v>
      </c>
      <c r="U105" s="62"/>
    </row>
    <row r="106" spans="1:21" x14ac:dyDescent="0.3">
      <c r="A106" s="116">
        <v>30</v>
      </c>
      <c r="B106" s="58" t="s">
        <v>198</v>
      </c>
      <c r="C106" s="57">
        <v>42</v>
      </c>
      <c r="D106" s="63"/>
      <c r="E106" s="60"/>
      <c r="F106" s="60"/>
      <c r="G106" s="61">
        <v>12</v>
      </c>
      <c r="H106" s="64">
        <v>12</v>
      </c>
      <c r="I106" s="60">
        <v>83</v>
      </c>
      <c r="J106" s="60">
        <v>72</v>
      </c>
      <c r="K106" s="64">
        <f t="shared" si="41"/>
        <v>71</v>
      </c>
      <c r="L106" s="65">
        <f t="shared" si="30"/>
        <v>11</v>
      </c>
      <c r="M106" s="61">
        <f t="shared" si="31"/>
        <v>12</v>
      </c>
      <c r="N106" s="61">
        <f t="shared" si="32"/>
        <v>-1</v>
      </c>
      <c r="O106" s="66">
        <v>0.3</v>
      </c>
      <c r="P106" s="61">
        <f t="shared" si="33"/>
        <v>-0.3</v>
      </c>
      <c r="Q106" s="60">
        <v>0.1</v>
      </c>
      <c r="R106" s="61">
        <f t="shared" si="38"/>
        <v>11.7</v>
      </c>
      <c r="S106" s="61">
        <f t="shared" si="40"/>
        <v>11.7</v>
      </c>
      <c r="T106" s="101">
        <f>S106</f>
        <v>11.7</v>
      </c>
      <c r="U106" s="62"/>
    </row>
    <row r="107" spans="1:21" x14ac:dyDescent="0.3">
      <c r="A107" s="116">
        <v>31</v>
      </c>
      <c r="B107" s="58" t="s">
        <v>199</v>
      </c>
      <c r="C107" s="57">
        <v>213</v>
      </c>
      <c r="D107" s="63" t="s">
        <v>25</v>
      </c>
      <c r="E107" s="79"/>
      <c r="F107" s="60"/>
      <c r="G107" s="61">
        <v>16</v>
      </c>
      <c r="H107" s="64">
        <v>16</v>
      </c>
      <c r="I107" s="60">
        <v>95</v>
      </c>
      <c r="J107" s="60">
        <v>70</v>
      </c>
      <c r="K107" s="64">
        <f t="shared" si="41"/>
        <v>79</v>
      </c>
      <c r="L107" s="65">
        <f t="shared" si="30"/>
        <v>25</v>
      </c>
      <c r="M107" s="61">
        <f t="shared" si="31"/>
        <v>16</v>
      </c>
      <c r="N107" s="61">
        <f t="shared" si="32"/>
        <v>9</v>
      </c>
      <c r="O107" s="60" t="str">
        <f t="shared" ref="O107:O117" si="42">IF(M107&gt;=19.5,"70%",IF(M107&gt;=13.5,"50%",IF(M107&gt;=5.5,"30%",IF(M107&gt;=0.1,"15%"))))</f>
        <v>50%</v>
      </c>
      <c r="P107" s="61">
        <f t="shared" si="33"/>
        <v>4.5</v>
      </c>
      <c r="Q107" s="60" t="str">
        <f>IF(N107&lt;0,O107, "0.1")</f>
        <v>0.1</v>
      </c>
      <c r="R107" s="61">
        <f t="shared" si="38"/>
        <v>16.100000000000001</v>
      </c>
      <c r="S107" s="61">
        <f t="shared" si="40"/>
        <v>16.100000000000001</v>
      </c>
      <c r="T107" s="101">
        <f>S107</f>
        <v>16.100000000000001</v>
      </c>
      <c r="U107" s="62"/>
    </row>
    <row r="108" spans="1:21" x14ac:dyDescent="0.3">
      <c r="A108" s="116">
        <v>32</v>
      </c>
      <c r="B108" s="58" t="s">
        <v>80</v>
      </c>
      <c r="C108" s="57">
        <v>490</v>
      </c>
      <c r="D108" s="63"/>
      <c r="E108" s="59"/>
      <c r="F108" s="77"/>
      <c r="G108" s="61">
        <v>14</v>
      </c>
      <c r="H108" s="60">
        <v>14</v>
      </c>
      <c r="I108" s="60">
        <v>93</v>
      </c>
      <c r="J108" s="60">
        <v>70</v>
      </c>
      <c r="K108" s="60">
        <f t="shared" si="41"/>
        <v>79</v>
      </c>
      <c r="L108" s="60">
        <f t="shared" si="30"/>
        <v>23</v>
      </c>
      <c r="M108" s="61">
        <f t="shared" si="31"/>
        <v>14</v>
      </c>
      <c r="N108" s="61">
        <f t="shared" si="32"/>
        <v>9</v>
      </c>
      <c r="O108" s="60" t="str">
        <f t="shared" si="42"/>
        <v>50%</v>
      </c>
      <c r="P108" s="61">
        <f t="shared" si="33"/>
        <v>4.5</v>
      </c>
      <c r="Q108" s="60">
        <v>0.1</v>
      </c>
      <c r="R108" s="60">
        <v>13.2</v>
      </c>
      <c r="S108" s="60">
        <v>13.2</v>
      </c>
      <c r="T108" s="60">
        <v>13</v>
      </c>
      <c r="U108" s="62"/>
    </row>
    <row r="109" spans="1:21" x14ac:dyDescent="0.3">
      <c r="A109" s="116">
        <v>33</v>
      </c>
      <c r="B109" s="63" t="s">
        <v>200</v>
      </c>
      <c r="C109" s="57">
        <v>253</v>
      </c>
      <c r="D109" s="63"/>
      <c r="E109" s="59"/>
      <c r="F109" s="60"/>
      <c r="G109" s="61">
        <v>16</v>
      </c>
      <c r="H109" s="64">
        <f>G109</f>
        <v>16</v>
      </c>
      <c r="I109" s="60">
        <v>88</v>
      </c>
      <c r="J109" s="60">
        <v>72</v>
      </c>
      <c r="K109" s="64">
        <f t="shared" si="41"/>
        <v>72</v>
      </c>
      <c r="L109" s="65">
        <f t="shared" ref="L109:L140" si="43">I109-J109</f>
        <v>16</v>
      </c>
      <c r="M109" s="61">
        <f t="shared" ref="M109:M140" si="44">G109</f>
        <v>16</v>
      </c>
      <c r="N109" s="61">
        <f t="shared" ref="N109:N140" si="45">L109-M109</f>
        <v>0</v>
      </c>
      <c r="O109" s="60" t="str">
        <f t="shared" si="42"/>
        <v>50%</v>
      </c>
      <c r="P109" s="61">
        <f t="shared" si="33"/>
        <v>0</v>
      </c>
      <c r="Q109" s="60" t="str">
        <f>IF(N109&lt;0,O109, "0.1")</f>
        <v>0.1</v>
      </c>
      <c r="R109" s="61">
        <f>IF(M109&gt;=L109,(M109+P109),M109+Q109)</f>
        <v>16</v>
      </c>
      <c r="S109" s="61">
        <f t="shared" ref="S109:S148" si="46">IF(I109&gt;1,(R109),G109)</f>
        <v>16</v>
      </c>
      <c r="T109" s="101">
        <f>S109</f>
        <v>16</v>
      </c>
      <c r="U109" s="62"/>
    </row>
    <row r="110" spans="1:21" x14ac:dyDescent="0.3">
      <c r="A110" s="116">
        <v>34</v>
      </c>
      <c r="B110" s="68" t="s">
        <v>81</v>
      </c>
      <c r="C110" s="57">
        <v>328</v>
      </c>
      <c r="D110" s="86" t="s">
        <v>82</v>
      </c>
      <c r="E110" s="59"/>
      <c r="F110" s="78"/>
      <c r="G110" s="61">
        <v>10</v>
      </c>
      <c r="H110" s="60">
        <v>10</v>
      </c>
      <c r="I110" s="60">
        <v>91</v>
      </c>
      <c r="J110" s="60">
        <v>70</v>
      </c>
      <c r="K110" s="60">
        <f t="shared" si="41"/>
        <v>81</v>
      </c>
      <c r="L110" s="60">
        <f t="shared" si="43"/>
        <v>21</v>
      </c>
      <c r="M110" s="61">
        <f t="shared" si="44"/>
        <v>10</v>
      </c>
      <c r="N110" s="61">
        <f t="shared" si="45"/>
        <v>11</v>
      </c>
      <c r="O110" s="60" t="str">
        <f t="shared" si="42"/>
        <v>30%</v>
      </c>
      <c r="P110" s="61">
        <v>0.1</v>
      </c>
      <c r="Q110" s="60">
        <v>0.5</v>
      </c>
      <c r="R110" s="61">
        <v>10.1</v>
      </c>
      <c r="S110" s="61">
        <f t="shared" si="46"/>
        <v>10.1</v>
      </c>
      <c r="T110" s="60">
        <v>10</v>
      </c>
      <c r="U110" s="62"/>
    </row>
    <row r="111" spans="1:21" x14ac:dyDescent="0.3">
      <c r="A111" s="116">
        <v>35</v>
      </c>
      <c r="B111" s="58" t="s">
        <v>201</v>
      </c>
      <c r="C111" s="57">
        <v>444</v>
      </c>
      <c r="D111" s="67"/>
      <c r="E111" s="80"/>
      <c r="F111" s="77"/>
      <c r="G111" s="61">
        <v>24</v>
      </c>
      <c r="H111" s="60">
        <v>24</v>
      </c>
      <c r="I111" s="60">
        <v>93</v>
      </c>
      <c r="J111" s="60">
        <v>72</v>
      </c>
      <c r="K111" s="60">
        <f t="shared" si="41"/>
        <v>69</v>
      </c>
      <c r="L111" s="60">
        <f t="shared" si="43"/>
        <v>21</v>
      </c>
      <c r="M111" s="61">
        <f t="shared" si="44"/>
        <v>24</v>
      </c>
      <c r="N111" s="61">
        <f t="shared" si="45"/>
        <v>-3</v>
      </c>
      <c r="O111" s="60" t="str">
        <f t="shared" si="42"/>
        <v>70%</v>
      </c>
      <c r="P111" s="61">
        <f t="shared" ref="P111:P148" si="47">N111*O111</f>
        <v>-2.0999999999999996</v>
      </c>
      <c r="Q111" s="60">
        <v>0.1</v>
      </c>
      <c r="R111" s="60">
        <f t="shared" ref="R111:R148" si="48">IF(M111&gt;=L111,(M111+P111),M111+Q111)</f>
        <v>21.9</v>
      </c>
      <c r="S111" s="60">
        <f t="shared" si="46"/>
        <v>21.9</v>
      </c>
      <c r="T111" s="60">
        <v>22</v>
      </c>
      <c r="U111" s="62"/>
    </row>
    <row r="112" spans="1:21" x14ac:dyDescent="0.3">
      <c r="A112" s="116">
        <v>36</v>
      </c>
      <c r="B112" s="68" t="s">
        <v>55</v>
      </c>
      <c r="C112" s="57">
        <v>330</v>
      </c>
      <c r="D112" s="71"/>
      <c r="E112" s="59"/>
      <c r="F112" s="78"/>
      <c r="G112" s="61">
        <v>11</v>
      </c>
      <c r="H112" s="64">
        <v>11</v>
      </c>
      <c r="I112" s="60">
        <v>79</v>
      </c>
      <c r="J112" s="60">
        <v>70</v>
      </c>
      <c r="K112" s="64">
        <f t="shared" si="41"/>
        <v>68</v>
      </c>
      <c r="L112" s="65">
        <f t="shared" si="43"/>
        <v>9</v>
      </c>
      <c r="M112" s="61">
        <f t="shared" si="44"/>
        <v>11</v>
      </c>
      <c r="N112" s="61">
        <f t="shared" si="45"/>
        <v>-2</v>
      </c>
      <c r="O112" s="60" t="str">
        <f t="shared" si="42"/>
        <v>30%</v>
      </c>
      <c r="P112" s="61">
        <f t="shared" si="47"/>
        <v>-0.6</v>
      </c>
      <c r="Q112" s="60">
        <v>0.1</v>
      </c>
      <c r="R112" s="61">
        <f t="shared" si="48"/>
        <v>10.4</v>
      </c>
      <c r="S112" s="61">
        <f t="shared" si="46"/>
        <v>10.4</v>
      </c>
      <c r="T112" s="101">
        <f t="shared" ref="T112:T123" si="49">S112</f>
        <v>10.4</v>
      </c>
      <c r="U112" s="62"/>
    </row>
    <row r="113" spans="1:21" x14ac:dyDescent="0.3">
      <c r="A113" s="116">
        <v>37</v>
      </c>
      <c r="B113" s="68" t="s">
        <v>202</v>
      </c>
      <c r="C113" s="57">
        <v>331</v>
      </c>
      <c r="D113" s="86" t="s">
        <v>47</v>
      </c>
      <c r="E113" s="59"/>
      <c r="F113" s="78"/>
      <c r="G113" s="61">
        <v>13</v>
      </c>
      <c r="H113" s="64">
        <f>G113</f>
        <v>13</v>
      </c>
      <c r="I113" s="60">
        <v>93</v>
      </c>
      <c r="J113" s="60">
        <v>70</v>
      </c>
      <c r="K113" s="64">
        <f t="shared" si="41"/>
        <v>80</v>
      </c>
      <c r="L113" s="65">
        <f t="shared" si="43"/>
        <v>23</v>
      </c>
      <c r="M113" s="61">
        <f t="shared" si="44"/>
        <v>13</v>
      </c>
      <c r="N113" s="61">
        <f t="shared" si="45"/>
        <v>10</v>
      </c>
      <c r="O113" s="60" t="str">
        <f t="shared" si="42"/>
        <v>30%</v>
      </c>
      <c r="P113" s="61">
        <f t="shared" si="47"/>
        <v>3</v>
      </c>
      <c r="Q113" s="60" t="str">
        <f>IF(N113&lt;0,O113, "0.1")</f>
        <v>0.1</v>
      </c>
      <c r="R113" s="61">
        <f t="shared" si="48"/>
        <v>13.1</v>
      </c>
      <c r="S113" s="61">
        <f t="shared" si="46"/>
        <v>13.1</v>
      </c>
      <c r="T113" s="101">
        <f t="shared" si="49"/>
        <v>13.1</v>
      </c>
      <c r="U113" s="62"/>
    </row>
    <row r="114" spans="1:21" x14ac:dyDescent="0.3">
      <c r="A114" s="116">
        <v>38</v>
      </c>
      <c r="B114" s="58" t="s">
        <v>203</v>
      </c>
      <c r="C114" s="57">
        <v>332</v>
      </c>
      <c r="D114" s="63"/>
      <c r="E114" s="59"/>
      <c r="F114" s="60"/>
      <c r="G114" s="61">
        <v>21</v>
      </c>
      <c r="H114" s="60">
        <v>21</v>
      </c>
      <c r="I114" s="60">
        <v>97</v>
      </c>
      <c r="J114" s="60">
        <v>70</v>
      </c>
      <c r="K114" s="60">
        <f t="shared" si="41"/>
        <v>76</v>
      </c>
      <c r="L114" s="60">
        <f t="shared" si="43"/>
        <v>27</v>
      </c>
      <c r="M114" s="61">
        <f t="shared" si="44"/>
        <v>21</v>
      </c>
      <c r="N114" s="61">
        <f t="shared" si="45"/>
        <v>6</v>
      </c>
      <c r="O114" s="60" t="str">
        <f t="shared" si="42"/>
        <v>70%</v>
      </c>
      <c r="P114" s="61">
        <f t="shared" si="47"/>
        <v>4.1999999999999993</v>
      </c>
      <c r="Q114" s="60" t="str">
        <f>IF(N114&lt;0,O114, "0.1")</f>
        <v>0.1</v>
      </c>
      <c r="R114" s="60">
        <f t="shared" si="48"/>
        <v>21.1</v>
      </c>
      <c r="S114" s="60">
        <f t="shared" si="46"/>
        <v>21.1</v>
      </c>
      <c r="T114" s="101">
        <f t="shared" si="49"/>
        <v>21.1</v>
      </c>
      <c r="U114" s="62"/>
    </row>
    <row r="115" spans="1:21" x14ac:dyDescent="0.3">
      <c r="A115" s="116">
        <v>39</v>
      </c>
      <c r="B115" s="86" t="s">
        <v>83</v>
      </c>
      <c r="C115" s="57">
        <v>470</v>
      </c>
      <c r="D115" s="86" t="s">
        <v>24</v>
      </c>
      <c r="E115" s="59"/>
      <c r="F115" s="77"/>
      <c r="G115" s="61">
        <v>15.5</v>
      </c>
      <c r="H115" s="64">
        <v>16</v>
      </c>
      <c r="I115" s="60">
        <v>85</v>
      </c>
      <c r="J115" s="60">
        <v>70</v>
      </c>
      <c r="K115" s="64">
        <f t="shared" si="41"/>
        <v>69</v>
      </c>
      <c r="L115" s="65">
        <f t="shared" si="43"/>
        <v>15</v>
      </c>
      <c r="M115" s="61">
        <f t="shared" si="44"/>
        <v>15.5</v>
      </c>
      <c r="N115" s="61">
        <f t="shared" si="45"/>
        <v>-0.5</v>
      </c>
      <c r="O115" s="60" t="str">
        <f t="shared" si="42"/>
        <v>50%</v>
      </c>
      <c r="P115" s="61">
        <f t="shared" si="47"/>
        <v>-0.25</v>
      </c>
      <c r="Q115" s="60">
        <v>0.1</v>
      </c>
      <c r="R115" s="61">
        <f t="shared" si="48"/>
        <v>15.25</v>
      </c>
      <c r="S115" s="61">
        <f t="shared" si="46"/>
        <v>15.25</v>
      </c>
      <c r="T115" s="101">
        <f t="shared" si="49"/>
        <v>15.25</v>
      </c>
      <c r="U115" s="62"/>
    </row>
    <row r="116" spans="1:21" x14ac:dyDescent="0.3">
      <c r="A116" s="116">
        <v>40</v>
      </c>
      <c r="B116" s="58" t="s">
        <v>204</v>
      </c>
      <c r="C116" s="57">
        <v>117</v>
      </c>
      <c r="D116" s="63"/>
      <c r="E116" s="60"/>
      <c r="F116" s="60"/>
      <c r="G116" s="61">
        <v>24</v>
      </c>
      <c r="H116" s="64">
        <f>G116</f>
        <v>24</v>
      </c>
      <c r="I116" s="60">
        <v>105</v>
      </c>
      <c r="J116" s="60">
        <v>72</v>
      </c>
      <c r="K116" s="64">
        <f t="shared" si="41"/>
        <v>81</v>
      </c>
      <c r="L116" s="65">
        <f t="shared" si="43"/>
        <v>33</v>
      </c>
      <c r="M116" s="61">
        <f t="shared" si="44"/>
        <v>24</v>
      </c>
      <c r="N116" s="61">
        <f t="shared" si="45"/>
        <v>9</v>
      </c>
      <c r="O116" s="60" t="str">
        <f t="shared" si="42"/>
        <v>70%</v>
      </c>
      <c r="P116" s="61">
        <f t="shared" si="47"/>
        <v>6.3</v>
      </c>
      <c r="Q116" s="60">
        <v>0.1</v>
      </c>
      <c r="R116" s="61">
        <f t="shared" si="48"/>
        <v>24.1</v>
      </c>
      <c r="S116" s="61">
        <f t="shared" si="46"/>
        <v>24.1</v>
      </c>
      <c r="T116" s="101">
        <f t="shared" si="49"/>
        <v>24.1</v>
      </c>
      <c r="U116" s="62"/>
    </row>
    <row r="117" spans="1:21" x14ac:dyDescent="0.3">
      <c r="A117" s="116">
        <v>41</v>
      </c>
      <c r="B117" s="58" t="s">
        <v>205</v>
      </c>
      <c r="C117" s="57">
        <v>144</v>
      </c>
      <c r="D117" s="63" t="s">
        <v>206</v>
      </c>
      <c r="E117" s="60"/>
      <c r="F117" s="60"/>
      <c r="G117" s="61">
        <v>6</v>
      </c>
      <c r="H117" s="64">
        <v>6</v>
      </c>
      <c r="I117" s="60">
        <v>83</v>
      </c>
      <c r="J117" s="60">
        <v>69</v>
      </c>
      <c r="K117" s="64">
        <f t="shared" si="41"/>
        <v>77</v>
      </c>
      <c r="L117" s="65">
        <f t="shared" si="43"/>
        <v>14</v>
      </c>
      <c r="M117" s="61">
        <f t="shared" si="44"/>
        <v>6</v>
      </c>
      <c r="N117" s="61">
        <f t="shared" si="45"/>
        <v>8</v>
      </c>
      <c r="O117" s="60" t="str">
        <f t="shared" si="42"/>
        <v>30%</v>
      </c>
      <c r="P117" s="61">
        <f t="shared" si="47"/>
        <v>2.4</v>
      </c>
      <c r="Q117" s="60" t="str">
        <f>IF(N117&lt;0,O117, "0.1")</f>
        <v>0.1</v>
      </c>
      <c r="R117" s="61">
        <f t="shared" si="48"/>
        <v>6.1</v>
      </c>
      <c r="S117" s="61">
        <f t="shared" si="46"/>
        <v>6.1</v>
      </c>
      <c r="T117" s="101">
        <f t="shared" si="49"/>
        <v>6.1</v>
      </c>
      <c r="U117" s="62"/>
    </row>
    <row r="118" spans="1:21" x14ac:dyDescent="0.3">
      <c r="A118" s="116">
        <v>42</v>
      </c>
      <c r="B118" s="58" t="s">
        <v>207</v>
      </c>
      <c r="C118" s="57">
        <v>121</v>
      </c>
      <c r="D118" s="63"/>
      <c r="E118" s="59"/>
      <c r="F118" s="60"/>
      <c r="G118" s="61">
        <v>14</v>
      </c>
      <c r="H118" s="64">
        <v>14</v>
      </c>
      <c r="I118" s="60">
        <v>98</v>
      </c>
      <c r="J118" s="60">
        <v>70</v>
      </c>
      <c r="K118" s="64">
        <f t="shared" si="41"/>
        <v>84</v>
      </c>
      <c r="L118" s="65">
        <f t="shared" si="43"/>
        <v>28</v>
      </c>
      <c r="M118" s="61">
        <f t="shared" si="44"/>
        <v>14</v>
      </c>
      <c r="N118" s="61">
        <f t="shared" si="45"/>
        <v>14</v>
      </c>
      <c r="O118" s="66">
        <v>0.3</v>
      </c>
      <c r="P118" s="61">
        <f t="shared" si="47"/>
        <v>4.2</v>
      </c>
      <c r="Q118" s="60" t="str">
        <f>IF(N118&lt;0,O118, "0.1")</f>
        <v>0.1</v>
      </c>
      <c r="R118" s="61">
        <f t="shared" si="48"/>
        <v>14.1</v>
      </c>
      <c r="S118" s="61">
        <f t="shared" si="46"/>
        <v>14.1</v>
      </c>
      <c r="T118" s="101">
        <f t="shared" si="49"/>
        <v>14.1</v>
      </c>
      <c r="U118" s="62"/>
    </row>
    <row r="119" spans="1:21" x14ac:dyDescent="0.3">
      <c r="A119" s="116">
        <v>43</v>
      </c>
      <c r="B119" s="58" t="s">
        <v>555</v>
      </c>
      <c r="C119" s="57">
        <v>259</v>
      </c>
      <c r="D119" s="63"/>
      <c r="E119" s="59"/>
      <c r="F119" s="77"/>
      <c r="G119" s="61">
        <v>5</v>
      </c>
      <c r="H119" s="64">
        <v>5</v>
      </c>
      <c r="I119" s="60">
        <v>76</v>
      </c>
      <c r="J119" s="60">
        <v>70</v>
      </c>
      <c r="K119" s="64">
        <f t="shared" si="41"/>
        <v>71</v>
      </c>
      <c r="L119" s="65">
        <f t="shared" si="43"/>
        <v>6</v>
      </c>
      <c r="M119" s="61">
        <f t="shared" si="44"/>
        <v>5</v>
      </c>
      <c r="N119" s="61">
        <f t="shared" si="45"/>
        <v>1</v>
      </c>
      <c r="O119" s="66">
        <v>0.3</v>
      </c>
      <c r="P119" s="61">
        <f t="shared" si="47"/>
        <v>0.3</v>
      </c>
      <c r="Q119" s="60" t="str">
        <f>IF(N119&lt;0,O119, "0.1")</f>
        <v>0.1</v>
      </c>
      <c r="R119" s="61">
        <f t="shared" si="48"/>
        <v>5.0999999999999996</v>
      </c>
      <c r="S119" s="61">
        <f t="shared" si="46"/>
        <v>5.0999999999999996</v>
      </c>
      <c r="T119" s="101">
        <f t="shared" si="49"/>
        <v>5.0999999999999996</v>
      </c>
      <c r="U119" s="62"/>
    </row>
    <row r="120" spans="1:21" x14ac:dyDescent="0.3">
      <c r="A120" s="116">
        <v>44</v>
      </c>
      <c r="B120" s="68" t="s">
        <v>208</v>
      </c>
      <c r="C120" s="57">
        <v>334</v>
      </c>
      <c r="D120" s="71"/>
      <c r="E120" s="59"/>
      <c r="F120" s="78"/>
      <c r="G120" s="61">
        <v>21</v>
      </c>
      <c r="H120" s="64">
        <f>G120</f>
        <v>21</v>
      </c>
      <c r="I120" s="60">
        <v>106</v>
      </c>
      <c r="J120" s="60">
        <v>70</v>
      </c>
      <c r="K120" s="64">
        <f t="shared" si="41"/>
        <v>85</v>
      </c>
      <c r="L120" s="65">
        <f t="shared" si="43"/>
        <v>36</v>
      </c>
      <c r="M120" s="61">
        <f t="shared" si="44"/>
        <v>21</v>
      </c>
      <c r="N120" s="61">
        <f t="shared" si="45"/>
        <v>15</v>
      </c>
      <c r="O120" s="60" t="str">
        <f>IF(M120&gt;=19.5,"70%",IF(M120&gt;=13.5,"50%",IF(M120&gt;=5.5,"30%",IF(M120&gt;=0.1,"15%"))))</f>
        <v>70%</v>
      </c>
      <c r="P120" s="61">
        <f t="shared" si="47"/>
        <v>10.5</v>
      </c>
      <c r="Q120" s="60" t="str">
        <f>IF(N120&lt;0,O120, "0.1")</f>
        <v>0.1</v>
      </c>
      <c r="R120" s="61">
        <f t="shared" si="48"/>
        <v>21.1</v>
      </c>
      <c r="S120" s="61">
        <f t="shared" si="46"/>
        <v>21.1</v>
      </c>
      <c r="T120" s="101">
        <f t="shared" si="49"/>
        <v>21.1</v>
      </c>
      <c r="U120" s="62"/>
    </row>
    <row r="121" spans="1:21" x14ac:dyDescent="0.3">
      <c r="A121" s="116">
        <v>45</v>
      </c>
      <c r="B121" s="58" t="s">
        <v>209</v>
      </c>
      <c r="C121" s="57">
        <v>335</v>
      </c>
      <c r="D121" s="81"/>
      <c r="E121" s="82"/>
      <c r="F121" s="83"/>
      <c r="G121" s="61">
        <v>17.399999999999999</v>
      </c>
      <c r="H121" s="64">
        <f>G121</f>
        <v>17.399999999999999</v>
      </c>
      <c r="I121" s="60">
        <v>92</v>
      </c>
      <c r="J121" s="60">
        <v>70</v>
      </c>
      <c r="K121" s="64">
        <f t="shared" si="41"/>
        <v>74.599999999999994</v>
      </c>
      <c r="L121" s="65">
        <f t="shared" si="43"/>
        <v>22</v>
      </c>
      <c r="M121" s="61">
        <f t="shared" si="44"/>
        <v>17.399999999999999</v>
      </c>
      <c r="N121" s="61">
        <f t="shared" si="45"/>
        <v>4.6000000000000014</v>
      </c>
      <c r="O121" s="60" t="str">
        <f>IF(M121&gt;=19.5,"70%",IF(M121&gt;=13.5,"50%",IF(M121&gt;=5.5,"30%",IF(M121&gt;=0.1,"15%"))))</f>
        <v>50%</v>
      </c>
      <c r="P121" s="61">
        <f t="shared" si="47"/>
        <v>2.3000000000000007</v>
      </c>
      <c r="Q121" s="60">
        <v>0.1</v>
      </c>
      <c r="R121" s="61">
        <f t="shared" si="48"/>
        <v>17.5</v>
      </c>
      <c r="S121" s="61">
        <f t="shared" si="46"/>
        <v>17.5</v>
      </c>
      <c r="T121" s="101">
        <f t="shared" si="49"/>
        <v>17.5</v>
      </c>
      <c r="U121" s="62"/>
    </row>
    <row r="122" spans="1:21" x14ac:dyDescent="0.3">
      <c r="A122" s="116">
        <v>46</v>
      </c>
      <c r="B122" s="58" t="s">
        <v>210</v>
      </c>
      <c r="C122" s="57">
        <v>219</v>
      </c>
      <c r="D122" s="63"/>
      <c r="E122" s="60"/>
      <c r="F122" s="60"/>
      <c r="G122" s="61">
        <v>24</v>
      </c>
      <c r="H122" s="64">
        <f>G122</f>
        <v>24</v>
      </c>
      <c r="I122" s="60">
        <v>105</v>
      </c>
      <c r="J122" s="60">
        <v>72</v>
      </c>
      <c r="K122" s="64">
        <f t="shared" si="41"/>
        <v>81</v>
      </c>
      <c r="L122" s="65">
        <f t="shared" si="43"/>
        <v>33</v>
      </c>
      <c r="M122" s="61">
        <f t="shared" si="44"/>
        <v>24</v>
      </c>
      <c r="N122" s="61">
        <f t="shared" si="45"/>
        <v>9</v>
      </c>
      <c r="O122" s="60" t="str">
        <f>IF(M122&gt;=19.5,"70%",IF(M122&gt;=13.5,"50%",IF(M122&gt;=5.5,"30%",IF(M122&gt;=0.1,"15%"))))</f>
        <v>70%</v>
      </c>
      <c r="P122" s="61">
        <f t="shared" si="47"/>
        <v>6.3</v>
      </c>
      <c r="Q122" s="60">
        <v>0.1</v>
      </c>
      <c r="R122" s="61">
        <f t="shared" si="48"/>
        <v>24.1</v>
      </c>
      <c r="S122" s="61">
        <f t="shared" si="46"/>
        <v>24.1</v>
      </c>
      <c r="T122" s="101">
        <f t="shared" si="49"/>
        <v>24.1</v>
      </c>
      <c r="U122" s="62"/>
    </row>
    <row r="123" spans="1:21" x14ac:dyDescent="0.3">
      <c r="A123" s="116">
        <v>47</v>
      </c>
      <c r="B123" s="58" t="s">
        <v>211</v>
      </c>
      <c r="C123" s="57">
        <v>34</v>
      </c>
      <c r="D123" s="58"/>
      <c r="E123" s="59"/>
      <c r="F123" s="60"/>
      <c r="G123" s="61">
        <v>12</v>
      </c>
      <c r="H123" s="64">
        <v>12</v>
      </c>
      <c r="I123" s="60">
        <v>93</v>
      </c>
      <c r="J123" s="60">
        <v>71</v>
      </c>
      <c r="K123" s="64">
        <f t="shared" si="41"/>
        <v>81</v>
      </c>
      <c r="L123" s="65">
        <f t="shared" si="43"/>
        <v>22</v>
      </c>
      <c r="M123" s="61">
        <f t="shared" si="44"/>
        <v>12</v>
      </c>
      <c r="N123" s="61">
        <f t="shared" si="45"/>
        <v>10</v>
      </c>
      <c r="O123" s="66">
        <v>0.5</v>
      </c>
      <c r="P123" s="61">
        <f t="shared" si="47"/>
        <v>5</v>
      </c>
      <c r="Q123" s="60" t="str">
        <f>IF(N123&lt;0,O123, "0.1")</f>
        <v>0.1</v>
      </c>
      <c r="R123" s="61">
        <f t="shared" si="48"/>
        <v>12.1</v>
      </c>
      <c r="S123" s="61">
        <f t="shared" si="46"/>
        <v>12.1</v>
      </c>
      <c r="T123" s="101">
        <f t="shared" si="49"/>
        <v>12.1</v>
      </c>
      <c r="U123" s="62"/>
    </row>
    <row r="124" spans="1:21" x14ac:dyDescent="0.3">
      <c r="A124" s="116">
        <v>48</v>
      </c>
      <c r="B124" s="58" t="s">
        <v>554</v>
      </c>
      <c r="C124" s="57">
        <v>429</v>
      </c>
      <c r="D124" s="67"/>
      <c r="E124" s="84"/>
      <c r="F124" s="77"/>
      <c r="G124" s="61">
        <v>24</v>
      </c>
      <c r="H124" s="60">
        <v>24</v>
      </c>
      <c r="I124" s="60">
        <v>112</v>
      </c>
      <c r="J124" s="60">
        <v>70</v>
      </c>
      <c r="K124" s="60">
        <f t="shared" si="41"/>
        <v>88</v>
      </c>
      <c r="L124" s="60">
        <f t="shared" si="43"/>
        <v>42</v>
      </c>
      <c r="M124" s="61">
        <f t="shared" si="44"/>
        <v>24</v>
      </c>
      <c r="N124" s="61">
        <f t="shared" si="45"/>
        <v>18</v>
      </c>
      <c r="O124" s="60" t="str">
        <f>IF(M124&gt;=19.5,"70%",IF(M124&gt;=13.5,"50%",IF(M124&gt;=5.5,"30%",IF(M124&gt;=0.1,"15%"))))</f>
        <v>70%</v>
      </c>
      <c r="P124" s="61">
        <f t="shared" si="47"/>
        <v>12.6</v>
      </c>
      <c r="Q124" s="60" t="str">
        <f>IF(N124&lt;0,O124, "0.1")</f>
        <v>0.1</v>
      </c>
      <c r="R124" s="60">
        <f t="shared" si="48"/>
        <v>24.1</v>
      </c>
      <c r="S124" s="60">
        <f t="shared" si="46"/>
        <v>24.1</v>
      </c>
      <c r="T124" s="60">
        <v>24</v>
      </c>
      <c r="U124" s="62"/>
    </row>
    <row r="125" spans="1:21" x14ac:dyDescent="0.3">
      <c r="A125" s="116">
        <v>49</v>
      </c>
      <c r="B125" s="58" t="s">
        <v>553</v>
      </c>
      <c r="C125" s="57">
        <v>269</v>
      </c>
      <c r="D125" s="63" t="s">
        <v>30</v>
      </c>
      <c r="E125" s="59"/>
      <c r="F125" s="60"/>
      <c r="G125" s="61">
        <v>16</v>
      </c>
      <c r="H125" s="64">
        <v>16</v>
      </c>
      <c r="I125" s="60">
        <v>83</v>
      </c>
      <c r="J125" s="60">
        <v>72</v>
      </c>
      <c r="K125" s="64">
        <f t="shared" si="41"/>
        <v>67</v>
      </c>
      <c r="L125" s="65">
        <f t="shared" si="43"/>
        <v>11</v>
      </c>
      <c r="M125" s="61">
        <f t="shared" si="44"/>
        <v>16</v>
      </c>
      <c r="N125" s="61">
        <f t="shared" si="45"/>
        <v>-5</v>
      </c>
      <c r="O125" s="66">
        <v>0.7</v>
      </c>
      <c r="P125" s="61">
        <f t="shared" si="47"/>
        <v>-3.5</v>
      </c>
      <c r="Q125" s="60">
        <f>IF(N125&lt;0,O125, "0.1")</f>
        <v>0.7</v>
      </c>
      <c r="R125" s="61">
        <f t="shared" si="48"/>
        <v>12.5</v>
      </c>
      <c r="S125" s="61">
        <f t="shared" si="46"/>
        <v>12.5</v>
      </c>
      <c r="T125" s="101">
        <f>S125</f>
        <v>12.5</v>
      </c>
      <c r="U125" s="62"/>
    </row>
    <row r="126" spans="1:21" x14ac:dyDescent="0.3">
      <c r="A126" s="116">
        <v>50</v>
      </c>
      <c r="B126" s="58" t="s">
        <v>212</v>
      </c>
      <c r="C126" s="57">
        <v>268</v>
      </c>
      <c r="D126" s="63" t="s">
        <v>30</v>
      </c>
      <c r="E126" s="60"/>
      <c r="F126" s="60"/>
      <c r="G126" s="61">
        <v>22</v>
      </c>
      <c r="H126" s="64">
        <v>22</v>
      </c>
      <c r="I126" s="60">
        <v>99</v>
      </c>
      <c r="J126" s="60">
        <v>70</v>
      </c>
      <c r="K126" s="64">
        <f t="shared" si="41"/>
        <v>77</v>
      </c>
      <c r="L126" s="65">
        <f t="shared" si="43"/>
        <v>29</v>
      </c>
      <c r="M126" s="61">
        <f t="shared" si="44"/>
        <v>22</v>
      </c>
      <c r="N126" s="61">
        <f t="shared" si="45"/>
        <v>7</v>
      </c>
      <c r="O126" s="60" t="str">
        <f>IF(M126&gt;=19.5,"70%",IF(M126&gt;=13.5,"50%",IF(M126&gt;=5.5,"30%",IF(M126&gt;=0.1,"15%"))))</f>
        <v>70%</v>
      </c>
      <c r="P126" s="61">
        <f t="shared" si="47"/>
        <v>4.8999999999999995</v>
      </c>
      <c r="Q126" s="60" t="str">
        <f>IF(N126&lt;0,O126, "0.1")</f>
        <v>0.1</v>
      </c>
      <c r="R126" s="61">
        <f t="shared" si="48"/>
        <v>22.1</v>
      </c>
      <c r="S126" s="61">
        <f t="shared" si="46"/>
        <v>22.1</v>
      </c>
      <c r="T126" s="101">
        <f>S126</f>
        <v>22.1</v>
      </c>
      <c r="U126" s="62"/>
    </row>
    <row r="127" spans="1:21" x14ac:dyDescent="0.3">
      <c r="A127" s="116">
        <v>51</v>
      </c>
      <c r="B127" s="58" t="s">
        <v>552</v>
      </c>
      <c r="C127" s="57">
        <v>272</v>
      </c>
      <c r="D127" s="63"/>
      <c r="E127" s="60"/>
      <c r="F127" s="60"/>
      <c r="G127" s="61">
        <v>24</v>
      </c>
      <c r="H127" s="64">
        <f>G127</f>
        <v>24</v>
      </c>
      <c r="I127" s="60">
        <v>105</v>
      </c>
      <c r="J127" s="60">
        <v>72</v>
      </c>
      <c r="K127" s="64">
        <f t="shared" si="41"/>
        <v>81</v>
      </c>
      <c r="L127" s="65">
        <f t="shared" si="43"/>
        <v>33</v>
      </c>
      <c r="M127" s="61">
        <f t="shared" si="44"/>
        <v>24</v>
      </c>
      <c r="N127" s="61">
        <f t="shared" si="45"/>
        <v>9</v>
      </c>
      <c r="O127" s="60" t="str">
        <f>IF(M127&gt;=19.5,"70%",IF(M127&gt;=13.5,"50%",IF(M127&gt;=5.5,"30%",IF(M127&gt;=0.1,"15%"))))</f>
        <v>70%</v>
      </c>
      <c r="P127" s="61">
        <f t="shared" si="47"/>
        <v>6.3</v>
      </c>
      <c r="Q127" s="60">
        <v>0.1</v>
      </c>
      <c r="R127" s="61">
        <f t="shared" si="48"/>
        <v>24.1</v>
      </c>
      <c r="S127" s="61">
        <f t="shared" si="46"/>
        <v>24.1</v>
      </c>
      <c r="T127" s="101">
        <f>S127</f>
        <v>24.1</v>
      </c>
      <c r="U127" s="62"/>
    </row>
    <row r="128" spans="1:21" x14ac:dyDescent="0.3">
      <c r="A128" s="116">
        <v>52</v>
      </c>
      <c r="B128" s="86" t="s">
        <v>84</v>
      </c>
      <c r="C128" s="57">
        <v>564</v>
      </c>
      <c r="D128" s="67"/>
      <c r="E128" s="59"/>
      <c r="F128" s="77"/>
      <c r="G128" s="61">
        <v>13</v>
      </c>
      <c r="H128" s="60">
        <v>13</v>
      </c>
      <c r="I128" s="60">
        <v>87</v>
      </c>
      <c r="J128" s="60">
        <v>69</v>
      </c>
      <c r="K128" s="60">
        <f t="shared" si="41"/>
        <v>74</v>
      </c>
      <c r="L128" s="60">
        <f t="shared" si="43"/>
        <v>18</v>
      </c>
      <c r="M128" s="61">
        <f t="shared" si="44"/>
        <v>13</v>
      </c>
      <c r="N128" s="61">
        <f t="shared" si="45"/>
        <v>5</v>
      </c>
      <c r="O128" s="66">
        <v>0.5</v>
      </c>
      <c r="P128" s="61">
        <f t="shared" si="47"/>
        <v>2.5</v>
      </c>
      <c r="Q128" s="60">
        <v>0.1</v>
      </c>
      <c r="R128" s="60">
        <f t="shared" si="48"/>
        <v>13.1</v>
      </c>
      <c r="S128" s="60">
        <f t="shared" si="46"/>
        <v>13.1</v>
      </c>
      <c r="T128" s="60">
        <v>12</v>
      </c>
      <c r="U128" s="62"/>
    </row>
    <row r="129" spans="1:21" x14ac:dyDescent="0.3">
      <c r="A129" s="116">
        <v>53</v>
      </c>
      <c r="B129" s="58" t="s">
        <v>213</v>
      </c>
      <c r="C129" s="57">
        <v>285</v>
      </c>
      <c r="D129" s="63"/>
      <c r="E129" s="60"/>
      <c r="F129" s="60"/>
      <c r="G129" s="61">
        <v>24</v>
      </c>
      <c r="H129" s="64">
        <f>G129</f>
        <v>24</v>
      </c>
      <c r="I129" s="60">
        <v>105</v>
      </c>
      <c r="J129" s="60">
        <v>72</v>
      </c>
      <c r="K129" s="64">
        <f t="shared" si="41"/>
        <v>81</v>
      </c>
      <c r="L129" s="65">
        <f t="shared" si="43"/>
        <v>33</v>
      </c>
      <c r="M129" s="61">
        <f t="shared" si="44"/>
        <v>24</v>
      </c>
      <c r="N129" s="61">
        <f t="shared" si="45"/>
        <v>9</v>
      </c>
      <c r="O129" s="60" t="str">
        <f>IF(M129&gt;=19.5,"70%",IF(M129&gt;=13.5,"50%",IF(M129&gt;=5.5,"30%",IF(M129&gt;=0.1,"15%"))))</f>
        <v>70%</v>
      </c>
      <c r="P129" s="61">
        <f t="shared" si="47"/>
        <v>6.3</v>
      </c>
      <c r="Q129" s="60">
        <v>0.1</v>
      </c>
      <c r="R129" s="61">
        <f t="shared" si="48"/>
        <v>24.1</v>
      </c>
      <c r="S129" s="61">
        <f t="shared" si="46"/>
        <v>24.1</v>
      </c>
      <c r="T129" s="101">
        <f>S129</f>
        <v>24.1</v>
      </c>
      <c r="U129" s="62"/>
    </row>
    <row r="130" spans="1:21" x14ac:dyDescent="0.3">
      <c r="A130" s="116">
        <v>54</v>
      </c>
      <c r="B130" s="58" t="s">
        <v>85</v>
      </c>
      <c r="C130" s="57">
        <v>559</v>
      </c>
      <c r="D130" s="63"/>
      <c r="E130" s="59"/>
      <c r="F130" s="60"/>
      <c r="G130" s="61">
        <v>13</v>
      </c>
      <c r="H130" s="60">
        <v>13</v>
      </c>
      <c r="I130" s="60">
        <v>97</v>
      </c>
      <c r="J130" s="60">
        <v>70</v>
      </c>
      <c r="K130" s="60">
        <f t="shared" si="41"/>
        <v>84</v>
      </c>
      <c r="L130" s="60">
        <f t="shared" si="43"/>
        <v>27</v>
      </c>
      <c r="M130" s="61">
        <f t="shared" si="44"/>
        <v>13</v>
      </c>
      <c r="N130" s="61">
        <f t="shared" si="45"/>
        <v>14</v>
      </c>
      <c r="O130" s="66">
        <v>0.5</v>
      </c>
      <c r="P130" s="61">
        <f t="shared" si="47"/>
        <v>7</v>
      </c>
      <c r="Q130" s="60">
        <v>0.1</v>
      </c>
      <c r="R130" s="60">
        <f t="shared" si="48"/>
        <v>13.1</v>
      </c>
      <c r="S130" s="60">
        <f t="shared" si="46"/>
        <v>13.1</v>
      </c>
      <c r="T130" s="60">
        <v>13</v>
      </c>
      <c r="U130" s="62"/>
    </row>
    <row r="131" spans="1:21" x14ac:dyDescent="0.3">
      <c r="A131" s="116">
        <v>55</v>
      </c>
      <c r="B131" s="58" t="s">
        <v>214</v>
      </c>
      <c r="C131" s="57">
        <v>90</v>
      </c>
      <c r="D131" s="63"/>
      <c r="E131" s="60"/>
      <c r="F131" s="60"/>
      <c r="G131" s="61">
        <v>24</v>
      </c>
      <c r="H131" s="64">
        <f>G131</f>
        <v>24</v>
      </c>
      <c r="I131" s="60">
        <v>105</v>
      </c>
      <c r="J131" s="60">
        <v>72</v>
      </c>
      <c r="K131" s="64">
        <f t="shared" si="41"/>
        <v>81</v>
      </c>
      <c r="L131" s="65">
        <f t="shared" si="43"/>
        <v>33</v>
      </c>
      <c r="M131" s="61">
        <f t="shared" si="44"/>
        <v>24</v>
      </c>
      <c r="N131" s="61">
        <f t="shared" si="45"/>
        <v>9</v>
      </c>
      <c r="O131" s="60" t="str">
        <f t="shared" ref="O131:O142" si="50">IF(M131&gt;=19.5,"70%",IF(M131&gt;=13.5,"50%",IF(M131&gt;=5.5,"30%",IF(M131&gt;=0.1,"15%"))))</f>
        <v>70%</v>
      </c>
      <c r="P131" s="61">
        <f t="shared" si="47"/>
        <v>6.3</v>
      </c>
      <c r="Q131" s="60">
        <v>0.1</v>
      </c>
      <c r="R131" s="61">
        <f t="shared" si="48"/>
        <v>24.1</v>
      </c>
      <c r="S131" s="61">
        <f t="shared" si="46"/>
        <v>24.1</v>
      </c>
      <c r="T131" s="101">
        <f t="shared" ref="T131:T136" si="51">S131</f>
        <v>24.1</v>
      </c>
      <c r="U131" s="62"/>
    </row>
    <row r="132" spans="1:21" x14ac:dyDescent="0.3">
      <c r="A132" s="116">
        <v>56</v>
      </c>
      <c r="B132" s="58" t="s">
        <v>551</v>
      </c>
      <c r="C132" s="57">
        <v>211</v>
      </c>
      <c r="D132" s="63" t="s">
        <v>61</v>
      </c>
      <c r="E132" s="59"/>
      <c r="F132" s="60"/>
      <c r="G132" s="61">
        <v>14</v>
      </c>
      <c r="H132" s="64">
        <v>14</v>
      </c>
      <c r="I132" s="60">
        <v>101</v>
      </c>
      <c r="J132" s="60">
        <v>70</v>
      </c>
      <c r="K132" s="64">
        <f t="shared" si="41"/>
        <v>87</v>
      </c>
      <c r="L132" s="65">
        <f t="shared" si="43"/>
        <v>31</v>
      </c>
      <c r="M132" s="61">
        <f t="shared" si="44"/>
        <v>14</v>
      </c>
      <c r="N132" s="61">
        <f t="shared" si="45"/>
        <v>17</v>
      </c>
      <c r="O132" s="60" t="str">
        <f t="shared" si="50"/>
        <v>50%</v>
      </c>
      <c r="P132" s="61">
        <f t="shared" si="47"/>
        <v>8.5</v>
      </c>
      <c r="Q132" s="60">
        <v>0.1</v>
      </c>
      <c r="R132" s="61">
        <f t="shared" si="48"/>
        <v>14.1</v>
      </c>
      <c r="S132" s="61">
        <f t="shared" si="46"/>
        <v>14.1</v>
      </c>
      <c r="T132" s="101">
        <f t="shared" si="51"/>
        <v>14.1</v>
      </c>
      <c r="U132" s="62"/>
    </row>
    <row r="133" spans="1:21" x14ac:dyDescent="0.3">
      <c r="A133" s="116">
        <v>57</v>
      </c>
      <c r="B133" s="58" t="s">
        <v>215</v>
      </c>
      <c r="C133" s="57">
        <v>20</v>
      </c>
      <c r="D133" s="58" t="s">
        <v>54</v>
      </c>
      <c r="E133" s="59"/>
      <c r="F133" s="60"/>
      <c r="G133" s="61">
        <v>9</v>
      </c>
      <c r="H133" s="64">
        <v>9</v>
      </c>
      <c r="I133" s="60">
        <v>89</v>
      </c>
      <c r="J133" s="60">
        <v>72</v>
      </c>
      <c r="K133" s="64">
        <f t="shared" si="41"/>
        <v>80</v>
      </c>
      <c r="L133" s="65">
        <f t="shared" si="43"/>
        <v>17</v>
      </c>
      <c r="M133" s="61">
        <f t="shared" si="44"/>
        <v>9</v>
      </c>
      <c r="N133" s="61">
        <f t="shared" si="45"/>
        <v>8</v>
      </c>
      <c r="O133" s="60" t="str">
        <f t="shared" si="50"/>
        <v>30%</v>
      </c>
      <c r="P133" s="61">
        <f t="shared" si="47"/>
        <v>2.4</v>
      </c>
      <c r="Q133" s="60" t="str">
        <f>IF(N133&lt;0,O133, "0.1")</f>
        <v>0.1</v>
      </c>
      <c r="R133" s="61">
        <f t="shared" si="48"/>
        <v>9.1</v>
      </c>
      <c r="S133" s="61">
        <f t="shared" si="46"/>
        <v>9.1</v>
      </c>
      <c r="T133" s="101">
        <f t="shared" si="51"/>
        <v>9.1</v>
      </c>
      <c r="U133" s="62"/>
    </row>
    <row r="134" spans="1:21" x14ac:dyDescent="0.3">
      <c r="A134" s="116">
        <v>58</v>
      </c>
      <c r="B134" s="58" t="s">
        <v>216</v>
      </c>
      <c r="C134" s="57">
        <v>159</v>
      </c>
      <c r="D134" s="63"/>
      <c r="E134" s="60"/>
      <c r="F134" s="60"/>
      <c r="G134" s="61">
        <v>17.399999999999999</v>
      </c>
      <c r="H134" s="64">
        <f>G134</f>
        <v>17.399999999999999</v>
      </c>
      <c r="I134" s="60">
        <v>92</v>
      </c>
      <c r="J134" s="60">
        <v>70</v>
      </c>
      <c r="K134" s="64">
        <f t="shared" si="41"/>
        <v>74.599999999999994</v>
      </c>
      <c r="L134" s="65">
        <f t="shared" si="43"/>
        <v>22</v>
      </c>
      <c r="M134" s="61">
        <f t="shared" si="44"/>
        <v>17.399999999999999</v>
      </c>
      <c r="N134" s="61">
        <f t="shared" si="45"/>
        <v>4.6000000000000014</v>
      </c>
      <c r="O134" s="60" t="str">
        <f t="shared" si="50"/>
        <v>50%</v>
      </c>
      <c r="P134" s="61">
        <f t="shared" si="47"/>
        <v>2.3000000000000007</v>
      </c>
      <c r="Q134" s="60">
        <v>0.1</v>
      </c>
      <c r="R134" s="61">
        <f t="shared" si="48"/>
        <v>17.5</v>
      </c>
      <c r="S134" s="61">
        <f t="shared" si="46"/>
        <v>17.5</v>
      </c>
      <c r="T134" s="101">
        <f t="shared" si="51"/>
        <v>17.5</v>
      </c>
      <c r="U134" s="62"/>
    </row>
    <row r="135" spans="1:21" x14ac:dyDescent="0.3">
      <c r="A135" s="116">
        <v>59</v>
      </c>
      <c r="B135" s="63" t="s">
        <v>217</v>
      </c>
      <c r="C135" s="57">
        <v>337</v>
      </c>
      <c r="D135" s="63"/>
      <c r="E135" s="59"/>
      <c r="F135" s="60"/>
      <c r="G135" s="61">
        <v>23</v>
      </c>
      <c r="H135" s="60">
        <v>23</v>
      </c>
      <c r="I135" s="60">
        <v>102</v>
      </c>
      <c r="J135" s="60">
        <v>70</v>
      </c>
      <c r="K135" s="60">
        <f t="shared" si="41"/>
        <v>79</v>
      </c>
      <c r="L135" s="60">
        <f t="shared" si="43"/>
        <v>32</v>
      </c>
      <c r="M135" s="61">
        <f t="shared" si="44"/>
        <v>23</v>
      </c>
      <c r="N135" s="61">
        <f t="shared" si="45"/>
        <v>9</v>
      </c>
      <c r="O135" s="60" t="str">
        <f t="shared" si="50"/>
        <v>70%</v>
      </c>
      <c r="P135" s="61">
        <f t="shared" si="47"/>
        <v>6.3</v>
      </c>
      <c r="Q135" s="60">
        <v>0.1</v>
      </c>
      <c r="R135" s="60">
        <f t="shared" si="48"/>
        <v>23.1</v>
      </c>
      <c r="S135" s="60">
        <f t="shared" si="46"/>
        <v>23.1</v>
      </c>
      <c r="T135" s="101">
        <f t="shared" si="51"/>
        <v>23.1</v>
      </c>
      <c r="U135" s="62"/>
    </row>
    <row r="136" spans="1:21" x14ac:dyDescent="0.3">
      <c r="A136" s="116">
        <v>60</v>
      </c>
      <c r="B136" s="58" t="s">
        <v>218</v>
      </c>
      <c r="C136" s="57">
        <v>35</v>
      </c>
      <c r="D136" s="63"/>
      <c r="E136" s="60"/>
      <c r="F136" s="60"/>
      <c r="G136" s="61">
        <v>13</v>
      </c>
      <c r="H136" s="64">
        <v>13</v>
      </c>
      <c r="I136" s="60">
        <v>101</v>
      </c>
      <c r="J136" s="60">
        <v>70</v>
      </c>
      <c r="K136" s="64">
        <f t="shared" si="41"/>
        <v>88</v>
      </c>
      <c r="L136" s="65">
        <f t="shared" si="43"/>
        <v>31</v>
      </c>
      <c r="M136" s="61">
        <f t="shared" si="44"/>
        <v>13</v>
      </c>
      <c r="N136" s="61">
        <f t="shared" si="45"/>
        <v>18</v>
      </c>
      <c r="O136" s="60" t="str">
        <f t="shared" si="50"/>
        <v>30%</v>
      </c>
      <c r="P136" s="61">
        <f t="shared" si="47"/>
        <v>5.3999999999999995</v>
      </c>
      <c r="Q136" s="60">
        <v>0.1</v>
      </c>
      <c r="R136" s="61">
        <f t="shared" si="48"/>
        <v>13.1</v>
      </c>
      <c r="S136" s="61">
        <f t="shared" si="46"/>
        <v>13.1</v>
      </c>
      <c r="T136" s="101">
        <f t="shared" si="51"/>
        <v>13.1</v>
      </c>
      <c r="U136" s="62"/>
    </row>
    <row r="137" spans="1:21" x14ac:dyDescent="0.3">
      <c r="A137" s="116">
        <v>61</v>
      </c>
      <c r="B137" s="68" t="s">
        <v>141</v>
      </c>
      <c r="C137" s="57">
        <v>338</v>
      </c>
      <c r="D137" s="71"/>
      <c r="E137" s="59"/>
      <c r="F137" s="78"/>
      <c r="G137" s="61">
        <v>9.1999999999999993</v>
      </c>
      <c r="H137" s="60">
        <v>9</v>
      </c>
      <c r="I137" s="60">
        <v>81</v>
      </c>
      <c r="J137" s="60">
        <v>69</v>
      </c>
      <c r="K137" s="60">
        <f t="shared" si="41"/>
        <v>72</v>
      </c>
      <c r="L137" s="60">
        <f t="shared" si="43"/>
        <v>12</v>
      </c>
      <c r="M137" s="61">
        <f t="shared" si="44"/>
        <v>9.1999999999999993</v>
      </c>
      <c r="N137" s="61">
        <f t="shared" si="45"/>
        <v>2.8000000000000007</v>
      </c>
      <c r="O137" s="60" t="str">
        <f t="shared" si="50"/>
        <v>30%</v>
      </c>
      <c r="P137" s="61">
        <f t="shared" si="47"/>
        <v>0.84000000000000019</v>
      </c>
      <c r="Q137" s="60">
        <v>0.3</v>
      </c>
      <c r="R137" s="61">
        <f t="shared" si="48"/>
        <v>9.5</v>
      </c>
      <c r="S137" s="61">
        <f t="shared" si="46"/>
        <v>9.5</v>
      </c>
      <c r="T137" s="60">
        <v>9</v>
      </c>
      <c r="U137" s="62"/>
    </row>
    <row r="138" spans="1:21" x14ac:dyDescent="0.3">
      <c r="A138" s="116">
        <v>62</v>
      </c>
      <c r="B138" s="58" t="s">
        <v>549</v>
      </c>
      <c r="C138" s="57">
        <v>431</v>
      </c>
      <c r="D138" s="67"/>
      <c r="E138" s="84"/>
      <c r="F138" s="77"/>
      <c r="G138" s="61">
        <v>24</v>
      </c>
      <c r="H138" s="60">
        <v>24</v>
      </c>
      <c r="I138" s="60">
        <v>99</v>
      </c>
      <c r="J138" s="60">
        <v>70</v>
      </c>
      <c r="K138" s="60">
        <f t="shared" si="41"/>
        <v>75</v>
      </c>
      <c r="L138" s="60">
        <f t="shared" si="43"/>
        <v>29</v>
      </c>
      <c r="M138" s="61">
        <f t="shared" si="44"/>
        <v>24</v>
      </c>
      <c r="N138" s="61">
        <f t="shared" si="45"/>
        <v>5</v>
      </c>
      <c r="O138" s="60" t="str">
        <f t="shared" si="50"/>
        <v>70%</v>
      </c>
      <c r="P138" s="61">
        <f t="shared" si="47"/>
        <v>3.5</v>
      </c>
      <c r="Q138" s="60">
        <v>0.1</v>
      </c>
      <c r="R138" s="60">
        <f t="shared" si="48"/>
        <v>24.1</v>
      </c>
      <c r="S138" s="60">
        <f t="shared" si="46"/>
        <v>24.1</v>
      </c>
      <c r="T138" s="60">
        <v>24</v>
      </c>
      <c r="U138" s="62"/>
    </row>
    <row r="139" spans="1:21" x14ac:dyDescent="0.3">
      <c r="A139" s="116">
        <v>63</v>
      </c>
      <c r="B139" s="58" t="s">
        <v>86</v>
      </c>
      <c r="C139" s="57">
        <v>561</v>
      </c>
      <c r="D139" s="63"/>
      <c r="E139" s="59"/>
      <c r="F139" s="60"/>
      <c r="G139" s="61">
        <v>24</v>
      </c>
      <c r="H139" s="60">
        <v>24</v>
      </c>
      <c r="I139" s="60">
        <v>110</v>
      </c>
      <c r="J139" s="60">
        <v>70</v>
      </c>
      <c r="K139" s="60">
        <f t="shared" si="41"/>
        <v>86</v>
      </c>
      <c r="L139" s="60">
        <f t="shared" si="43"/>
        <v>40</v>
      </c>
      <c r="M139" s="61">
        <f t="shared" si="44"/>
        <v>24</v>
      </c>
      <c r="N139" s="61">
        <f t="shared" si="45"/>
        <v>16</v>
      </c>
      <c r="O139" s="60" t="str">
        <f t="shared" si="50"/>
        <v>70%</v>
      </c>
      <c r="P139" s="61">
        <f t="shared" si="47"/>
        <v>11.2</v>
      </c>
      <c r="Q139" s="60">
        <v>0.1</v>
      </c>
      <c r="R139" s="60">
        <f t="shared" si="48"/>
        <v>24.1</v>
      </c>
      <c r="S139" s="60">
        <f t="shared" si="46"/>
        <v>24.1</v>
      </c>
      <c r="T139" s="60">
        <v>24</v>
      </c>
      <c r="U139" s="62"/>
    </row>
    <row r="140" spans="1:21" x14ac:dyDescent="0.3">
      <c r="A140" s="116">
        <v>64</v>
      </c>
      <c r="B140" s="58" t="s">
        <v>219</v>
      </c>
      <c r="C140" s="57">
        <v>178</v>
      </c>
      <c r="D140" s="63"/>
      <c r="E140" s="60"/>
      <c r="F140" s="60"/>
      <c r="G140" s="61">
        <v>20</v>
      </c>
      <c r="H140" s="64">
        <v>20</v>
      </c>
      <c r="I140" s="60">
        <v>105</v>
      </c>
      <c r="J140" s="60">
        <v>72</v>
      </c>
      <c r="K140" s="64">
        <f t="shared" si="41"/>
        <v>85</v>
      </c>
      <c r="L140" s="65">
        <f t="shared" si="43"/>
        <v>33</v>
      </c>
      <c r="M140" s="61">
        <f t="shared" si="44"/>
        <v>20</v>
      </c>
      <c r="N140" s="61">
        <f t="shared" si="45"/>
        <v>13</v>
      </c>
      <c r="O140" s="60" t="str">
        <f t="shared" si="50"/>
        <v>70%</v>
      </c>
      <c r="P140" s="61">
        <f t="shared" si="47"/>
        <v>9.1</v>
      </c>
      <c r="Q140" s="60">
        <v>0.1</v>
      </c>
      <c r="R140" s="61">
        <f t="shared" si="48"/>
        <v>20.100000000000001</v>
      </c>
      <c r="S140" s="61">
        <f t="shared" si="46"/>
        <v>20.100000000000001</v>
      </c>
      <c r="T140" s="101">
        <f>S140</f>
        <v>20.100000000000001</v>
      </c>
      <c r="U140" s="62"/>
    </row>
    <row r="141" spans="1:21" x14ac:dyDescent="0.3">
      <c r="A141" s="116">
        <v>65</v>
      </c>
      <c r="B141" s="58" t="s">
        <v>220</v>
      </c>
      <c r="C141" s="57">
        <v>64</v>
      </c>
      <c r="D141" s="63"/>
      <c r="E141" s="59"/>
      <c r="F141" s="60"/>
      <c r="G141" s="61">
        <v>17.399999999999999</v>
      </c>
      <c r="H141" s="64">
        <f>G141</f>
        <v>17.399999999999999</v>
      </c>
      <c r="I141" s="60">
        <v>92</v>
      </c>
      <c r="J141" s="60">
        <v>70</v>
      </c>
      <c r="K141" s="64">
        <f t="shared" si="41"/>
        <v>74.599999999999994</v>
      </c>
      <c r="L141" s="65">
        <f t="shared" ref="L141:L148" si="52">I141-J141</f>
        <v>22</v>
      </c>
      <c r="M141" s="61">
        <f t="shared" ref="M141:M148" si="53">G141</f>
        <v>17.399999999999999</v>
      </c>
      <c r="N141" s="61">
        <f t="shared" ref="N141:N148" si="54">L141-M141</f>
        <v>4.6000000000000014</v>
      </c>
      <c r="O141" s="60" t="str">
        <f t="shared" si="50"/>
        <v>50%</v>
      </c>
      <c r="P141" s="61">
        <f t="shared" si="47"/>
        <v>2.3000000000000007</v>
      </c>
      <c r="Q141" s="60">
        <v>0.1</v>
      </c>
      <c r="R141" s="61">
        <f t="shared" si="48"/>
        <v>17.5</v>
      </c>
      <c r="S141" s="61">
        <f t="shared" si="46"/>
        <v>17.5</v>
      </c>
      <c r="T141" s="101">
        <f>S141</f>
        <v>17.5</v>
      </c>
      <c r="U141" s="62"/>
    </row>
    <row r="142" spans="1:21" x14ac:dyDescent="0.3">
      <c r="A142" s="116">
        <v>66</v>
      </c>
      <c r="B142" s="68" t="s">
        <v>221</v>
      </c>
      <c r="C142" s="57">
        <v>342</v>
      </c>
      <c r="D142" s="71"/>
      <c r="E142" s="59"/>
      <c r="F142" s="78"/>
      <c r="G142" s="61">
        <v>24</v>
      </c>
      <c r="H142" s="60">
        <v>24</v>
      </c>
      <c r="I142" s="60">
        <v>93</v>
      </c>
      <c r="J142" s="60">
        <v>70</v>
      </c>
      <c r="K142" s="60">
        <f t="shared" si="41"/>
        <v>69</v>
      </c>
      <c r="L142" s="60">
        <f t="shared" si="52"/>
        <v>23</v>
      </c>
      <c r="M142" s="60">
        <f t="shared" si="53"/>
        <v>24</v>
      </c>
      <c r="N142" s="61">
        <f t="shared" si="54"/>
        <v>-1</v>
      </c>
      <c r="O142" s="60" t="str">
        <f t="shared" si="50"/>
        <v>70%</v>
      </c>
      <c r="P142" s="61">
        <f t="shared" si="47"/>
        <v>-0.7</v>
      </c>
      <c r="Q142" s="60">
        <v>0.1</v>
      </c>
      <c r="R142" s="60">
        <f t="shared" si="48"/>
        <v>23.3</v>
      </c>
      <c r="S142" s="60">
        <f t="shared" si="46"/>
        <v>23.3</v>
      </c>
      <c r="T142" s="60">
        <v>23</v>
      </c>
      <c r="U142" s="62"/>
    </row>
    <row r="143" spans="1:21" x14ac:dyDescent="0.3">
      <c r="A143" s="116">
        <v>67</v>
      </c>
      <c r="B143" s="58" t="s">
        <v>87</v>
      </c>
      <c r="C143" s="57">
        <v>9</v>
      </c>
      <c r="D143" s="63" t="s">
        <v>50</v>
      </c>
      <c r="E143" s="59"/>
      <c r="F143" s="77"/>
      <c r="G143" s="61">
        <v>1</v>
      </c>
      <c r="H143" s="64">
        <v>1</v>
      </c>
      <c r="I143" s="60">
        <v>85</v>
      </c>
      <c r="J143" s="60">
        <v>69</v>
      </c>
      <c r="K143" s="64">
        <f t="shared" si="41"/>
        <v>84</v>
      </c>
      <c r="L143" s="65">
        <f t="shared" si="52"/>
        <v>16</v>
      </c>
      <c r="M143" s="61">
        <f t="shared" si="53"/>
        <v>1</v>
      </c>
      <c r="N143" s="61">
        <f t="shared" si="54"/>
        <v>15</v>
      </c>
      <c r="O143" s="66">
        <v>0.3</v>
      </c>
      <c r="P143" s="61">
        <f t="shared" si="47"/>
        <v>4.5</v>
      </c>
      <c r="Q143" s="60">
        <v>0.1</v>
      </c>
      <c r="R143" s="61">
        <f t="shared" si="48"/>
        <v>1.1000000000000001</v>
      </c>
      <c r="S143" s="61">
        <f t="shared" si="46"/>
        <v>1.1000000000000001</v>
      </c>
      <c r="T143" s="101">
        <v>1</v>
      </c>
      <c r="U143" s="62"/>
    </row>
    <row r="144" spans="1:21" x14ac:dyDescent="0.3">
      <c r="A144" s="116">
        <v>68</v>
      </c>
      <c r="B144" s="58" t="s">
        <v>222</v>
      </c>
      <c r="C144" s="57">
        <v>64</v>
      </c>
      <c r="D144" s="63" t="s">
        <v>82</v>
      </c>
      <c r="E144" s="59"/>
      <c r="F144" s="60"/>
      <c r="G144" s="61">
        <v>10</v>
      </c>
      <c r="H144" s="64">
        <v>10</v>
      </c>
      <c r="I144" s="60">
        <v>81</v>
      </c>
      <c r="J144" s="60">
        <v>72</v>
      </c>
      <c r="K144" s="64">
        <f t="shared" si="41"/>
        <v>71</v>
      </c>
      <c r="L144" s="65">
        <f t="shared" si="52"/>
        <v>9</v>
      </c>
      <c r="M144" s="61">
        <f t="shared" si="53"/>
        <v>10</v>
      </c>
      <c r="N144" s="61">
        <f t="shared" si="54"/>
        <v>-1</v>
      </c>
      <c r="O144" s="60" t="str">
        <f>IF(M144&gt;=19.5,"70%",IF(M144&gt;=13.5,"50%",IF(M144&gt;=5.5,"30%",IF(M144&gt;=0.1,"15%"))))</f>
        <v>30%</v>
      </c>
      <c r="P144" s="60">
        <f t="shared" si="47"/>
        <v>-0.3</v>
      </c>
      <c r="Q144" s="60">
        <v>0.3</v>
      </c>
      <c r="R144" s="61">
        <f t="shared" si="48"/>
        <v>9.6999999999999993</v>
      </c>
      <c r="S144" s="61">
        <f t="shared" si="46"/>
        <v>9.6999999999999993</v>
      </c>
      <c r="T144" s="101">
        <f>S144</f>
        <v>9.6999999999999993</v>
      </c>
      <c r="U144" s="62"/>
    </row>
    <row r="145" spans="1:24" x14ac:dyDescent="0.3">
      <c r="A145" s="116">
        <v>69</v>
      </c>
      <c r="B145" s="63" t="s">
        <v>550</v>
      </c>
      <c r="C145" s="57">
        <v>343</v>
      </c>
      <c r="D145" s="63" t="s">
        <v>47</v>
      </c>
      <c r="E145" s="59"/>
      <c r="F145" s="60"/>
      <c r="G145" s="61">
        <v>12</v>
      </c>
      <c r="H145" s="60">
        <v>12</v>
      </c>
      <c r="I145" s="60">
        <v>91</v>
      </c>
      <c r="J145" s="60">
        <v>70</v>
      </c>
      <c r="K145" s="60">
        <f t="shared" si="41"/>
        <v>79</v>
      </c>
      <c r="L145" s="60">
        <f t="shared" si="52"/>
        <v>21</v>
      </c>
      <c r="M145" s="61">
        <f t="shared" si="53"/>
        <v>12</v>
      </c>
      <c r="N145" s="61">
        <f t="shared" si="54"/>
        <v>9</v>
      </c>
      <c r="O145" s="66">
        <v>0.5</v>
      </c>
      <c r="P145" s="61">
        <f t="shared" si="47"/>
        <v>4.5</v>
      </c>
      <c r="Q145" s="60">
        <v>0.1</v>
      </c>
      <c r="R145" s="60">
        <f t="shared" si="48"/>
        <v>12.1</v>
      </c>
      <c r="S145" s="60">
        <f t="shared" si="46"/>
        <v>12.1</v>
      </c>
      <c r="T145" s="101">
        <f>S145</f>
        <v>12.1</v>
      </c>
      <c r="U145" s="62"/>
    </row>
    <row r="146" spans="1:24" x14ac:dyDescent="0.3">
      <c r="A146" s="116">
        <v>70</v>
      </c>
      <c r="B146" s="86" t="s">
        <v>90</v>
      </c>
      <c r="C146" s="57">
        <v>571</v>
      </c>
      <c r="D146" s="86" t="s">
        <v>24</v>
      </c>
      <c r="E146" s="59"/>
      <c r="F146" s="77"/>
      <c r="G146" s="61">
        <v>13</v>
      </c>
      <c r="H146" s="60">
        <v>13</v>
      </c>
      <c r="I146" s="60">
        <v>99</v>
      </c>
      <c r="J146" s="60">
        <v>69</v>
      </c>
      <c r="K146" s="60">
        <f t="shared" si="41"/>
        <v>86</v>
      </c>
      <c r="L146" s="60">
        <f t="shared" si="52"/>
        <v>30</v>
      </c>
      <c r="M146" s="61">
        <f t="shared" si="53"/>
        <v>13</v>
      </c>
      <c r="N146" s="61">
        <f t="shared" si="54"/>
        <v>17</v>
      </c>
      <c r="O146" s="66">
        <v>0.7</v>
      </c>
      <c r="P146" s="61">
        <f t="shared" si="47"/>
        <v>11.899999999999999</v>
      </c>
      <c r="Q146" s="60">
        <v>0.1</v>
      </c>
      <c r="R146" s="60">
        <f t="shared" si="48"/>
        <v>13.1</v>
      </c>
      <c r="S146" s="60">
        <f t="shared" si="46"/>
        <v>13.1</v>
      </c>
      <c r="T146" s="60">
        <v>13</v>
      </c>
      <c r="U146" s="62"/>
    </row>
    <row r="147" spans="1:24" x14ac:dyDescent="0.3">
      <c r="A147" s="116">
        <v>71</v>
      </c>
      <c r="B147" s="63" t="s">
        <v>91</v>
      </c>
      <c r="C147" s="57">
        <v>344</v>
      </c>
      <c r="D147" s="63"/>
      <c r="E147" s="59"/>
      <c r="F147" s="60"/>
      <c r="G147" s="61">
        <v>9</v>
      </c>
      <c r="H147" s="60">
        <v>9</v>
      </c>
      <c r="I147" s="60">
        <v>89</v>
      </c>
      <c r="J147" s="60">
        <v>69</v>
      </c>
      <c r="K147" s="60">
        <f t="shared" si="41"/>
        <v>80</v>
      </c>
      <c r="L147" s="60">
        <f t="shared" si="52"/>
        <v>20</v>
      </c>
      <c r="M147" s="61">
        <f t="shared" si="53"/>
        <v>9</v>
      </c>
      <c r="N147" s="61">
        <f t="shared" si="54"/>
        <v>11</v>
      </c>
      <c r="O147" s="60" t="str">
        <f>IF(M147&gt;=19.5,"70%",IF(M147&gt;=13.5,"50%",IF(M147&gt;=5.5,"30%",IF(M147&gt;=0.1,"15%"))))</f>
        <v>30%</v>
      </c>
      <c r="P147" s="61">
        <f t="shared" si="47"/>
        <v>3.3</v>
      </c>
      <c r="Q147" s="60">
        <v>0.1</v>
      </c>
      <c r="R147" s="60">
        <f t="shared" si="48"/>
        <v>9.1</v>
      </c>
      <c r="S147" s="60">
        <f t="shared" si="46"/>
        <v>9.1</v>
      </c>
      <c r="T147" s="60">
        <v>9</v>
      </c>
      <c r="U147" s="62"/>
    </row>
    <row r="148" spans="1:24" x14ac:dyDescent="0.3">
      <c r="A148" s="116">
        <v>72</v>
      </c>
      <c r="B148" s="63" t="s">
        <v>223</v>
      </c>
      <c r="C148" s="57">
        <v>345</v>
      </c>
      <c r="D148" s="63" t="s">
        <v>224</v>
      </c>
      <c r="E148" s="59"/>
      <c r="F148" s="60"/>
      <c r="G148" s="61">
        <v>14.2</v>
      </c>
      <c r="H148" s="60">
        <v>14</v>
      </c>
      <c r="I148" s="60">
        <v>100</v>
      </c>
      <c r="J148" s="60">
        <v>70</v>
      </c>
      <c r="K148" s="60">
        <f t="shared" si="41"/>
        <v>86</v>
      </c>
      <c r="L148" s="60">
        <f t="shared" si="52"/>
        <v>30</v>
      </c>
      <c r="M148" s="60">
        <f t="shared" si="53"/>
        <v>14.2</v>
      </c>
      <c r="N148" s="60">
        <f t="shared" si="54"/>
        <v>15.8</v>
      </c>
      <c r="O148" s="66">
        <v>0.3</v>
      </c>
      <c r="P148" s="61">
        <f t="shared" si="47"/>
        <v>4.74</v>
      </c>
      <c r="Q148" s="60">
        <v>0.1</v>
      </c>
      <c r="R148" s="60">
        <f t="shared" si="48"/>
        <v>14.299999999999999</v>
      </c>
      <c r="S148" s="60">
        <f t="shared" si="46"/>
        <v>14.299999999999999</v>
      </c>
      <c r="T148" s="60">
        <f>S148</f>
        <v>14.299999999999999</v>
      </c>
      <c r="U148" s="62"/>
    </row>
    <row r="149" spans="1:24" x14ac:dyDescent="0.3">
      <c r="A149" s="116">
        <v>73</v>
      </c>
      <c r="B149" s="86" t="s">
        <v>21</v>
      </c>
      <c r="C149" s="85">
        <v>30</v>
      </c>
      <c r="D149" s="86" t="s">
        <v>22</v>
      </c>
      <c r="E149" s="87"/>
      <c r="F149" s="89"/>
      <c r="G149" s="61">
        <v>9</v>
      </c>
      <c r="H149" s="92">
        <v>9</v>
      </c>
      <c r="I149" s="89">
        <v>83</v>
      </c>
      <c r="J149" s="89">
        <v>72</v>
      </c>
      <c r="K149" s="92">
        <v>74</v>
      </c>
      <c r="L149" s="93">
        <v>11</v>
      </c>
      <c r="M149" s="90">
        <v>9</v>
      </c>
      <c r="N149" s="90">
        <v>2</v>
      </c>
      <c r="O149" s="94">
        <v>0.3</v>
      </c>
      <c r="P149" s="61">
        <v>0.6</v>
      </c>
      <c r="Q149" s="89">
        <v>0.1</v>
      </c>
      <c r="R149" s="90">
        <v>9.1</v>
      </c>
      <c r="S149" s="90">
        <v>9.1</v>
      </c>
      <c r="T149" s="113">
        <v>9.1</v>
      </c>
      <c r="U149" s="62"/>
    </row>
    <row r="150" spans="1:24" x14ac:dyDescent="0.3">
      <c r="A150" s="116">
        <v>74</v>
      </c>
      <c r="B150" s="86" t="s">
        <v>225</v>
      </c>
      <c r="C150" s="57">
        <v>471</v>
      </c>
      <c r="D150" s="67"/>
      <c r="E150" s="59"/>
      <c r="F150" s="77"/>
      <c r="G150" s="61">
        <v>10</v>
      </c>
      <c r="H150" s="60">
        <v>10</v>
      </c>
      <c r="I150" s="60">
        <v>84</v>
      </c>
      <c r="J150" s="60">
        <v>69</v>
      </c>
      <c r="K150" s="60">
        <f>I150-H150</f>
        <v>74</v>
      </c>
      <c r="L150" s="60">
        <f t="shared" ref="L150:L157" si="55">I150-J150</f>
        <v>15</v>
      </c>
      <c r="M150" s="61">
        <f t="shared" ref="M150:M157" si="56">G150</f>
        <v>10</v>
      </c>
      <c r="N150" s="61">
        <f t="shared" ref="N150:N157" si="57">L150-M150</f>
        <v>5</v>
      </c>
      <c r="O150" s="60" t="str">
        <f>IF(M150&gt;=19.5,"70%",IF(M150&gt;=13.5,"50%",IF(M150&gt;=5.5,"30%",IF(M150&gt;=0.1,"15%"))))</f>
        <v>30%</v>
      </c>
      <c r="P150" s="61">
        <f t="shared" ref="P150:P157" si="58">N150*O150</f>
        <v>1.5</v>
      </c>
      <c r="Q150" s="60">
        <v>0.1</v>
      </c>
      <c r="R150" s="61">
        <f t="shared" ref="R150:R157" si="59">IF(M150&gt;=L150,(M150+P150),M150+Q150)</f>
        <v>10.1</v>
      </c>
      <c r="S150" s="61">
        <f t="shared" ref="S150:S157" si="60">IF(I150&gt;1,(R150),G150)</f>
        <v>10.1</v>
      </c>
      <c r="T150" s="60">
        <v>10</v>
      </c>
      <c r="U150" s="62"/>
    </row>
    <row r="151" spans="1:24" x14ac:dyDescent="0.3">
      <c r="A151" s="116">
        <v>75</v>
      </c>
      <c r="B151" s="58" t="s">
        <v>226</v>
      </c>
      <c r="C151" s="57">
        <v>57</v>
      </c>
      <c r="D151" s="63" t="s">
        <v>227</v>
      </c>
      <c r="E151" s="60"/>
      <c r="F151" s="60"/>
      <c r="G151" s="61">
        <v>18</v>
      </c>
      <c r="H151" s="64">
        <v>18</v>
      </c>
      <c r="I151" s="60">
        <v>88</v>
      </c>
      <c r="J151" s="60">
        <v>70</v>
      </c>
      <c r="K151" s="64">
        <f>I151-H151</f>
        <v>70</v>
      </c>
      <c r="L151" s="65">
        <f t="shared" si="55"/>
        <v>18</v>
      </c>
      <c r="M151" s="61">
        <f t="shared" si="56"/>
        <v>18</v>
      </c>
      <c r="N151" s="61">
        <f t="shared" si="57"/>
        <v>0</v>
      </c>
      <c r="O151" s="66">
        <v>0.3</v>
      </c>
      <c r="P151" s="61">
        <f t="shared" si="58"/>
        <v>0</v>
      </c>
      <c r="Q151" s="60">
        <v>0.1</v>
      </c>
      <c r="R151" s="61">
        <f t="shared" si="59"/>
        <v>18</v>
      </c>
      <c r="S151" s="61">
        <f t="shared" si="60"/>
        <v>18</v>
      </c>
      <c r="T151" s="101">
        <f>S151</f>
        <v>18</v>
      </c>
      <c r="U151" s="62"/>
    </row>
    <row r="152" spans="1:24" x14ac:dyDescent="0.3">
      <c r="A152" s="116">
        <v>76</v>
      </c>
      <c r="B152" s="58" t="s">
        <v>92</v>
      </c>
      <c r="C152" s="57">
        <v>565</v>
      </c>
      <c r="D152" s="63" t="s">
        <v>41</v>
      </c>
      <c r="E152" s="59"/>
      <c r="F152" s="77"/>
      <c r="G152" s="61">
        <v>13</v>
      </c>
      <c r="H152" s="60">
        <v>13</v>
      </c>
      <c r="I152" s="60">
        <v>96</v>
      </c>
      <c r="J152" s="60">
        <v>69</v>
      </c>
      <c r="K152" s="60">
        <v>86</v>
      </c>
      <c r="L152" s="60">
        <f t="shared" si="55"/>
        <v>27</v>
      </c>
      <c r="M152" s="61">
        <f t="shared" si="56"/>
        <v>13</v>
      </c>
      <c r="N152" s="61">
        <f t="shared" si="57"/>
        <v>14</v>
      </c>
      <c r="O152" s="60" t="str">
        <f t="shared" ref="O152:O157" si="61">IF(M152&gt;=19.5,"70%",IF(M152&gt;=13.5,"50%",IF(M152&gt;=5.5,"30%",IF(M152&gt;=0.1,"15%"))))</f>
        <v>30%</v>
      </c>
      <c r="P152" s="61">
        <f t="shared" si="58"/>
        <v>4.2</v>
      </c>
      <c r="Q152" s="60">
        <v>0.4</v>
      </c>
      <c r="R152" s="60">
        <f t="shared" si="59"/>
        <v>13.4</v>
      </c>
      <c r="S152" s="60">
        <f t="shared" si="60"/>
        <v>13.4</v>
      </c>
      <c r="T152" s="60">
        <v>13</v>
      </c>
      <c r="U152" s="62"/>
    </row>
    <row r="153" spans="1:24" x14ac:dyDescent="0.3">
      <c r="A153" s="116">
        <v>77</v>
      </c>
      <c r="B153" s="58" t="s">
        <v>228</v>
      </c>
      <c r="C153" s="57">
        <v>260</v>
      </c>
      <c r="D153" s="63"/>
      <c r="E153" s="59"/>
      <c r="F153" s="60"/>
      <c r="G153" s="61">
        <v>12</v>
      </c>
      <c r="H153" s="64">
        <f>G153</f>
        <v>12</v>
      </c>
      <c r="I153" s="60">
        <v>97</v>
      </c>
      <c r="J153" s="60">
        <v>72</v>
      </c>
      <c r="K153" s="64">
        <f>I153-H153</f>
        <v>85</v>
      </c>
      <c r="L153" s="65">
        <f t="shared" si="55"/>
        <v>25</v>
      </c>
      <c r="M153" s="61">
        <f t="shared" si="56"/>
        <v>12</v>
      </c>
      <c r="N153" s="61">
        <f t="shared" si="57"/>
        <v>13</v>
      </c>
      <c r="O153" s="60" t="str">
        <f t="shared" si="61"/>
        <v>30%</v>
      </c>
      <c r="P153" s="60">
        <f t="shared" si="58"/>
        <v>3.9</v>
      </c>
      <c r="Q153" s="60">
        <v>0.1</v>
      </c>
      <c r="R153" s="61">
        <f t="shared" si="59"/>
        <v>12.1</v>
      </c>
      <c r="S153" s="61">
        <f t="shared" si="60"/>
        <v>12.1</v>
      </c>
      <c r="T153" s="101">
        <f>S153</f>
        <v>12.1</v>
      </c>
      <c r="U153" s="62"/>
      <c r="X153" s="60"/>
    </row>
    <row r="154" spans="1:24" x14ac:dyDescent="0.3">
      <c r="A154" s="116">
        <v>78</v>
      </c>
      <c r="B154" s="58" t="s">
        <v>632</v>
      </c>
      <c r="C154" s="57">
        <v>346</v>
      </c>
      <c r="D154" s="63" t="s">
        <v>47</v>
      </c>
      <c r="E154" s="59"/>
      <c r="F154" s="60"/>
      <c r="G154" s="61">
        <v>22</v>
      </c>
      <c r="H154" s="60">
        <v>22</v>
      </c>
      <c r="I154" s="60">
        <v>89</v>
      </c>
      <c r="J154" s="60">
        <v>72</v>
      </c>
      <c r="K154" s="60">
        <v>86</v>
      </c>
      <c r="L154" s="60">
        <f t="shared" si="55"/>
        <v>17</v>
      </c>
      <c r="M154" s="61">
        <f t="shared" si="56"/>
        <v>22</v>
      </c>
      <c r="N154" s="61">
        <f t="shared" si="57"/>
        <v>-5</v>
      </c>
      <c r="O154" s="60" t="str">
        <f t="shared" si="61"/>
        <v>70%</v>
      </c>
      <c r="P154" s="61">
        <f t="shared" si="58"/>
        <v>-3.5</v>
      </c>
      <c r="Q154" s="60">
        <v>0.4</v>
      </c>
      <c r="R154" s="60">
        <f t="shared" si="59"/>
        <v>18.5</v>
      </c>
      <c r="S154" s="60">
        <f t="shared" si="60"/>
        <v>18.5</v>
      </c>
      <c r="T154" s="60">
        <v>19</v>
      </c>
      <c r="U154" s="62"/>
    </row>
    <row r="155" spans="1:24" x14ac:dyDescent="0.3">
      <c r="A155" s="116">
        <v>79</v>
      </c>
      <c r="B155" s="58" t="s">
        <v>546</v>
      </c>
      <c r="C155" s="57">
        <v>305</v>
      </c>
      <c r="D155" s="63" t="s">
        <v>30</v>
      </c>
      <c r="E155" s="59"/>
      <c r="F155" s="60"/>
      <c r="G155" s="61">
        <v>21</v>
      </c>
      <c r="H155" s="60">
        <v>21</v>
      </c>
      <c r="I155" s="60">
        <v>94</v>
      </c>
      <c r="J155" s="60">
        <v>70</v>
      </c>
      <c r="K155" s="64"/>
      <c r="L155" s="65">
        <f t="shared" si="55"/>
        <v>24</v>
      </c>
      <c r="M155" s="61">
        <f t="shared" si="56"/>
        <v>21</v>
      </c>
      <c r="N155" s="61">
        <f t="shared" si="57"/>
        <v>3</v>
      </c>
      <c r="O155" s="60" t="str">
        <f t="shared" si="61"/>
        <v>70%</v>
      </c>
      <c r="P155" s="61">
        <f t="shared" si="58"/>
        <v>2.0999999999999996</v>
      </c>
      <c r="Q155" s="60">
        <v>0.1</v>
      </c>
      <c r="R155" s="61">
        <f t="shared" si="59"/>
        <v>21.1</v>
      </c>
      <c r="S155" s="61">
        <f t="shared" si="60"/>
        <v>21.1</v>
      </c>
      <c r="T155" s="101">
        <f>S155</f>
        <v>21.1</v>
      </c>
      <c r="U155" s="62"/>
    </row>
    <row r="156" spans="1:24" x14ac:dyDescent="0.3">
      <c r="A156" s="116">
        <v>80</v>
      </c>
      <c r="B156" s="58" t="s">
        <v>547</v>
      </c>
      <c r="C156" s="57">
        <v>247</v>
      </c>
      <c r="D156" s="63" t="s">
        <v>27</v>
      </c>
      <c r="E156" s="60"/>
      <c r="F156" s="60"/>
      <c r="G156" s="61">
        <v>6</v>
      </c>
      <c r="H156" s="64">
        <v>6</v>
      </c>
      <c r="I156" s="60">
        <v>78</v>
      </c>
      <c r="J156" s="60">
        <v>69</v>
      </c>
      <c r="K156" s="64">
        <f>I156-H156</f>
        <v>72</v>
      </c>
      <c r="L156" s="65">
        <f t="shared" si="55"/>
        <v>9</v>
      </c>
      <c r="M156" s="61">
        <f t="shared" si="56"/>
        <v>6</v>
      </c>
      <c r="N156" s="61">
        <f t="shared" si="57"/>
        <v>3</v>
      </c>
      <c r="O156" s="60" t="str">
        <f t="shared" si="61"/>
        <v>30%</v>
      </c>
      <c r="P156" s="61">
        <f t="shared" si="58"/>
        <v>0.89999999999999991</v>
      </c>
      <c r="Q156" s="60">
        <v>0.1</v>
      </c>
      <c r="R156" s="61">
        <f t="shared" si="59"/>
        <v>6.1</v>
      </c>
      <c r="S156" s="61">
        <f t="shared" si="60"/>
        <v>6.1</v>
      </c>
      <c r="T156" s="101">
        <f>S156</f>
        <v>6.1</v>
      </c>
      <c r="U156" s="62"/>
    </row>
    <row r="157" spans="1:24" x14ac:dyDescent="0.3">
      <c r="A157" s="116">
        <v>81</v>
      </c>
      <c r="B157" s="58" t="s">
        <v>142</v>
      </c>
      <c r="C157" s="57">
        <v>145</v>
      </c>
      <c r="D157" s="58" t="s">
        <v>27</v>
      </c>
      <c r="E157" s="59"/>
      <c r="F157" s="60"/>
      <c r="G157" s="61">
        <v>12</v>
      </c>
      <c r="H157" s="64">
        <v>12</v>
      </c>
      <c r="I157" s="60">
        <v>82</v>
      </c>
      <c r="J157" s="60">
        <v>69</v>
      </c>
      <c r="K157" s="64">
        <v>68</v>
      </c>
      <c r="L157" s="65">
        <f t="shared" si="55"/>
        <v>13</v>
      </c>
      <c r="M157" s="61">
        <f t="shared" si="56"/>
        <v>12</v>
      </c>
      <c r="N157" s="61">
        <f t="shared" si="57"/>
        <v>1</v>
      </c>
      <c r="O157" s="60" t="str">
        <f t="shared" si="61"/>
        <v>30%</v>
      </c>
      <c r="P157" s="61">
        <f t="shared" si="58"/>
        <v>0.3</v>
      </c>
      <c r="Q157" s="60">
        <v>0.1</v>
      </c>
      <c r="R157" s="61">
        <f t="shared" si="59"/>
        <v>12.1</v>
      </c>
      <c r="S157" s="61">
        <f t="shared" si="60"/>
        <v>12.1</v>
      </c>
      <c r="T157" s="101">
        <f>S157</f>
        <v>12.1</v>
      </c>
      <c r="U157" s="62"/>
    </row>
    <row r="158" spans="1:24" x14ac:dyDescent="0.3">
      <c r="A158" s="116">
        <v>82</v>
      </c>
      <c r="B158" s="86" t="s">
        <v>548</v>
      </c>
      <c r="C158" s="85">
        <v>133</v>
      </c>
      <c r="D158" s="91" t="s">
        <v>25</v>
      </c>
      <c r="E158" s="87"/>
      <c r="F158" s="89"/>
      <c r="G158" s="61">
        <v>9</v>
      </c>
      <c r="H158" s="92">
        <v>9.4</v>
      </c>
      <c r="I158" s="89">
        <v>82</v>
      </c>
      <c r="J158" s="89">
        <v>71</v>
      </c>
      <c r="K158" s="92">
        <v>73</v>
      </c>
      <c r="L158" s="93">
        <v>11</v>
      </c>
      <c r="M158" s="90">
        <v>9</v>
      </c>
      <c r="N158" s="90">
        <v>2</v>
      </c>
      <c r="O158" s="94">
        <v>0.3</v>
      </c>
      <c r="P158" s="90">
        <v>0.6</v>
      </c>
      <c r="Q158" s="89">
        <v>0.6</v>
      </c>
      <c r="R158" s="90">
        <v>9.6</v>
      </c>
      <c r="S158" s="90">
        <v>9.6</v>
      </c>
      <c r="T158" s="113">
        <v>9</v>
      </c>
      <c r="U158" s="62"/>
    </row>
    <row r="159" spans="1:24" x14ac:dyDescent="0.3">
      <c r="A159" s="116">
        <v>83</v>
      </c>
      <c r="B159" s="58" t="s">
        <v>229</v>
      </c>
      <c r="C159" s="57">
        <v>44</v>
      </c>
      <c r="D159" s="63"/>
      <c r="E159" s="59"/>
      <c r="F159" s="60"/>
      <c r="G159" s="61">
        <v>20</v>
      </c>
      <c r="H159" s="64">
        <v>20</v>
      </c>
      <c r="I159" s="60">
        <v>95</v>
      </c>
      <c r="J159" s="60">
        <v>70</v>
      </c>
      <c r="K159" s="64">
        <f t="shared" ref="K159:K164" si="62">I159-H159</f>
        <v>75</v>
      </c>
      <c r="L159" s="65">
        <f t="shared" ref="L159:L173" si="63">I159-J159</f>
        <v>25</v>
      </c>
      <c r="M159" s="61">
        <f t="shared" ref="M159:M173" si="64">G159</f>
        <v>20</v>
      </c>
      <c r="N159" s="61">
        <f t="shared" ref="N159:N173" si="65">L159-M159</f>
        <v>5</v>
      </c>
      <c r="O159" s="60" t="str">
        <f t="shared" ref="O159:O169" si="66">IF(M159&gt;=19.5,"70%",IF(M159&gt;=13.5,"50%",IF(M159&gt;=5.5,"30%",IF(M159&gt;=0.1,"15%"))))</f>
        <v>70%</v>
      </c>
      <c r="P159" s="61">
        <f t="shared" ref="P159:P167" si="67">N159*O159</f>
        <v>3.5</v>
      </c>
      <c r="Q159" s="60">
        <v>0.1</v>
      </c>
      <c r="R159" s="61">
        <f t="shared" ref="R159:R173" si="68">IF(M159&gt;=L159,(M159+P159),M159+Q159)</f>
        <v>20.100000000000001</v>
      </c>
      <c r="S159" s="61">
        <f t="shared" ref="S159:S173" si="69">IF(I159&gt;1,(R159),G159)</f>
        <v>20.100000000000001</v>
      </c>
      <c r="T159" s="101">
        <f>S159</f>
        <v>20.100000000000001</v>
      </c>
      <c r="U159" s="62"/>
    </row>
    <row r="160" spans="1:24" x14ac:dyDescent="0.3">
      <c r="A160" s="116">
        <v>84</v>
      </c>
      <c r="B160" s="58" t="s">
        <v>230</v>
      </c>
      <c r="C160" s="57">
        <v>518</v>
      </c>
      <c r="D160" s="63"/>
      <c r="E160" s="59"/>
      <c r="F160" s="60"/>
      <c r="G160" s="61">
        <v>12</v>
      </c>
      <c r="H160" s="64">
        <v>12</v>
      </c>
      <c r="I160" s="60">
        <v>92</v>
      </c>
      <c r="J160" s="60">
        <v>72</v>
      </c>
      <c r="K160" s="64">
        <f t="shared" si="62"/>
        <v>80</v>
      </c>
      <c r="L160" s="65">
        <f t="shared" si="63"/>
        <v>20</v>
      </c>
      <c r="M160" s="61">
        <f t="shared" si="64"/>
        <v>12</v>
      </c>
      <c r="N160" s="61">
        <f t="shared" si="65"/>
        <v>8</v>
      </c>
      <c r="O160" s="60" t="str">
        <f t="shared" si="66"/>
        <v>30%</v>
      </c>
      <c r="P160" s="61">
        <f t="shared" si="67"/>
        <v>2.4</v>
      </c>
      <c r="Q160" s="60">
        <v>0.1</v>
      </c>
      <c r="R160" s="61">
        <f t="shared" si="68"/>
        <v>12.1</v>
      </c>
      <c r="S160" s="61">
        <f t="shared" si="69"/>
        <v>12.1</v>
      </c>
      <c r="T160" s="101">
        <f>S160</f>
        <v>12.1</v>
      </c>
      <c r="U160" s="62"/>
    </row>
    <row r="161" spans="1:21" x14ac:dyDescent="0.3">
      <c r="A161" s="116">
        <v>85</v>
      </c>
      <c r="B161" s="86" t="s">
        <v>143</v>
      </c>
      <c r="C161" s="57">
        <v>473</v>
      </c>
      <c r="D161" s="86" t="s">
        <v>47</v>
      </c>
      <c r="E161" s="59"/>
      <c r="F161" s="77"/>
      <c r="G161" s="61">
        <v>13</v>
      </c>
      <c r="H161" s="64">
        <v>13</v>
      </c>
      <c r="I161" s="60">
        <v>92</v>
      </c>
      <c r="J161" s="60">
        <v>69</v>
      </c>
      <c r="K161" s="64">
        <f t="shared" si="62"/>
        <v>79</v>
      </c>
      <c r="L161" s="65">
        <f t="shared" si="63"/>
        <v>23</v>
      </c>
      <c r="M161" s="61">
        <f t="shared" si="64"/>
        <v>13</v>
      </c>
      <c r="N161" s="61">
        <f t="shared" si="65"/>
        <v>10</v>
      </c>
      <c r="O161" s="60" t="str">
        <f t="shared" si="66"/>
        <v>30%</v>
      </c>
      <c r="P161" s="61">
        <f t="shared" si="67"/>
        <v>3</v>
      </c>
      <c r="Q161" s="60" t="str">
        <f>IF(N161&lt;0,O161, "0.1")</f>
        <v>0.1</v>
      </c>
      <c r="R161" s="61">
        <f t="shared" si="68"/>
        <v>13.1</v>
      </c>
      <c r="S161" s="61">
        <f t="shared" si="69"/>
        <v>13.1</v>
      </c>
      <c r="T161" s="101">
        <f>S161</f>
        <v>13.1</v>
      </c>
      <c r="U161" s="62"/>
    </row>
    <row r="162" spans="1:21" x14ac:dyDescent="0.3">
      <c r="A162" s="116">
        <v>86</v>
      </c>
      <c r="B162" s="58" t="s">
        <v>231</v>
      </c>
      <c r="C162" s="57">
        <v>480</v>
      </c>
      <c r="D162" s="67"/>
      <c r="E162" s="59"/>
      <c r="F162" s="60"/>
      <c r="G162" s="61">
        <v>15</v>
      </c>
      <c r="H162" s="64">
        <f>G162</f>
        <v>15</v>
      </c>
      <c r="I162" s="60">
        <v>94</v>
      </c>
      <c r="J162" s="60">
        <v>71</v>
      </c>
      <c r="K162" s="64">
        <f t="shared" si="62"/>
        <v>79</v>
      </c>
      <c r="L162" s="65">
        <f t="shared" si="63"/>
        <v>23</v>
      </c>
      <c r="M162" s="61">
        <f t="shared" si="64"/>
        <v>15</v>
      </c>
      <c r="N162" s="61">
        <f t="shared" si="65"/>
        <v>8</v>
      </c>
      <c r="O162" s="60" t="str">
        <f t="shared" si="66"/>
        <v>50%</v>
      </c>
      <c r="P162" s="61">
        <f t="shared" si="67"/>
        <v>4</v>
      </c>
      <c r="Q162" s="60" t="str">
        <f>IF(N162&lt;0,O162, "0.1")</f>
        <v>0.1</v>
      </c>
      <c r="R162" s="61">
        <f t="shared" si="68"/>
        <v>15.1</v>
      </c>
      <c r="S162" s="61">
        <f t="shared" si="69"/>
        <v>15.1</v>
      </c>
      <c r="T162" s="101">
        <f>S162</f>
        <v>15.1</v>
      </c>
      <c r="U162" s="62"/>
    </row>
    <row r="163" spans="1:21" x14ac:dyDescent="0.3">
      <c r="A163" s="116">
        <v>87</v>
      </c>
      <c r="B163" s="58" t="s">
        <v>232</v>
      </c>
      <c r="C163" s="57">
        <v>21</v>
      </c>
      <c r="D163" s="63" t="s">
        <v>233</v>
      </c>
      <c r="E163" s="59"/>
      <c r="F163" s="77"/>
      <c r="G163" s="61">
        <v>7</v>
      </c>
      <c r="H163" s="64">
        <v>7</v>
      </c>
      <c r="I163" s="60">
        <v>86</v>
      </c>
      <c r="J163" s="60">
        <v>72</v>
      </c>
      <c r="K163" s="64">
        <f t="shared" si="62"/>
        <v>79</v>
      </c>
      <c r="L163" s="65">
        <f t="shared" si="63"/>
        <v>14</v>
      </c>
      <c r="M163" s="61">
        <f t="shared" si="64"/>
        <v>7</v>
      </c>
      <c r="N163" s="61">
        <f t="shared" si="65"/>
        <v>7</v>
      </c>
      <c r="O163" s="60" t="str">
        <f t="shared" si="66"/>
        <v>30%</v>
      </c>
      <c r="P163" s="61">
        <f t="shared" si="67"/>
        <v>2.1</v>
      </c>
      <c r="Q163" s="60" t="str">
        <f>IF(N163&lt;0,O163, "0.1")</f>
        <v>0.1</v>
      </c>
      <c r="R163" s="61">
        <f t="shared" si="68"/>
        <v>7.1</v>
      </c>
      <c r="S163" s="61">
        <f t="shared" si="69"/>
        <v>7.1</v>
      </c>
      <c r="T163" s="101">
        <v>7</v>
      </c>
      <c r="U163" s="62"/>
    </row>
    <row r="164" spans="1:21" x14ac:dyDescent="0.3">
      <c r="A164" s="116">
        <v>88</v>
      </c>
      <c r="B164" s="58" t="s">
        <v>234</v>
      </c>
      <c r="C164" s="57">
        <v>442</v>
      </c>
      <c r="D164" s="67"/>
      <c r="E164" s="80"/>
      <c r="F164" s="77"/>
      <c r="G164" s="61">
        <v>24</v>
      </c>
      <c r="H164" s="60">
        <v>24</v>
      </c>
      <c r="I164" s="60">
        <v>101</v>
      </c>
      <c r="J164" s="60">
        <v>70</v>
      </c>
      <c r="K164" s="60">
        <f t="shared" si="62"/>
        <v>77</v>
      </c>
      <c r="L164" s="60">
        <f t="shared" si="63"/>
        <v>31</v>
      </c>
      <c r="M164" s="60">
        <f t="shared" si="64"/>
        <v>24</v>
      </c>
      <c r="N164" s="61">
        <f t="shared" si="65"/>
        <v>7</v>
      </c>
      <c r="O164" s="60" t="str">
        <f t="shared" si="66"/>
        <v>70%</v>
      </c>
      <c r="P164" s="61">
        <f t="shared" si="67"/>
        <v>4.8999999999999995</v>
      </c>
      <c r="Q164" s="60">
        <v>0.1</v>
      </c>
      <c r="R164" s="60">
        <f t="shared" si="68"/>
        <v>24.1</v>
      </c>
      <c r="S164" s="60">
        <f t="shared" si="69"/>
        <v>24.1</v>
      </c>
      <c r="T164" s="60">
        <v>24</v>
      </c>
      <c r="U164" s="62"/>
    </row>
    <row r="165" spans="1:21" x14ac:dyDescent="0.3">
      <c r="A165" s="116">
        <v>89</v>
      </c>
      <c r="B165" s="58" t="s">
        <v>235</v>
      </c>
      <c r="C165" s="57">
        <v>160</v>
      </c>
      <c r="D165" s="63"/>
      <c r="E165" s="60"/>
      <c r="F165" s="60"/>
      <c r="G165" s="61">
        <v>22</v>
      </c>
      <c r="H165" s="60">
        <v>22</v>
      </c>
      <c r="I165" s="60">
        <v>89</v>
      </c>
      <c r="J165" s="60">
        <v>72</v>
      </c>
      <c r="K165" s="60">
        <v>86</v>
      </c>
      <c r="L165" s="60">
        <f t="shared" si="63"/>
        <v>17</v>
      </c>
      <c r="M165" s="61">
        <f t="shared" si="64"/>
        <v>22</v>
      </c>
      <c r="N165" s="61">
        <f t="shared" si="65"/>
        <v>-5</v>
      </c>
      <c r="O165" s="60" t="str">
        <f t="shared" si="66"/>
        <v>70%</v>
      </c>
      <c r="P165" s="61">
        <f t="shared" si="67"/>
        <v>-3.5</v>
      </c>
      <c r="Q165" s="60">
        <v>0.4</v>
      </c>
      <c r="R165" s="60">
        <f t="shared" si="68"/>
        <v>18.5</v>
      </c>
      <c r="S165" s="60">
        <f t="shared" si="69"/>
        <v>18.5</v>
      </c>
      <c r="T165" s="60">
        <v>19</v>
      </c>
      <c r="U165" s="62"/>
    </row>
    <row r="166" spans="1:21" x14ac:dyDescent="0.3">
      <c r="A166" s="116">
        <v>90</v>
      </c>
      <c r="B166" s="58" t="s">
        <v>236</v>
      </c>
      <c r="C166" s="57">
        <v>120</v>
      </c>
      <c r="D166" s="63"/>
      <c r="E166" s="60"/>
      <c r="F166" s="60"/>
      <c r="G166" s="61">
        <v>24</v>
      </c>
      <c r="H166" s="64">
        <f>G166</f>
        <v>24</v>
      </c>
      <c r="I166" s="60">
        <v>97</v>
      </c>
      <c r="J166" s="60">
        <v>69</v>
      </c>
      <c r="K166" s="64">
        <f>I166-H166</f>
        <v>73</v>
      </c>
      <c r="L166" s="65">
        <f t="shared" si="63"/>
        <v>28</v>
      </c>
      <c r="M166" s="61">
        <f t="shared" si="64"/>
        <v>24</v>
      </c>
      <c r="N166" s="61">
        <f t="shared" si="65"/>
        <v>4</v>
      </c>
      <c r="O166" s="60" t="str">
        <f t="shared" si="66"/>
        <v>70%</v>
      </c>
      <c r="P166" s="61">
        <f t="shared" si="67"/>
        <v>2.8</v>
      </c>
      <c r="Q166" s="60">
        <v>0.1</v>
      </c>
      <c r="R166" s="61">
        <f t="shared" si="68"/>
        <v>24.1</v>
      </c>
      <c r="S166" s="61">
        <f t="shared" si="69"/>
        <v>24.1</v>
      </c>
      <c r="T166" s="101">
        <f>S166</f>
        <v>24.1</v>
      </c>
      <c r="U166" s="62"/>
    </row>
    <row r="167" spans="1:21" x14ac:dyDescent="0.3">
      <c r="A167" s="116">
        <v>91</v>
      </c>
      <c r="B167" s="58" t="s">
        <v>237</v>
      </c>
      <c r="C167" s="57">
        <v>532</v>
      </c>
      <c r="D167" s="63"/>
      <c r="E167" s="59"/>
      <c r="F167" s="60"/>
      <c r="G167" s="61">
        <v>24</v>
      </c>
      <c r="H167" s="60">
        <v>24</v>
      </c>
      <c r="I167" s="60">
        <v>104</v>
      </c>
      <c r="J167" s="60">
        <v>72</v>
      </c>
      <c r="K167" s="60">
        <f>I167-H167</f>
        <v>80</v>
      </c>
      <c r="L167" s="60">
        <f t="shared" si="63"/>
        <v>32</v>
      </c>
      <c r="M167" s="61">
        <f t="shared" si="64"/>
        <v>24</v>
      </c>
      <c r="N167" s="61">
        <f t="shared" si="65"/>
        <v>8</v>
      </c>
      <c r="O167" s="60" t="str">
        <f t="shared" si="66"/>
        <v>70%</v>
      </c>
      <c r="P167" s="61">
        <f t="shared" si="67"/>
        <v>5.6</v>
      </c>
      <c r="Q167" s="60">
        <v>0.1</v>
      </c>
      <c r="R167" s="60">
        <f t="shared" si="68"/>
        <v>24.1</v>
      </c>
      <c r="S167" s="60">
        <f t="shared" si="69"/>
        <v>24.1</v>
      </c>
      <c r="T167" s="60">
        <v>24</v>
      </c>
      <c r="U167" s="62"/>
    </row>
    <row r="168" spans="1:21" x14ac:dyDescent="0.3">
      <c r="A168" s="116">
        <v>92</v>
      </c>
      <c r="B168" s="58" t="s">
        <v>238</v>
      </c>
      <c r="C168" s="57">
        <v>174</v>
      </c>
      <c r="D168" s="63" t="s">
        <v>20</v>
      </c>
      <c r="E168" s="59"/>
      <c r="F168" s="60"/>
      <c r="G168" s="61">
        <v>16.2</v>
      </c>
      <c r="H168" s="64">
        <v>16</v>
      </c>
      <c r="I168" s="60">
        <v>100</v>
      </c>
      <c r="J168" s="60">
        <v>70</v>
      </c>
      <c r="K168" s="64">
        <v>91</v>
      </c>
      <c r="L168" s="65">
        <f t="shared" si="63"/>
        <v>30</v>
      </c>
      <c r="M168" s="61">
        <f t="shared" si="64"/>
        <v>16.2</v>
      </c>
      <c r="N168" s="61">
        <f t="shared" si="65"/>
        <v>13.8</v>
      </c>
      <c r="O168" s="60" t="str">
        <f t="shared" si="66"/>
        <v>50%</v>
      </c>
      <c r="P168" s="61">
        <v>9.4</v>
      </c>
      <c r="Q168" s="60" t="str">
        <f>IF(N168&lt;0,O168, "0.1")</f>
        <v>0.1</v>
      </c>
      <c r="R168" s="61">
        <f t="shared" si="68"/>
        <v>16.3</v>
      </c>
      <c r="S168" s="61">
        <f t="shared" si="69"/>
        <v>16.3</v>
      </c>
      <c r="T168" s="101">
        <f>S168</f>
        <v>16.3</v>
      </c>
      <c r="U168" s="62"/>
    </row>
    <row r="169" spans="1:21" x14ac:dyDescent="0.3">
      <c r="A169" s="116">
        <v>93</v>
      </c>
      <c r="B169" s="58" t="s">
        <v>239</v>
      </c>
      <c r="C169" s="57">
        <v>347</v>
      </c>
      <c r="D169" s="63"/>
      <c r="E169" s="59"/>
      <c r="F169" s="60"/>
      <c r="G169" s="61">
        <v>22</v>
      </c>
      <c r="H169" s="64">
        <v>22</v>
      </c>
      <c r="I169" s="60">
        <v>108</v>
      </c>
      <c r="J169" s="60">
        <v>70</v>
      </c>
      <c r="K169" s="64">
        <f>I169-H169</f>
        <v>86</v>
      </c>
      <c r="L169" s="65">
        <f t="shared" si="63"/>
        <v>38</v>
      </c>
      <c r="M169" s="61">
        <f t="shared" si="64"/>
        <v>22</v>
      </c>
      <c r="N169" s="61">
        <f t="shared" si="65"/>
        <v>16</v>
      </c>
      <c r="O169" s="60" t="str">
        <f t="shared" si="66"/>
        <v>70%</v>
      </c>
      <c r="P169" s="61">
        <f>N169*O169</f>
        <v>11.2</v>
      </c>
      <c r="Q169" s="60">
        <v>0.1</v>
      </c>
      <c r="R169" s="61">
        <f t="shared" si="68"/>
        <v>22.1</v>
      </c>
      <c r="S169" s="61">
        <f t="shared" si="69"/>
        <v>22.1</v>
      </c>
      <c r="T169" s="101">
        <f>S169</f>
        <v>22.1</v>
      </c>
      <c r="U169" s="62"/>
    </row>
    <row r="170" spans="1:21" x14ac:dyDescent="0.3">
      <c r="A170" s="116">
        <v>94</v>
      </c>
      <c r="B170" s="58" t="s">
        <v>144</v>
      </c>
      <c r="C170" s="57">
        <v>472</v>
      </c>
      <c r="D170" s="58" t="s">
        <v>25</v>
      </c>
      <c r="E170" s="59"/>
      <c r="F170" s="60"/>
      <c r="G170" s="61">
        <v>11</v>
      </c>
      <c r="H170" s="64">
        <v>11</v>
      </c>
      <c r="I170" s="60">
        <v>78</v>
      </c>
      <c r="J170" s="60">
        <v>69</v>
      </c>
      <c r="K170" s="64">
        <f>I170-H170</f>
        <v>67</v>
      </c>
      <c r="L170" s="65">
        <f t="shared" si="63"/>
        <v>9</v>
      </c>
      <c r="M170" s="61">
        <f t="shared" si="64"/>
        <v>11</v>
      </c>
      <c r="N170" s="61">
        <f t="shared" si="65"/>
        <v>-2</v>
      </c>
      <c r="O170" s="66">
        <v>0.7</v>
      </c>
      <c r="P170" s="61">
        <f>N170*O170</f>
        <v>-1.4</v>
      </c>
      <c r="Q170" s="60">
        <f>IF(N170&lt;0,O170, "0.1")</f>
        <v>0.7</v>
      </c>
      <c r="R170" s="61">
        <f t="shared" si="68"/>
        <v>9.6</v>
      </c>
      <c r="S170" s="61">
        <f t="shared" si="69"/>
        <v>9.6</v>
      </c>
      <c r="T170" s="101">
        <v>10</v>
      </c>
      <c r="U170" s="62"/>
    </row>
    <row r="171" spans="1:21" x14ac:dyDescent="0.3">
      <c r="A171" s="116">
        <v>95</v>
      </c>
      <c r="B171" s="58" t="s">
        <v>240</v>
      </c>
      <c r="C171" s="57">
        <v>477</v>
      </c>
      <c r="D171" s="63" t="s">
        <v>241</v>
      </c>
      <c r="E171" s="80"/>
      <c r="F171" s="77"/>
      <c r="G171" s="61">
        <v>18</v>
      </c>
      <c r="H171" s="64">
        <v>18</v>
      </c>
      <c r="I171" s="60">
        <v>85</v>
      </c>
      <c r="J171" s="60">
        <v>72</v>
      </c>
      <c r="K171" s="64">
        <f>I171-H171</f>
        <v>67</v>
      </c>
      <c r="L171" s="65">
        <f t="shared" si="63"/>
        <v>13</v>
      </c>
      <c r="M171" s="61">
        <f t="shared" si="64"/>
        <v>18</v>
      </c>
      <c r="N171" s="61">
        <f t="shared" si="65"/>
        <v>-5</v>
      </c>
      <c r="O171" s="60" t="str">
        <f>IF(M171&gt;=19.5,"70%",IF(M171&gt;=13.5,"50%",IF(M171&gt;=5.5,"30%",IF(M171&gt;=0.1,"15%"))))</f>
        <v>50%</v>
      </c>
      <c r="P171" s="61">
        <f>N171*O171</f>
        <v>-2.5</v>
      </c>
      <c r="Q171" s="60">
        <v>2.5</v>
      </c>
      <c r="R171" s="61">
        <f t="shared" si="68"/>
        <v>15.5</v>
      </c>
      <c r="S171" s="61">
        <f t="shared" si="69"/>
        <v>15.5</v>
      </c>
      <c r="T171" s="101">
        <f>S171</f>
        <v>15.5</v>
      </c>
      <c r="U171" s="62"/>
    </row>
    <row r="172" spans="1:21" x14ac:dyDescent="0.3">
      <c r="A172" s="116">
        <v>96</v>
      </c>
      <c r="B172" s="63" t="s">
        <v>242</v>
      </c>
      <c r="C172" s="57">
        <v>348</v>
      </c>
      <c r="D172" s="63"/>
      <c r="E172" s="59"/>
      <c r="F172" s="60"/>
      <c r="G172" s="61">
        <v>8.1</v>
      </c>
      <c r="H172" s="60">
        <v>8</v>
      </c>
      <c r="I172" s="60">
        <v>88</v>
      </c>
      <c r="J172" s="60">
        <v>70</v>
      </c>
      <c r="K172" s="60">
        <f>I172-H172</f>
        <v>80</v>
      </c>
      <c r="L172" s="60">
        <f t="shared" si="63"/>
        <v>18</v>
      </c>
      <c r="M172" s="60">
        <f t="shared" si="64"/>
        <v>8.1</v>
      </c>
      <c r="N172" s="60">
        <f t="shared" si="65"/>
        <v>9.9</v>
      </c>
      <c r="O172" s="60" t="str">
        <f>IF(M172&gt;=19.5,"70%",IF(M172&gt;=13.5,"50%",IF(M172&gt;=5.5,"30%",IF(M172&gt;=0.1,"15%"))))</f>
        <v>30%</v>
      </c>
      <c r="P172" s="61">
        <f>N172*O172</f>
        <v>2.97</v>
      </c>
      <c r="Q172" s="60" t="str">
        <f>IF(N172&lt;0,O172, "0.1")</f>
        <v>0.1</v>
      </c>
      <c r="R172" s="60">
        <f t="shared" si="68"/>
        <v>8.1999999999999993</v>
      </c>
      <c r="S172" s="60">
        <f t="shared" si="69"/>
        <v>8.1999999999999993</v>
      </c>
      <c r="T172" s="60">
        <v>8</v>
      </c>
      <c r="U172" s="62"/>
    </row>
    <row r="173" spans="1:21" x14ac:dyDescent="0.3">
      <c r="A173" s="116">
        <v>97</v>
      </c>
      <c r="B173" s="63" t="s">
        <v>243</v>
      </c>
      <c r="C173" s="57">
        <v>245</v>
      </c>
      <c r="D173" s="63" t="s">
        <v>54</v>
      </c>
      <c r="E173" s="59"/>
      <c r="F173" s="60"/>
      <c r="G173" s="61">
        <v>11</v>
      </c>
      <c r="H173" s="60">
        <v>11</v>
      </c>
      <c r="I173" s="60">
        <v>86</v>
      </c>
      <c r="J173" s="60">
        <v>70</v>
      </c>
      <c r="K173" s="60">
        <f>I173-H173</f>
        <v>75</v>
      </c>
      <c r="L173" s="60">
        <f t="shared" si="63"/>
        <v>16</v>
      </c>
      <c r="M173" s="61">
        <f t="shared" si="64"/>
        <v>11</v>
      </c>
      <c r="N173" s="61">
        <f t="shared" si="65"/>
        <v>5</v>
      </c>
      <c r="O173" s="60" t="str">
        <f>IF(M173&gt;=19.5,"70%",IF(M173&gt;=13.5,"50%",IF(M173&gt;=5.5,"30%",IF(M173&gt;=0.1,"15%"))))</f>
        <v>30%</v>
      </c>
      <c r="P173" s="61">
        <f>N173*O173</f>
        <v>1.5</v>
      </c>
      <c r="Q173" s="60">
        <v>0.1</v>
      </c>
      <c r="R173" s="60">
        <f t="shared" si="68"/>
        <v>11.1</v>
      </c>
      <c r="S173" s="60">
        <f t="shared" si="69"/>
        <v>11.1</v>
      </c>
      <c r="T173" s="60">
        <v>11</v>
      </c>
      <c r="U173" s="62"/>
    </row>
    <row r="174" spans="1:21" x14ac:dyDescent="0.3">
      <c r="A174" s="116">
        <v>98</v>
      </c>
      <c r="B174" s="86" t="s">
        <v>26</v>
      </c>
      <c r="C174" s="85">
        <v>184</v>
      </c>
      <c r="D174" s="91" t="s">
        <v>20</v>
      </c>
      <c r="E174" s="87"/>
      <c r="F174" s="89"/>
      <c r="G174" s="61">
        <v>5.0999999999999996</v>
      </c>
      <c r="H174" s="92">
        <v>5</v>
      </c>
      <c r="I174" s="89">
        <v>71</v>
      </c>
      <c r="J174" s="89">
        <v>69</v>
      </c>
      <c r="K174" s="92">
        <v>66</v>
      </c>
      <c r="L174" s="93">
        <v>2</v>
      </c>
      <c r="M174" s="90">
        <v>5.0999999999999996</v>
      </c>
      <c r="N174" s="90">
        <v>-3.0999999999999996</v>
      </c>
      <c r="O174" s="94">
        <v>0.3</v>
      </c>
      <c r="P174" s="90">
        <v>-0.92999999999999983</v>
      </c>
      <c r="Q174" s="89">
        <v>0.1</v>
      </c>
      <c r="R174" s="90">
        <v>4.17</v>
      </c>
      <c r="S174" s="90">
        <v>4.17</v>
      </c>
      <c r="T174" s="113">
        <v>4.17</v>
      </c>
      <c r="U174" s="62"/>
    </row>
    <row r="175" spans="1:21" x14ac:dyDescent="0.3">
      <c r="A175" s="116">
        <v>99</v>
      </c>
      <c r="B175" s="58" t="s">
        <v>244</v>
      </c>
      <c r="C175" s="57">
        <v>227</v>
      </c>
      <c r="D175" s="63"/>
      <c r="E175" s="59"/>
      <c r="F175" s="60"/>
      <c r="G175" s="61">
        <v>8.6999999999999993</v>
      </c>
      <c r="H175" s="64">
        <v>9</v>
      </c>
      <c r="I175" s="60">
        <v>88</v>
      </c>
      <c r="J175" s="60">
        <v>70</v>
      </c>
      <c r="K175" s="64">
        <f t="shared" ref="K175:K190" si="70">I175-H175</f>
        <v>79</v>
      </c>
      <c r="L175" s="65">
        <f t="shared" ref="L175:L193" si="71">I175-J175</f>
        <v>18</v>
      </c>
      <c r="M175" s="61">
        <f t="shared" ref="M175:M193" si="72">G175</f>
        <v>8.6999999999999993</v>
      </c>
      <c r="N175" s="61">
        <f t="shared" ref="N175:N193" si="73">L175-M175</f>
        <v>9.3000000000000007</v>
      </c>
      <c r="O175" s="60" t="str">
        <f t="shared" ref="O175:O183" si="74">IF(M175&gt;=19.5,"70%",IF(M175&gt;=13.5,"50%",IF(M175&gt;=5.5,"30%",IF(M175&gt;=0.1,"15%"))))</f>
        <v>30%</v>
      </c>
      <c r="P175" s="61">
        <f>N175*O175</f>
        <v>2.79</v>
      </c>
      <c r="Q175" s="60">
        <v>0.1</v>
      </c>
      <c r="R175" s="61">
        <f t="shared" ref="R175:R193" si="75">IF(M175&gt;=L175,(M175+P175),M175+Q175)</f>
        <v>8.7999999999999989</v>
      </c>
      <c r="S175" s="61">
        <f t="shared" ref="S175:S193" si="76">IF(I175&gt;1,(R175),G175)</f>
        <v>8.7999999999999989</v>
      </c>
      <c r="T175" s="101">
        <f>S175</f>
        <v>8.7999999999999989</v>
      </c>
      <c r="U175" s="62"/>
    </row>
    <row r="176" spans="1:21" x14ac:dyDescent="0.3">
      <c r="A176" s="116">
        <v>100</v>
      </c>
      <c r="B176" s="58" t="s">
        <v>245</v>
      </c>
      <c r="C176" s="57">
        <v>349</v>
      </c>
      <c r="D176" s="63"/>
      <c r="E176" s="60"/>
      <c r="F176" s="60"/>
      <c r="G176" s="61">
        <v>11</v>
      </c>
      <c r="H176" s="64">
        <f>G176</f>
        <v>11</v>
      </c>
      <c r="I176" s="60">
        <v>88</v>
      </c>
      <c r="J176" s="60">
        <v>72</v>
      </c>
      <c r="K176" s="64">
        <f t="shared" si="70"/>
        <v>77</v>
      </c>
      <c r="L176" s="65">
        <f t="shared" si="71"/>
        <v>16</v>
      </c>
      <c r="M176" s="61">
        <f t="shared" si="72"/>
        <v>11</v>
      </c>
      <c r="N176" s="61">
        <f t="shared" si="73"/>
        <v>5</v>
      </c>
      <c r="O176" s="60" t="str">
        <f t="shared" si="74"/>
        <v>30%</v>
      </c>
      <c r="P176" s="61">
        <v>-0.3</v>
      </c>
      <c r="Q176" s="60">
        <v>0.1</v>
      </c>
      <c r="R176" s="61">
        <f t="shared" si="75"/>
        <v>11.1</v>
      </c>
      <c r="S176" s="61">
        <f t="shared" si="76"/>
        <v>11.1</v>
      </c>
      <c r="T176" s="101">
        <f>S176</f>
        <v>11.1</v>
      </c>
      <c r="U176" s="62"/>
    </row>
    <row r="177" spans="1:21" x14ac:dyDescent="0.3">
      <c r="A177" s="116">
        <v>101</v>
      </c>
      <c r="B177" s="58" t="s">
        <v>246</v>
      </c>
      <c r="C177" s="57">
        <v>290</v>
      </c>
      <c r="D177" s="63" t="s">
        <v>30</v>
      </c>
      <c r="E177" s="59"/>
      <c r="F177" s="60"/>
      <c r="G177" s="61">
        <v>18</v>
      </c>
      <c r="H177" s="64">
        <v>18</v>
      </c>
      <c r="I177" s="60">
        <v>99</v>
      </c>
      <c r="J177" s="60">
        <v>72</v>
      </c>
      <c r="K177" s="64">
        <f t="shared" si="70"/>
        <v>81</v>
      </c>
      <c r="L177" s="65">
        <f t="shared" si="71"/>
        <v>27</v>
      </c>
      <c r="M177" s="61">
        <f t="shared" si="72"/>
        <v>18</v>
      </c>
      <c r="N177" s="61">
        <f t="shared" si="73"/>
        <v>9</v>
      </c>
      <c r="O177" s="60" t="str">
        <f t="shared" si="74"/>
        <v>50%</v>
      </c>
      <c r="P177" s="61">
        <f>N177*O177</f>
        <v>4.5</v>
      </c>
      <c r="Q177" s="60">
        <v>0.1</v>
      </c>
      <c r="R177" s="61">
        <f t="shared" si="75"/>
        <v>18.100000000000001</v>
      </c>
      <c r="S177" s="61">
        <f t="shared" si="76"/>
        <v>18.100000000000001</v>
      </c>
      <c r="T177" s="101">
        <f>S177</f>
        <v>18.100000000000001</v>
      </c>
      <c r="U177" s="62"/>
    </row>
    <row r="178" spans="1:21" x14ac:dyDescent="0.3">
      <c r="A178" s="116">
        <v>102</v>
      </c>
      <c r="B178" s="58" t="s">
        <v>247</v>
      </c>
      <c r="C178" s="57">
        <v>228</v>
      </c>
      <c r="D178" s="63"/>
      <c r="E178" s="59"/>
      <c r="F178" s="60"/>
      <c r="G178" s="61">
        <v>20</v>
      </c>
      <c r="H178" s="64">
        <v>20</v>
      </c>
      <c r="I178" s="60">
        <v>91</v>
      </c>
      <c r="J178" s="60">
        <v>70</v>
      </c>
      <c r="K178" s="64">
        <f t="shared" si="70"/>
        <v>71</v>
      </c>
      <c r="L178" s="65">
        <f t="shared" si="71"/>
        <v>21</v>
      </c>
      <c r="M178" s="61">
        <f t="shared" si="72"/>
        <v>20</v>
      </c>
      <c r="N178" s="61">
        <f t="shared" si="73"/>
        <v>1</v>
      </c>
      <c r="O178" s="60" t="str">
        <f t="shared" si="74"/>
        <v>70%</v>
      </c>
      <c r="P178" s="61">
        <f>N178*O178</f>
        <v>0.7</v>
      </c>
      <c r="Q178" s="60">
        <v>0.1</v>
      </c>
      <c r="R178" s="61">
        <f t="shared" si="75"/>
        <v>20.100000000000001</v>
      </c>
      <c r="S178" s="61">
        <f t="shared" si="76"/>
        <v>20.100000000000001</v>
      </c>
      <c r="T178" s="101">
        <f>S178</f>
        <v>20.100000000000001</v>
      </c>
      <c r="U178" s="62"/>
    </row>
    <row r="179" spans="1:21" x14ac:dyDescent="0.3">
      <c r="A179" s="116">
        <v>103</v>
      </c>
      <c r="B179" s="58" t="s">
        <v>248</v>
      </c>
      <c r="C179" s="57">
        <v>136</v>
      </c>
      <c r="D179" s="63"/>
      <c r="E179" s="60"/>
      <c r="F179" s="60"/>
      <c r="G179" s="61">
        <v>14</v>
      </c>
      <c r="H179" s="64">
        <v>14</v>
      </c>
      <c r="I179" s="60">
        <v>86</v>
      </c>
      <c r="J179" s="60">
        <v>72</v>
      </c>
      <c r="K179" s="64">
        <f t="shared" si="70"/>
        <v>72</v>
      </c>
      <c r="L179" s="65">
        <f t="shared" si="71"/>
        <v>14</v>
      </c>
      <c r="M179" s="61">
        <f t="shared" si="72"/>
        <v>14</v>
      </c>
      <c r="N179" s="61">
        <f t="shared" si="73"/>
        <v>0</v>
      </c>
      <c r="O179" s="60" t="str">
        <f t="shared" si="74"/>
        <v>50%</v>
      </c>
      <c r="P179" s="61">
        <f>N179*O179</f>
        <v>0</v>
      </c>
      <c r="Q179" s="60" t="str">
        <f>IF(N179&lt;0,O179, "0.1")</f>
        <v>0.1</v>
      </c>
      <c r="R179" s="61">
        <f t="shared" si="75"/>
        <v>14</v>
      </c>
      <c r="S179" s="61">
        <f t="shared" si="76"/>
        <v>14</v>
      </c>
      <c r="T179" s="101">
        <f>S179</f>
        <v>14</v>
      </c>
      <c r="U179" s="62"/>
    </row>
    <row r="180" spans="1:21" x14ac:dyDescent="0.3">
      <c r="A180" s="116">
        <v>104</v>
      </c>
      <c r="B180" s="68" t="s">
        <v>249</v>
      </c>
      <c r="C180" s="57">
        <v>350</v>
      </c>
      <c r="D180" s="71"/>
      <c r="E180" s="59"/>
      <c r="F180" s="78"/>
      <c r="G180" s="61">
        <v>16</v>
      </c>
      <c r="H180" s="60">
        <v>16</v>
      </c>
      <c r="I180" s="60">
        <v>97</v>
      </c>
      <c r="J180" s="60">
        <v>70</v>
      </c>
      <c r="K180" s="60">
        <f t="shared" si="70"/>
        <v>81</v>
      </c>
      <c r="L180" s="60">
        <f t="shared" si="71"/>
        <v>27</v>
      </c>
      <c r="M180" s="61">
        <f t="shared" si="72"/>
        <v>16</v>
      </c>
      <c r="N180" s="61">
        <f t="shared" si="73"/>
        <v>11</v>
      </c>
      <c r="O180" s="60" t="str">
        <f t="shared" si="74"/>
        <v>50%</v>
      </c>
      <c r="P180" s="61">
        <f>N180*O180</f>
        <v>5.5</v>
      </c>
      <c r="Q180" s="60" t="str">
        <f>IF(N180&lt;0,O180, "0.1")</f>
        <v>0.1</v>
      </c>
      <c r="R180" s="60">
        <f t="shared" si="75"/>
        <v>16.100000000000001</v>
      </c>
      <c r="S180" s="60">
        <f t="shared" si="76"/>
        <v>16.100000000000001</v>
      </c>
      <c r="T180" s="60">
        <v>16</v>
      </c>
      <c r="U180" s="62"/>
    </row>
    <row r="181" spans="1:21" x14ac:dyDescent="0.3">
      <c r="A181" s="116">
        <v>105</v>
      </c>
      <c r="B181" s="58" t="s">
        <v>578</v>
      </c>
      <c r="C181" s="57">
        <v>314</v>
      </c>
      <c r="D181" s="63" t="s">
        <v>250</v>
      </c>
      <c r="E181" s="79"/>
      <c r="F181" s="60"/>
      <c r="G181" s="61">
        <v>11</v>
      </c>
      <c r="H181" s="64">
        <f>G181</f>
        <v>11</v>
      </c>
      <c r="I181" s="60">
        <v>88</v>
      </c>
      <c r="J181" s="60">
        <v>72</v>
      </c>
      <c r="K181" s="64">
        <f t="shared" si="70"/>
        <v>77</v>
      </c>
      <c r="L181" s="65">
        <f t="shared" si="71"/>
        <v>16</v>
      </c>
      <c r="M181" s="61">
        <f t="shared" si="72"/>
        <v>11</v>
      </c>
      <c r="N181" s="61">
        <f t="shared" si="73"/>
        <v>5</v>
      </c>
      <c r="O181" s="60" t="str">
        <f t="shared" si="74"/>
        <v>30%</v>
      </c>
      <c r="P181" s="61">
        <v>-0.3</v>
      </c>
      <c r="Q181" s="60">
        <v>0.1</v>
      </c>
      <c r="R181" s="61">
        <f t="shared" si="75"/>
        <v>11.1</v>
      </c>
      <c r="S181" s="61">
        <f t="shared" si="76"/>
        <v>11.1</v>
      </c>
      <c r="T181" s="101">
        <f t="shared" ref="T181:T190" si="77">S181</f>
        <v>11.1</v>
      </c>
      <c r="U181" s="62"/>
    </row>
    <row r="182" spans="1:21" x14ac:dyDescent="0.3">
      <c r="A182" s="116">
        <v>106</v>
      </c>
      <c r="B182" s="58" t="s">
        <v>577</v>
      </c>
      <c r="C182" s="57">
        <v>281</v>
      </c>
      <c r="D182" s="63" t="s">
        <v>19</v>
      </c>
      <c r="E182" s="59"/>
      <c r="F182" s="60"/>
      <c r="G182" s="61">
        <v>12</v>
      </c>
      <c r="H182" s="64">
        <v>12</v>
      </c>
      <c r="I182" s="60">
        <v>86</v>
      </c>
      <c r="J182" s="60">
        <v>72</v>
      </c>
      <c r="K182" s="64">
        <f t="shared" si="70"/>
        <v>74</v>
      </c>
      <c r="L182" s="65">
        <f t="shared" si="71"/>
        <v>14</v>
      </c>
      <c r="M182" s="61">
        <f t="shared" si="72"/>
        <v>12</v>
      </c>
      <c r="N182" s="61">
        <f t="shared" si="73"/>
        <v>2</v>
      </c>
      <c r="O182" s="60" t="str">
        <f t="shared" si="74"/>
        <v>30%</v>
      </c>
      <c r="P182" s="61">
        <f>N182*O182</f>
        <v>0.6</v>
      </c>
      <c r="Q182" s="60" t="str">
        <f>IF(N182&lt;0,O182, "0.1")</f>
        <v>0.1</v>
      </c>
      <c r="R182" s="61">
        <f t="shared" si="75"/>
        <v>12.1</v>
      </c>
      <c r="S182" s="61">
        <f t="shared" si="76"/>
        <v>12.1</v>
      </c>
      <c r="T182" s="101">
        <f t="shared" si="77"/>
        <v>12.1</v>
      </c>
      <c r="U182" s="62"/>
    </row>
    <row r="183" spans="1:21" x14ac:dyDescent="0.3">
      <c r="A183" s="116">
        <v>107</v>
      </c>
      <c r="B183" s="63" t="s">
        <v>251</v>
      </c>
      <c r="C183" s="57">
        <v>351</v>
      </c>
      <c r="D183" s="63" t="s">
        <v>47</v>
      </c>
      <c r="E183" s="60"/>
      <c r="F183" s="60"/>
      <c r="G183" s="61">
        <v>19</v>
      </c>
      <c r="H183" s="60">
        <v>19</v>
      </c>
      <c r="I183" s="60">
        <v>104</v>
      </c>
      <c r="J183" s="60">
        <v>69</v>
      </c>
      <c r="K183" s="60">
        <f t="shared" si="70"/>
        <v>85</v>
      </c>
      <c r="L183" s="60">
        <f t="shared" si="71"/>
        <v>35</v>
      </c>
      <c r="M183" s="61">
        <f t="shared" si="72"/>
        <v>19</v>
      </c>
      <c r="N183" s="61">
        <f t="shared" si="73"/>
        <v>16</v>
      </c>
      <c r="O183" s="60" t="str">
        <f t="shared" si="74"/>
        <v>50%</v>
      </c>
      <c r="P183" s="61">
        <v>-7</v>
      </c>
      <c r="Q183" s="60">
        <v>0.1</v>
      </c>
      <c r="R183" s="60">
        <f t="shared" si="75"/>
        <v>19.100000000000001</v>
      </c>
      <c r="S183" s="60">
        <f t="shared" si="76"/>
        <v>19.100000000000001</v>
      </c>
      <c r="T183" s="101">
        <f t="shared" si="77"/>
        <v>19.100000000000001</v>
      </c>
      <c r="U183" s="62"/>
    </row>
    <row r="184" spans="1:21" x14ac:dyDescent="0.3">
      <c r="A184" s="116">
        <v>108</v>
      </c>
      <c r="B184" s="58" t="s">
        <v>73</v>
      </c>
      <c r="C184" s="57">
        <v>316</v>
      </c>
      <c r="D184" s="63"/>
      <c r="E184" s="59"/>
      <c r="F184" s="60"/>
      <c r="G184" s="61">
        <v>15</v>
      </c>
      <c r="H184" s="60">
        <v>15</v>
      </c>
      <c r="I184" s="60">
        <v>91</v>
      </c>
      <c r="J184" s="60">
        <v>69</v>
      </c>
      <c r="K184" s="64">
        <f t="shared" si="70"/>
        <v>76</v>
      </c>
      <c r="L184" s="65">
        <f t="shared" si="71"/>
        <v>22</v>
      </c>
      <c r="M184" s="61">
        <f t="shared" si="72"/>
        <v>15</v>
      </c>
      <c r="N184" s="61">
        <f t="shared" si="73"/>
        <v>7</v>
      </c>
      <c r="O184" s="66">
        <v>0.3</v>
      </c>
      <c r="P184" s="61">
        <f t="shared" ref="P184:P193" si="78">N184*O184</f>
        <v>2.1</v>
      </c>
      <c r="Q184" s="60">
        <v>0.1</v>
      </c>
      <c r="R184" s="61">
        <f t="shared" si="75"/>
        <v>15.1</v>
      </c>
      <c r="S184" s="61">
        <f t="shared" si="76"/>
        <v>15.1</v>
      </c>
      <c r="T184" s="101">
        <f t="shared" si="77"/>
        <v>15.1</v>
      </c>
      <c r="U184" s="62"/>
    </row>
    <row r="185" spans="1:21" x14ac:dyDescent="0.3">
      <c r="A185" s="116">
        <v>109</v>
      </c>
      <c r="B185" s="58" t="s">
        <v>576</v>
      </c>
      <c r="C185" s="57">
        <v>276</v>
      </c>
      <c r="D185" s="63"/>
      <c r="E185" s="59"/>
      <c r="F185" s="60"/>
      <c r="G185" s="61">
        <v>13</v>
      </c>
      <c r="H185" s="64">
        <v>13</v>
      </c>
      <c r="I185" s="60">
        <v>101</v>
      </c>
      <c r="J185" s="60">
        <v>70</v>
      </c>
      <c r="K185" s="64">
        <f t="shared" si="70"/>
        <v>88</v>
      </c>
      <c r="L185" s="65">
        <f t="shared" si="71"/>
        <v>31</v>
      </c>
      <c r="M185" s="61">
        <f t="shared" si="72"/>
        <v>13</v>
      </c>
      <c r="N185" s="61">
        <f t="shared" si="73"/>
        <v>18</v>
      </c>
      <c r="O185" s="66">
        <v>0.5</v>
      </c>
      <c r="P185" s="61">
        <f t="shared" si="78"/>
        <v>9</v>
      </c>
      <c r="Q185" s="60">
        <v>0.1</v>
      </c>
      <c r="R185" s="61">
        <f t="shared" si="75"/>
        <v>13.1</v>
      </c>
      <c r="S185" s="61">
        <f t="shared" si="76"/>
        <v>13.1</v>
      </c>
      <c r="T185" s="101">
        <f t="shared" si="77"/>
        <v>13.1</v>
      </c>
      <c r="U185" s="62"/>
    </row>
    <row r="186" spans="1:21" x14ac:dyDescent="0.3">
      <c r="A186" s="116">
        <v>110</v>
      </c>
      <c r="B186" s="58" t="s">
        <v>575</v>
      </c>
      <c r="C186" s="57">
        <v>146</v>
      </c>
      <c r="D186" s="63" t="s">
        <v>252</v>
      </c>
      <c r="E186" s="60"/>
      <c r="F186" s="60"/>
      <c r="G186" s="61">
        <v>18</v>
      </c>
      <c r="H186" s="64">
        <v>18</v>
      </c>
      <c r="I186" s="60">
        <v>99</v>
      </c>
      <c r="J186" s="60">
        <v>69</v>
      </c>
      <c r="K186" s="64">
        <f t="shared" si="70"/>
        <v>81</v>
      </c>
      <c r="L186" s="65">
        <f t="shared" si="71"/>
        <v>30</v>
      </c>
      <c r="M186" s="61">
        <f t="shared" si="72"/>
        <v>18</v>
      </c>
      <c r="N186" s="61">
        <f t="shared" si="73"/>
        <v>12</v>
      </c>
      <c r="O186" s="60" t="str">
        <f>IF(M186&gt;=19.5,"70%",IF(M186&gt;=13.5,"50%",IF(M186&gt;=5.5,"30%",IF(M186&gt;=0.1,"15%"))))</f>
        <v>50%</v>
      </c>
      <c r="P186" s="61">
        <f t="shared" si="78"/>
        <v>6</v>
      </c>
      <c r="Q186" s="60">
        <v>0.1</v>
      </c>
      <c r="R186" s="61">
        <f t="shared" si="75"/>
        <v>18.100000000000001</v>
      </c>
      <c r="S186" s="61">
        <f t="shared" si="76"/>
        <v>18.100000000000001</v>
      </c>
      <c r="T186" s="101">
        <f t="shared" si="77"/>
        <v>18.100000000000001</v>
      </c>
      <c r="U186" s="62"/>
    </row>
    <row r="187" spans="1:21" x14ac:dyDescent="0.3">
      <c r="A187" s="116">
        <v>111</v>
      </c>
      <c r="B187" s="58" t="s">
        <v>253</v>
      </c>
      <c r="C187" s="57">
        <v>352</v>
      </c>
      <c r="D187" s="63"/>
      <c r="E187" s="59"/>
      <c r="F187" s="60"/>
      <c r="G187" s="61">
        <v>17</v>
      </c>
      <c r="H187" s="64">
        <v>17</v>
      </c>
      <c r="I187" s="60">
        <v>101</v>
      </c>
      <c r="J187" s="60">
        <v>70</v>
      </c>
      <c r="K187" s="64">
        <f t="shared" si="70"/>
        <v>84</v>
      </c>
      <c r="L187" s="65">
        <f t="shared" si="71"/>
        <v>31</v>
      </c>
      <c r="M187" s="61">
        <f t="shared" si="72"/>
        <v>17</v>
      </c>
      <c r="N187" s="61">
        <f t="shared" si="73"/>
        <v>14</v>
      </c>
      <c r="O187" s="60" t="str">
        <f>IF(M187&gt;=19.5,"70%",IF(M187&gt;=13.5,"50%",IF(M187&gt;=5.5,"30%",IF(M187&gt;=0.1,"15%"))))</f>
        <v>50%</v>
      </c>
      <c r="P187" s="61">
        <f t="shared" si="78"/>
        <v>7</v>
      </c>
      <c r="Q187" s="60">
        <v>0.1</v>
      </c>
      <c r="R187" s="61">
        <f t="shared" si="75"/>
        <v>17.100000000000001</v>
      </c>
      <c r="S187" s="61">
        <f t="shared" si="76"/>
        <v>17.100000000000001</v>
      </c>
      <c r="T187" s="101">
        <f t="shared" si="77"/>
        <v>17.100000000000001</v>
      </c>
      <c r="U187" s="62"/>
    </row>
    <row r="188" spans="1:21" x14ac:dyDescent="0.3">
      <c r="A188" s="116">
        <v>112</v>
      </c>
      <c r="B188" s="58" t="s">
        <v>145</v>
      </c>
      <c r="C188" s="57">
        <v>147</v>
      </c>
      <c r="D188" s="63" t="s">
        <v>19</v>
      </c>
      <c r="E188" s="59"/>
      <c r="F188" s="60"/>
      <c r="G188" s="61">
        <v>16.100000000000001</v>
      </c>
      <c r="H188" s="64">
        <v>16</v>
      </c>
      <c r="I188" s="60">
        <v>86</v>
      </c>
      <c r="J188" s="60">
        <v>69</v>
      </c>
      <c r="K188" s="64">
        <f t="shared" si="70"/>
        <v>70</v>
      </c>
      <c r="L188" s="65">
        <f t="shared" si="71"/>
        <v>17</v>
      </c>
      <c r="M188" s="61">
        <f t="shared" si="72"/>
        <v>16.100000000000001</v>
      </c>
      <c r="N188" s="61">
        <f t="shared" si="73"/>
        <v>0.89999999999999858</v>
      </c>
      <c r="O188" s="66">
        <v>0.5</v>
      </c>
      <c r="P188" s="61">
        <f t="shared" si="78"/>
        <v>0.44999999999999929</v>
      </c>
      <c r="Q188" s="60">
        <v>0.1</v>
      </c>
      <c r="R188" s="61">
        <f t="shared" si="75"/>
        <v>16.200000000000003</v>
      </c>
      <c r="S188" s="61">
        <f t="shared" si="76"/>
        <v>16.200000000000003</v>
      </c>
      <c r="T188" s="101">
        <f t="shared" si="77"/>
        <v>16.200000000000003</v>
      </c>
      <c r="U188" s="62"/>
    </row>
    <row r="189" spans="1:21" x14ac:dyDescent="0.3">
      <c r="A189" s="116">
        <v>113</v>
      </c>
      <c r="B189" s="58" t="s">
        <v>254</v>
      </c>
      <c r="C189" s="57">
        <v>41</v>
      </c>
      <c r="D189" s="63" t="s">
        <v>252</v>
      </c>
      <c r="E189" s="60"/>
      <c r="F189" s="60"/>
      <c r="G189" s="61">
        <v>13</v>
      </c>
      <c r="H189" s="64">
        <v>13</v>
      </c>
      <c r="I189" s="60">
        <v>86</v>
      </c>
      <c r="J189" s="60">
        <v>72</v>
      </c>
      <c r="K189" s="64">
        <f t="shared" si="70"/>
        <v>73</v>
      </c>
      <c r="L189" s="65">
        <f t="shared" si="71"/>
        <v>14</v>
      </c>
      <c r="M189" s="61">
        <f t="shared" si="72"/>
        <v>13</v>
      </c>
      <c r="N189" s="61">
        <f t="shared" si="73"/>
        <v>1</v>
      </c>
      <c r="O189" s="60" t="str">
        <f>IF(M189&gt;=19.5,"70%",IF(M189&gt;=13.5,"50%",IF(M189&gt;=5.5,"30%",IF(M189&gt;=0.1,"15%"))))</f>
        <v>30%</v>
      </c>
      <c r="P189" s="61">
        <f t="shared" si="78"/>
        <v>0.3</v>
      </c>
      <c r="Q189" s="60" t="str">
        <f>IF(N189&lt;0,O189, "0.1")</f>
        <v>0.1</v>
      </c>
      <c r="R189" s="61">
        <f t="shared" si="75"/>
        <v>13.1</v>
      </c>
      <c r="S189" s="61">
        <f t="shared" si="76"/>
        <v>13.1</v>
      </c>
      <c r="T189" s="101">
        <f t="shared" si="77"/>
        <v>13.1</v>
      </c>
      <c r="U189" s="62"/>
    </row>
    <row r="190" spans="1:21" x14ac:dyDescent="0.3">
      <c r="A190" s="116">
        <v>114</v>
      </c>
      <c r="B190" s="58" t="s">
        <v>255</v>
      </c>
      <c r="C190" s="57">
        <v>106</v>
      </c>
      <c r="D190" s="63"/>
      <c r="E190" s="59"/>
      <c r="F190" s="60"/>
      <c r="G190" s="61">
        <v>24</v>
      </c>
      <c r="H190" s="64">
        <v>24</v>
      </c>
      <c r="I190" s="60">
        <v>115</v>
      </c>
      <c r="J190" s="60">
        <v>71</v>
      </c>
      <c r="K190" s="64">
        <f t="shared" si="70"/>
        <v>91</v>
      </c>
      <c r="L190" s="65">
        <f t="shared" si="71"/>
        <v>44</v>
      </c>
      <c r="M190" s="61">
        <f t="shared" si="72"/>
        <v>24</v>
      </c>
      <c r="N190" s="61">
        <f t="shared" si="73"/>
        <v>20</v>
      </c>
      <c r="O190" s="60" t="str">
        <f>IF(M190&gt;=19.5,"70%",IF(M190&gt;=13.5,"50%",IF(M190&gt;=5.5,"30%",IF(M190&gt;=0.1,"15%"))))</f>
        <v>70%</v>
      </c>
      <c r="P190" s="61">
        <f t="shared" si="78"/>
        <v>14</v>
      </c>
      <c r="Q190" s="60">
        <v>0.1</v>
      </c>
      <c r="R190" s="61">
        <f t="shared" si="75"/>
        <v>24.1</v>
      </c>
      <c r="S190" s="61">
        <f t="shared" si="76"/>
        <v>24.1</v>
      </c>
      <c r="T190" s="101">
        <f t="shared" si="77"/>
        <v>24.1</v>
      </c>
      <c r="U190" s="62"/>
    </row>
    <row r="191" spans="1:21" x14ac:dyDescent="0.3">
      <c r="A191" s="116">
        <v>115</v>
      </c>
      <c r="B191" s="58" t="s">
        <v>572</v>
      </c>
      <c r="C191" s="57">
        <v>194</v>
      </c>
      <c r="D191" s="63" t="s">
        <v>189</v>
      </c>
      <c r="E191" s="59"/>
      <c r="F191" s="60"/>
      <c r="G191" s="61">
        <v>12.3</v>
      </c>
      <c r="H191" s="64">
        <v>12</v>
      </c>
      <c r="I191" s="60">
        <v>93</v>
      </c>
      <c r="J191" s="60">
        <v>70</v>
      </c>
      <c r="K191" s="64">
        <v>82</v>
      </c>
      <c r="L191" s="65">
        <f t="shared" si="71"/>
        <v>23</v>
      </c>
      <c r="M191" s="61">
        <f t="shared" si="72"/>
        <v>12.3</v>
      </c>
      <c r="N191" s="61">
        <f t="shared" si="73"/>
        <v>10.7</v>
      </c>
      <c r="O191" s="66">
        <v>0.3</v>
      </c>
      <c r="P191" s="61">
        <f t="shared" si="78"/>
        <v>3.2099999999999995</v>
      </c>
      <c r="Q191" s="60">
        <v>0.1</v>
      </c>
      <c r="R191" s="61">
        <f t="shared" si="75"/>
        <v>12.4</v>
      </c>
      <c r="S191" s="61">
        <f t="shared" si="76"/>
        <v>12.4</v>
      </c>
      <c r="T191" s="101">
        <v>12</v>
      </c>
      <c r="U191" s="62"/>
    </row>
    <row r="192" spans="1:21" x14ac:dyDescent="0.3">
      <c r="A192" s="116">
        <v>116</v>
      </c>
      <c r="B192" s="58" t="s">
        <v>256</v>
      </c>
      <c r="C192" s="57">
        <v>100</v>
      </c>
      <c r="D192" s="63"/>
      <c r="E192" s="60"/>
      <c r="F192" s="60"/>
      <c r="G192" s="61">
        <v>20</v>
      </c>
      <c r="H192" s="60">
        <v>20</v>
      </c>
      <c r="I192" s="60">
        <v>96</v>
      </c>
      <c r="J192" s="60">
        <v>72</v>
      </c>
      <c r="K192" s="60">
        <v>86</v>
      </c>
      <c r="L192" s="60">
        <f t="shared" si="71"/>
        <v>24</v>
      </c>
      <c r="M192" s="61">
        <f t="shared" si="72"/>
        <v>20</v>
      </c>
      <c r="N192" s="61">
        <f t="shared" si="73"/>
        <v>4</v>
      </c>
      <c r="O192" s="60" t="str">
        <f>IF(M192&gt;=19.5,"70%",IF(M192&gt;=13.5,"50%",IF(M192&gt;=5.5,"30%",IF(M192&gt;=0.1,"15%"))))</f>
        <v>70%</v>
      </c>
      <c r="P192" s="61">
        <f t="shared" si="78"/>
        <v>2.8</v>
      </c>
      <c r="Q192" s="60">
        <v>0.4</v>
      </c>
      <c r="R192" s="60">
        <f t="shared" si="75"/>
        <v>20.399999999999999</v>
      </c>
      <c r="S192" s="60">
        <f t="shared" si="76"/>
        <v>20.399999999999999</v>
      </c>
      <c r="T192" s="60">
        <v>20</v>
      </c>
      <c r="U192" s="62"/>
    </row>
    <row r="193" spans="1:21" x14ac:dyDescent="0.3">
      <c r="A193" s="116">
        <v>117</v>
      </c>
      <c r="B193" s="58" t="s">
        <v>257</v>
      </c>
      <c r="C193" s="77">
        <v>482</v>
      </c>
      <c r="D193" s="67"/>
      <c r="E193" s="59"/>
      <c r="F193" s="60"/>
      <c r="G193" s="61">
        <v>18.100000000000001</v>
      </c>
      <c r="H193" s="64">
        <f>G193</f>
        <v>18.100000000000001</v>
      </c>
      <c r="I193" s="60">
        <v>93</v>
      </c>
      <c r="J193" s="60">
        <v>70</v>
      </c>
      <c r="K193" s="64">
        <f>I193-H193</f>
        <v>74.900000000000006</v>
      </c>
      <c r="L193" s="65">
        <f t="shared" si="71"/>
        <v>23</v>
      </c>
      <c r="M193" s="61">
        <f t="shared" si="72"/>
        <v>18.100000000000001</v>
      </c>
      <c r="N193" s="61">
        <f t="shared" si="73"/>
        <v>4.8999999999999986</v>
      </c>
      <c r="O193" s="66">
        <v>0.7</v>
      </c>
      <c r="P193" s="61">
        <f t="shared" si="78"/>
        <v>3.4299999999999988</v>
      </c>
      <c r="Q193" s="60" t="str">
        <f>IF(N193&lt;0,O193, "0.1")</f>
        <v>0.1</v>
      </c>
      <c r="R193" s="61">
        <f t="shared" si="75"/>
        <v>18.200000000000003</v>
      </c>
      <c r="S193" s="61">
        <f t="shared" si="76"/>
        <v>18.200000000000003</v>
      </c>
      <c r="T193" s="101">
        <f>S193</f>
        <v>18.200000000000003</v>
      </c>
      <c r="U193" s="62"/>
    </row>
    <row r="194" spans="1:21" x14ac:dyDescent="0.3">
      <c r="A194" s="116">
        <v>118</v>
      </c>
      <c r="B194" s="86" t="s">
        <v>573</v>
      </c>
      <c r="C194" s="85">
        <v>339</v>
      </c>
      <c r="D194" s="91" t="s">
        <v>19</v>
      </c>
      <c r="E194" s="87"/>
      <c r="F194" s="89"/>
      <c r="G194" s="61">
        <v>7</v>
      </c>
      <c r="H194" s="92">
        <v>7</v>
      </c>
      <c r="I194" s="89">
        <v>79</v>
      </c>
      <c r="J194" s="89">
        <v>69</v>
      </c>
      <c r="K194" s="92">
        <v>72</v>
      </c>
      <c r="L194" s="93">
        <v>10</v>
      </c>
      <c r="M194" s="90">
        <v>7</v>
      </c>
      <c r="N194" s="90">
        <v>3</v>
      </c>
      <c r="O194" s="94">
        <v>0.3</v>
      </c>
      <c r="P194" s="90">
        <v>0.89999999999999991</v>
      </c>
      <c r="Q194" s="89">
        <v>0.1</v>
      </c>
      <c r="R194" s="90">
        <v>7.1</v>
      </c>
      <c r="S194" s="90">
        <v>7.1</v>
      </c>
      <c r="T194" s="113">
        <v>7.1</v>
      </c>
      <c r="U194" s="62"/>
    </row>
    <row r="195" spans="1:21" x14ac:dyDescent="0.3">
      <c r="A195" s="116">
        <v>119</v>
      </c>
      <c r="B195" s="58" t="s">
        <v>258</v>
      </c>
      <c r="C195" s="57">
        <v>176</v>
      </c>
      <c r="D195" s="63"/>
      <c r="E195" s="60"/>
      <c r="F195" s="60"/>
      <c r="G195" s="61">
        <v>17</v>
      </c>
      <c r="H195" s="64">
        <v>17</v>
      </c>
      <c r="I195" s="60">
        <v>96</v>
      </c>
      <c r="J195" s="60">
        <v>70</v>
      </c>
      <c r="K195" s="64">
        <f t="shared" ref="K195:K204" si="79">I195-H195</f>
        <v>79</v>
      </c>
      <c r="L195" s="65">
        <f t="shared" ref="L195:L226" si="80">I195-J195</f>
        <v>26</v>
      </c>
      <c r="M195" s="61">
        <f t="shared" ref="M195:M226" si="81">G195</f>
        <v>17</v>
      </c>
      <c r="N195" s="61">
        <f t="shared" ref="N195:N226" si="82">L195-M195</f>
        <v>9</v>
      </c>
      <c r="O195" s="60" t="str">
        <f t="shared" ref="O195:O207" si="83">IF(M195&gt;=19.5,"70%",IF(M195&gt;=13.5,"50%",IF(M195&gt;=5.5,"30%",IF(M195&gt;=0.1,"15%"))))</f>
        <v>50%</v>
      </c>
      <c r="P195" s="61">
        <f t="shared" ref="P195:P226" si="84">N195*O195</f>
        <v>4.5</v>
      </c>
      <c r="Q195" s="60">
        <v>0.1</v>
      </c>
      <c r="R195" s="61">
        <f t="shared" ref="R195:R226" si="85">IF(M195&gt;=L195,(M195+P195),M195+Q195)</f>
        <v>17.100000000000001</v>
      </c>
      <c r="S195" s="61">
        <f t="shared" ref="S195:S226" si="86">IF(I195&gt;1,(R195),G195)</f>
        <v>17.100000000000001</v>
      </c>
      <c r="T195" s="101">
        <f>S195</f>
        <v>17.100000000000001</v>
      </c>
      <c r="U195" s="62"/>
    </row>
    <row r="196" spans="1:21" x14ac:dyDescent="0.3">
      <c r="A196" s="116">
        <v>120</v>
      </c>
      <c r="B196" s="114" t="s">
        <v>579</v>
      </c>
      <c r="C196" s="57">
        <v>353</v>
      </c>
      <c r="D196" s="63" t="s">
        <v>30</v>
      </c>
      <c r="E196" s="59"/>
      <c r="F196" s="60"/>
      <c r="G196" s="61">
        <v>24</v>
      </c>
      <c r="H196" s="60">
        <v>24</v>
      </c>
      <c r="I196" s="60">
        <v>95</v>
      </c>
      <c r="J196" s="60">
        <v>69</v>
      </c>
      <c r="K196" s="60">
        <f t="shared" si="79"/>
        <v>71</v>
      </c>
      <c r="L196" s="60">
        <f t="shared" si="80"/>
        <v>26</v>
      </c>
      <c r="M196" s="61">
        <f t="shared" si="81"/>
        <v>24</v>
      </c>
      <c r="N196" s="61">
        <f t="shared" si="82"/>
        <v>2</v>
      </c>
      <c r="O196" s="60" t="str">
        <f t="shared" si="83"/>
        <v>70%</v>
      </c>
      <c r="P196" s="61">
        <f t="shared" si="84"/>
        <v>1.4</v>
      </c>
      <c r="Q196" s="60">
        <v>0.1</v>
      </c>
      <c r="R196" s="60">
        <f t="shared" si="85"/>
        <v>24.1</v>
      </c>
      <c r="S196" s="60">
        <f t="shared" si="86"/>
        <v>24.1</v>
      </c>
      <c r="T196" s="60">
        <v>24</v>
      </c>
      <c r="U196" s="62"/>
    </row>
    <row r="197" spans="1:21" x14ac:dyDescent="0.3">
      <c r="A197" s="116">
        <v>121</v>
      </c>
      <c r="B197" s="58" t="s">
        <v>574</v>
      </c>
      <c r="C197" s="57">
        <v>254</v>
      </c>
      <c r="D197" s="63" t="s">
        <v>189</v>
      </c>
      <c r="E197" s="79"/>
      <c r="F197" s="60"/>
      <c r="G197" s="61">
        <v>7</v>
      </c>
      <c r="H197" s="64">
        <v>7</v>
      </c>
      <c r="I197" s="60">
        <v>75</v>
      </c>
      <c r="J197" s="60">
        <v>69</v>
      </c>
      <c r="K197" s="64">
        <f t="shared" si="79"/>
        <v>68</v>
      </c>
      <c r="L197" s="65">
        <f t="shared" si="80"/>
        <v>6</v>
      </c>
      <c r="M197" s="61">
        <f t="shared" si="81"/>
        <v>7</v>
      </c>
      <c r="N197" s="61">
        <f t="shared" si="82"/>
        <v>-1</v>
      </c>
      <c r="O197" s="60" t="str">
        <f t="shared" si="83"/>
        <v>30%</v>
      </c>
      <c r="P197" s="61">
        <f t="shared" si="84"/>
        <v>-0.3</v>
      </c>
      <c r="Q197" s="60">
        <v>0.1</v>
      </c>
      <c r="R197" s="61">
        <f t="shared" si="85"/>
        <v>6.7</v>
      </c>
      <c r="S197" s="61">
        <f t="shared" si="86"/>
        <v>6.7</v>
      </c>
      <c r="T197" s="101">
        <v>7</v>
      </c>
      <c r="U197" s="62"/>
    </row>
    <row r="198" spans="1:21" x14ac:dyDescent="0.3">
      <c r="A198" s="116">
        <v>122</v>
      </c>
      <c r="B198" s="58" t="s">
        <v>56</v>
      </c>
      <c r="C198" s="57">
        <v>82</v>
      </c>
      <c r="D198" s="63" t="s">
        <v>37</v>
      </c>
      <c r="E198" s="59"/>
      <c r="F198" s="60"/>
      <c r="G198" s="61">
        <v>7.2</v>
      </c>
      <c r="H198" s="64">
        <v>7</v>
      </c>
      <c r="I198" s="60">
        <v>75</v>
      </c>
      <c r="J198" s="60">
        <v>69</v>
      </c>
      <c r="K198" s="64">
        <f t="shared" si="79"/>
        <v>68</v>
      </c>
      <c r="L198" s="65">
        <f t="shared" si="80"/>
        <v>6</v>
      </c>
      <c r="M198" s="61">
        <f t="shared" si="81"/>
        <v>7.2</v>
      </c>
      <c r="N198" s="61">
        <f t="shared" si="82"/>
        <v>-1.2000000000000002</v>
      </c>
      <c r="O198" s="60" t="str">
        <f t="shared" si="83"/>
        <v>30%</v>
      </c>
      <c r="P198" s="61">
        <f t="shared" si="84"/>
        <v>-0.36000000000000004</v>
      </c>
      <c r="Q198" s="60">
        <v>0.1</v>
      </c>
      <c r="R198" s="61">
        <f t="shared" si="85"/>
        <v>6.84</v>
      </c>
      <c r="S198" s="61">
        <f t="shared" si="86"/>
        <v>6.84</v>
      </c>
      <c r="T198" s="101">
        <f>S198</f>
        <v>6.84</v>
      </c>
      <c r="U198" s="62"/>
    </row>
    <row r="199" spans="1:21" x14ac:dyDescent="0.3">
      <c r="A199" s="116">
        <v>123</v>
      </c>
      <c r="B199" s="58" t="s">
        <v>259</v>
      </c>
      <c r="C199" s="57">
        <v>76</v>
      </c>
      <c r="D199" s="63" t="s">
        <v>25</v>
      </c>
      <c r="E199" s="59"/>
      <c r="F199" s="60"/>
      <c r="G199" s="61">
        <v>15</v>
      </c>
      <c r="H199" s="64">
        <v>15</v>
      </c>
      <c r="I199" s="60">
        <v>84</v>
      </c>
      <c r="J199" s="60">
        <v>72</v>
      </c>
      <c r="K199" s="64">
        <f t="shared" si="79"/>
        <v>69</v>
      </c>
      <c r="L199" s="65">
        <f t="shared" si="80"/>
        <v>12</v>
      </c>
      <c r="M199" s="61">
        <f t="shared" si="81"/>
        <v>15</v>
      </c>
      <c r="N199" s="61">
        <f t="shared" si="82"/>
        <v>-3</v>
      </c>
      <c r="O199" s="60" t="str">
        <f t="shared" si="83"/>
        <v>50%</v>
      </c>
      <c r="P199" s="61">
        <f t="shared" si="84"/>
        <v>-1.5</v>
      </c>
      <c r="Q199" s="60">
        <v>0.1</v>
      </c>
      <c r="R199" s="61">
        <f t="shared" si="85"/>
        <v>13.5</v>
      </c>
      <c r="S199" s="61">
        <f t="shared" si="86"/>
        <v>13.5</v>
      </c>
      <c r="T199" s="101">
        <f>S199</f>
        <v>13.5</v>
      </c>
      <c r="U199" s="62"/>
    </row>
    <row r="200" spans="1:21" x14ac:dyDescent="0.3">
      <c r="A200" s="116">
        <v>124</v>
      </c>
      <c r="B200" s="58" t="s">
        <v>631</v>
      </c>
      <c r="C200" s="57">
        <v>287</v>
      </c>
      <c r="D200" s="63" t="s">
        <v>260</v>
      </c>
      <c r="E200" s="59"/>
      <c r="F200" s="60"/>
      <c r="G200" s="61">
        <v>8.6999999999999993</v>
      </c>
      <c r="H200" s="64">
        <v>9</v>
      </c>
      <c r="I200" s="60">
        <v>91</v>
      </c>
      <c r="J200" s="60">
        <v>70</v>
      </c>
      <c r="K200" s="64">
        <f t="shared" si="79"/>
        <v>82</v>
      </c>
      <c r="L200" s="65">
        <f t="shared" si="80"/>
        <v>21</v>
      </c>
      <c r="M200" s="61">
        <f t="shared" si="81"/>
        <v>8.6999999999999993</v>
      </c>
      <c r="N200" s="61">
        <f t="shared" si="82"/>
        <v>12.3</v>
      </c>
      <c r="O200" s="60" t="str">
        <f t="shared" si="83"/>
        <v>30%</v>
      </c>
      <c r="P200" s="61">
        <f t="shared" si="84"/>
        <v>3.69</v>
      </c>
      <c r="Q200" s="60">
        <v>0.1</v>
      </c>
      <c r="R200" s="61">
        <f t="shared" si="85"/>
        <v>8.7999999999999989</v>
      </c>
      <c r="S200" s="61">
        <f t="shared" si="86"/>
        <v>8.7999999999999989</v>
      </c>
      <c r="T200" s="101">
        <f>S200</f>
        <v>8.7999999999999989</v>
      </c>
      <c r="U200" s="62"/>
    </row>
    <row r="201" spans="1:21" x14ac:dyDescent="0.3">
      <c r="A201" s="116">
        <v>125</v>
      </c>
      <c r="B201" s="58" t="s">
        <v>261</v>
      </c>
      <c r="C201" s="57">
        <v>65</v>
      </c>
      <c r="D201" s="63" t="s">
        <v>27</v>
      </c>
      <c r="E201" s="59"/>
      <c r="F201" s="60"/>
      <c r="G201" s="61">
        <v>15.7</v>
      </c>
      <c r="H201" s="64">
        <v>15.6</v>
      </c>
      <c r="I201" s="60">
        <v>96</v>
      </c>
      <c r="J201" s="60">
        <v>70</v>
      </c>
      <c r="K201" s="64">
        <f t="shared" si="79"/>
        <v>80.400000000000006</v>
      </c>
      <c r="L201" s="65">
        <f t="shared" si="80"/>
        <v>26</v>
      </c>
      <c r="M201" s="61">
        <f t="shared" si="81"/>
        <v>15.7</v>
      </c>
      <c r="N201" s="61">
        <f t="shared" si="82"/>
        <v>10.3</v>
      </c>
      <c r="O201" s="60" t="str">
        <f t="shared" si="83"/>
        <v>50%</v>
      </c>
      <c r="P201" s="61">
        <f t="shared" si="84"/>
        <v>5.15</v>
      </c>
      <c r="Q201" s="60">
        <v>0.1</v>
      </c>
      <c r="R201" s="61">
        <f t="shared" si="85"/>
        <v>15.799999999999999</v>
      </c>
      <c r="S201" s="61">
        <f t="shared" si="86"/>
        <v>15.799999999999999</v>
      </c>
      <c r="T201" s="101">
        <f>S201</f>
        <v>15.799999999999999</v>
      </c>
      <c r="U201" s="62"/>
    </row>
    <row r="202" spans="1:21" x14ac:dyDescent="0.3">
      <c r="A202" s="116">
        <v>126</v>
      </c>
      <c r="B202" s="58" t="s">
        <v>262</v>
      </c>
      <c r="C202" s="57">
        <v>129</v>
      </c>
      <c r="D202" s="63"/>
      <c r="E202" s="60"/>
      <c r="F202" s="60"/>
      <c r="G202" s="61">
        <v>20</v>
      </c>
      <c r="H202" s="60">
        <v>20</v>
      </c>
      <c r="I202" s="60">
        <v>101</v>
      </c>
      <c r="J202" s="60">
        <v>70</v>
      </c>
      <c r="K202" s="60">
        <f t="shared" si="79"/>
        <v>81</v>
      </c>
      <c r="L202" s="60">
        <f t="shared" si="80"/>
        <v>31</v>
      </c>
      <c r="M202" s="61">
        <f t="shared" si="81"/>
        <v>20</v>
      </c>
      <c r="N202" s="61">
        <f t="shared" si="82"/>
        <v>11</v>
      </c>
      <c r="O202" s="60" t="str">
        <f t="shared" si="83"/>
        <v>70%</v>
      </c>
      <c r="P202" s="61">
        <f t="shared" si="84"/>
        <v>7.6999999999999993</v>
      </c>
      <c r="Q202" s="60">
        <v>0.1</v>
      </c>
      <c r="R202" s="60">
        <f t="shared" si="85"/>
        <v>20.100000000000001</v>
      </c>
      <c r="S202" s="60">
        <f t="shared" si="86"/>
        <v>20.100000000000001</v>
      </c>
      <c r="T202" s="60">
        <v>20</v>
      </c>
      <c r="U202" s="62"/>
    </row>
    <row r="203" spans="1:21" x14ac:dyDescent="0.3">
      <c r="A203" s="116">
        <v>127</v>
      </c>
      <c r="B203" s="58" t="s">
        <v>133</v>
      </c>
      <c r="C203" s="57">
        <v>55</v>
      </c>
      <c r="D203" s="63" t="s">
        <v>27</v>
      </c>
      <c r="E203" s="59"/>
      <c r="F203" s="60"/>
      <c r="G203" s="61">
        <v>14</v>
      </c>
      <c r="H203" s="64">
        <v>14</v>
      </c>
      <c r="I203" s="60">
        <v>87</v>
      </c>
      <c r="J203" s="60">
        <v>69</v>
      </c>
      <c r="K203" s="64">
        <f t="shared" si="79"/>
        <v>73</v>
      </c>
      <c r="L203" s="65">
        <f t="shared" si="80"/>
        <v>18</v>
      </c>
      <c r="M203" s="61">
        <f t="shared" si="81"/>
        <v>14</v>
      </c>
      <c r="N203" s="61">
        <f t="shared" si="82"/>
        <v>4</v>
      </c>
      <c r="O203" s="60" t="str">
        <f t="shared" si="83"/>
        <v>50%</v>
      </c>
      <c r="P203" s="61">
        <f t="shared" si="84"/>
        <v>2</v>
      </c>
      <c r="Q203" s="60">
        <v>0.1</v>
      </c>
      <c r="R203" s="61">
        <f t="shared" si="85"/>
        <v>14.1</v>
      </c>
      <c r="S203" s="61">
        <f t="shared" si="86"/>
        <v>14.1</v>
      </c>
      <c r="T203" s="101">
        <f>S203</f>
        <v>14.1</v>
      </c>
      <c r="U203" s="62"/>
    </row>
    <row r="204" spans="1:21" x14ac:dyDescent="0.3">
      <c r="A204" s="116">
        <v>128</v>
      </c>
      <c r="B204" s="58" t="s">
        <v>263</v>
      </c>
      <c r="C204" s="57">
        <v>170</v>
      </c>
      <c r="D204" s="63"/>
      <c r="E204" s="60"/>
      <c r="F204" s="60"/>
      <c r="G204" s="61">
        <v>16</v>
      </c>
      <c r="H204" s="64">
        <v>16</v>
      </c>
      <c r="I204" s="60">
        <v>84</v>
      </c>
      <c r="J204" s="60">
        <v>72</v>
      </c>
      <c r="K204" s="64">
        <f t="shared" si="79"/>
        <v>68</v>
      </c>
      <c r="L204" s="65">
        <f t="shared" si="80"/>
        <v>12</v>
      </c>
      <c r="M204" s="61">
        <f t="shared" si="81"/>
        <v>16</v>
      </c>
      <c r="N204" s="61">
        <f t="shared" si="82"/>
        <v>-4</v>
      </c>
      <c r="O204" s="60" t="str">
        <f t="shared" si="83"/>
        <v>50%</v>
      </c>
      <c r="P204" s="61">
        <f t="shared" si="84"/>
        <v>-2</v>
      </c>
      <c r="Q204" s="60">
        <v>0.1</v>
      </c>
      <c r="R204" s="61">
        <f t="shared" si="85"/>
        <v>14</v>
      </c>
      <c r="S204" s="61">
        <f t="shared" si="86"/>
        <v>14</v>
      </c>
      <c r="T204" s="101">
        <f>S204</f>
        <v>14</v>
      </c>
      <c r="U204" s="62"/>
    </row>
    <row r="205" spans="1:21" x14ac:dyDescent="0.3">
      <c r="A205" s="116">
        <v>129</v>
      </c>
      <c r="B205" s="58" t="s">
        <v>57</v>
      </c>
      <c r="C205" s="57">
        <v>355</v>
      </c>
      <c r="D205" s="63"/>
      <c r="E205" s="59"/>
      <c r="F205" s="60"/>
      <c r="G205" s="61">
        <v>8.1</v>
      </c>
      <c r="H205" s="60">
        <v>8</v>
      </c>
      <c r="I205" s="60">
        <v>81</v>
      </c>
      <c r="J205" s="60">
        <v>69</v>
      </c>
      <c r="K205" s="64">
        <v>73</v>
      </c>
      <c r="L205" s="65">
        <f t="shared" si="80"/>
        <v>12</v>
      </c>
      <c r="M205" s="61">
        <f t="shared" si="81"/>
        <v>8.1</v>
      </c>
      <c r="N205" s="61">
        <f t="shared" si="82"/>
        <v>3.9000000000000004</v>
      </c>
      <c r="O205" s="60" t="str">
        <f t="shared" si="83"/>
        <v>30%</v>
      </c>
      <c r="P205" s="61">
        <f t="shared" si="84"/>
        <v>1.1700000000000002</v>
      </c>
      <c r="Q205" s="60">
        <v>0.1</v>
      </c>
      <c r="R205" s="61">
        <f t="shared" si="85"/>
        <v>8.1999999999999993</v>
      </c>
      <c r="S205" s="61">
        <f t="shared" si="86"/>
        <v>8.1999999999999993</v>
      </c>
      <c r="T205" s="101">
        <f>S205</f>
        <v>8.1999999999999993</v>
      </c>
      <c r="U205" s="62"/>
    </row>
    <row r="206" spans="1:21" x14ac:dyDescent="0.3">
      <c r="A206" s="116">
        <v>130</v>
      </c>
      <c r="B206" s="58" t="s">
        <v>264</v>
      </c>
      <c r="C206" s="57">
        <v>210</v>
      </c>
      <c r="D206" s="63"/>
      <c r="E206" s="59"/>
      <c r="F206" s="60"/>
      <c r="G206" s="61">
        <v>9</v>
      </c>
      <c r="H206" s="64">
        <v>9</v>
      </c>
      <c r="I206" s="60">
        <v>79</v>
      </c>
      <c r="J206" s="60">
        <v>72</v>
      </c>
      <c r="K206" s="64">
        <v>90</v>
      </c>
      <c r="L206" s="65">
        <f t="shared" si="80"/>
        <v>7</v>
      </c>
      <c r="M206" s="61">
        <f t="shared" si="81"/>
        <v>9</v>
      </c>
      <c r="N206" s="61">
        <f t="shared" si="82"/>
        <v>-2</v>
      </c>
      <c r="O206" s="60" t="str">
        <f t="shared" si="83"/>
        <v>30%</v>
      </c>
      <c r="P206" s="61">
        <f t="shared" si="84"/>
        <v>-0.6</v>
      </c>
      <c r="Q206" s="60">
        <v>0.6</v>
      </c>
      <c r="R206" s="61">
        <f t="shared" si="85"/>
        <v>8.4</v>
      </c>
      <c r="S206" s="61">
        <f t="shared" si="86"/>
        <v>8.4</v>
      </c>
      <c r="T206" s="101">
        <v>8</v>
      </c>
      <c r="U206" s="62"/>
    </row>
    <row r="207" spans="1:21" x14ac:dyDescent="0.3">
      <c r="A207" s="116">
        <v>131</v>
      </c>
      <c r="B207" s="58" t="s">
        <v>265</v>
      </c>
      <c r="C207" s="57">
        <v>105</v>
      </c>
      <c r="D207" s="63"/>
      <c r="E207" s="60"/>
      <c r="F207" s="60"/>
      <c r="G207" s="61">
        <v>20</v>
      </c>
      <c r="H207" s="60">
        <v>20</v>
      </c>
      <c r="I207" s="60">
        <v>99</v>
      </c>
      <c r="J207" s="60">
        <v>70</v>
      </c>
      <c r="K207" s="60">
        <f t="shared" ref="K207:K222" si="87">I207-H207</f>
        <v>79</v>
      </c>
      <c r="L207" s="60">
        <f t="shared" si="80"/>
        <v>29</v>
      </c>
      <c r="M207" s="61">
        <f t="shared" si="81"/>
        <v>20</v>
      </c>
      <c r="N207" s="61">
        <f t="shared" si="82"/>
        <v>9</v>
      </c>
      <c r="O207" s="60" t="str">
        <f t="shared" si="83"/>
        <v>70%</v>
      </c>
      <c r="P207" s="61">
        <f t="shared" si="84"/>
        <v>6.3</v>
      </c>
      <c r="Q207" s="60">
        <v>0.1</v>
      </c>
      <c r="R207" s="60">
        <f t="shared" si="85"/>
        <v>20.100000000000001</v>
      </c>
      <c r="S207" s="60">
        <f t="shared" si="86"/>
        <v>20.100000000000001</v>
      </c>
      <c r="T207" s="60">
        <v>20</v>
      </c>
      <c r="U207" s="62"/>
    </row>
    <row r="208" spans="1:21" x14ac:dyDescent="0.3">
      <c r="A208" s="116">
        <v>132</v>
      </c>
      <c r="B208" s="58" t="s">
        <v>94</v>
      </c>
      <c r="C208" s="57">
        <v>356</v>
      </c>
      <c r="D208" s="63" t="s">
        <v>28</v>
      </c>
      <c r="E208" s="59"/>
      <c r="F208" s="77"/>
      <c r="G208" s="61">
        <v>4</v>
      </c>
      <c r="H208" s="64">
        <v>4</v>
      </c>
      <c r="I208" s="60">
        <v>76</v>
      </c>
      <c r="J208" s="60">
        <v>72</v>
      </c>
      <c r="K208" s="64">
        <f t="shared" si="87"/>
        <v>72</v>
      </c>
      <c r="L208" s="65">
        <f t="shared" si="80"/>
        <v>4</v>
      </c>
      <c r="M208" s="61">
        <f t="shared" si="81"/>
        <v>4</v>
      </c>
      <c r="N208" s="61">
        <f t="shared" si="82"/>
        <v>0</v>
      </c>
      <c r="O208" s="66">
        <v>0.3</v>
      </c>
      <c r="P208" s="61">
        <f t="shared" si="84"/>
        <v>0</v>
      </c>
      <c r="Q208" s="60">
        <v>0.1</v>
      </c>
      <c r="R208" s="61">
        <f t="shared" si="85"/>
        <v>4</v>
      </c>
      <c r="S208" s="61">
        <f t="shared" si="86"/>
        <v>4</v>
      </c>
      <c r="T208" s="101">
        <f>S208</f>
        <v>4</v>
      </c>
      <c r="U208" s="62"/>
    </row>
    <row r="209" spans="1:21" x14ac:dyDescent="0.3">
      <c r="A209" s="116">
        <v>133</v>
      </c>
      <c r="B209" s="58" t="s">
        <v>95</v>
      </c>
      <c r="C209" s="57">
        <v>140</v>
      </c>
      <c r="D209" s="63"/>
      <c r="E209" s="59"/>
      <c r="F209" s="60"/>
      <c r="G209" s="61">
        <v>12</v>
      </c>
      <c r="H209" s="60">
        <v>12</v>
      </c>
      <c r="I209" s="60">
        <v>89</v>
      </c>
      <c r="J209" s="60">
        <v>70</v>
      </c>
      <c r="K209" s="60">
        <f t="shared" si="87"/>
        <v>77</v>
      </c>
      <c r="L209" s="60">
        <f t="shared" si="80"/>
        <v>19</v>
      </c>
      <c r="M209" s="61">
        <f t="shared" si="81"/>
        <v>12</v>
      </c>
      <c r="N209" s="61">
        <f t="shared" si="82"/>
        <v>7</v>
      </c>
      <c r="O209" s="66">
        <v>0.5</v>
      </c>
      <c r="P209" s="61">
        <f t="shared" si="84"/>
        <v>3.5</v>
      </c>
      <c r="Q209" s="60">
        <v>0.1</v>
      </c>
      <c r="R209" s="60">
        <f t="shared" si="85"/>
        <v>12.1</v>
      </c>
      <c r="S209" s="60">
        <f t="shared" si="86"/>
        <v>12.1</v>
      </c>
      <c r="T209" s="60">
        <v>12</v>
      </c>
      <c r="U209" s="62"/>
    </row>
    <row r="210" spans="1:21" x14ac:dyDescent="0.3">
      <c r="A210" s="116">
        <v>134</v>
      </c>
      <c r="B210" s="58" t="s">
        <v>580</v>
      </c>
      <c r="C210" s="57">
        <v>255</v>
      </c>
      <c r="D210" s="63" t="s">
        <v>189</v>
      </c>
      <c r="E210" s="59"/>
      <c r="F210" s="77"/>
      <c r="G210" s="61">
        <v>10</v>
      </c>
      <c r="H210" s="64">
        <v>10</v>
      </c>
      <c r="I210" s="60">
        <v>88</v>
      </c>
      <c r="J210" s="60">
        <v>72</v>
      </c>
      <c r="K210" s="64">
        <f t="shared" si="87"/>
        <v>78</v>
      </c>
      <c r="L210" s="65">
        <f t="shared" si="80"/>
        <v>16</v>
      </c>
      <c r="M210" s="61">
        <f t="shared" si="81"/>
        <v>10</v>
      </c>
      <c r="N210" s="61">
        <f t="shared" si="82"/>
        <v>6</v>
      </c>
      <c r="O210" s="60" t="str">
        <f>IF(M210&gt;=19.5,"70%",IF(M210&gt;=13.5,"50%",IF(M210&gt;=5.5,"30%",IF(M210&gt;=0.1,"15%"))))</f>
        <v>30%</v>
      </c>
      <c r="P210" s="61">
        <f t="shared" si="84"/>
        <v>1.7999999999999998</v>
      </c>
      <c r="Q210" s="60">
        <v>0.1</v>
      </c>
      <c r="R210" s="61">
        <f t="shared" si="85"/>
        <v>10.1</v>
      </c>
      <c r="S210" s="61">
        <f t="shared" si="86"/>
        <v>10.1</v>
      </c>
      <c r="T210" s="101">
        <v>10</v>
      </c>
      <c r="U210" s="62"/>
    </row>
    <row r="211" spans="1:21" x14ac:dyDescent="0.3">
      <c r="A211" s="116">
        <v>135</v>
      </c>
      <c r="B211" s="58" t="s">
        <v>581</v>
      </c>
      <c r="C211" s="57">
        <v>140</v>
      </c>
      <c r="D211" s="63"/>
      <c r="E211" s="60"/>
      <c r="F211" s="60"/>
      <c r="G211" s="61">
        <v>24</v>
      </c>
      <c r="H211" s="60">
        <v>24</v>
      </c>
      <c r="I211" s="60">
        <v>95</v>
      </c>
      <c r="J211" s="60">
        <v>69</v>
      </c>
      <c r="K211" s="60">
        <f t="shared" si="87"/>
        <v>71</v>
      </c>
      <c r="L211" s="60">
        <f t="shared" si="80"/>
        <v>26</v>
      </c>
      <c r="M211" s="61">
        <f t="shared" si="81"/>
        <v>24</v>
      </c>
      <c r="N211" s="61">
        <f t="shared" si="82"/>
        <v>2</v>
      </c>
      <c r="O211" s="60" t="str">
        <f>IF(M211&gt;=19.5,"70%",IF(M211&gt;=13.5,"50%",IF(M211&gt;=5.5,"30%",IF(M211&gt;=0.1,"15%"))))</f>
        <v>70%</v>
      </c>
      <c r="P211" s="61">
        <f t="shared" si="84"/>
        <v>1.4</v>
      </c>
      <c r="Q211" s="60">
        <v>0.1</v>
      </c>
      <c r="R211" s="60">
        <f t="shared" si="85"/>
        <v>24.1</v>
      </c>
      <c r="S211" s="60">
        <f t="shared" si="86"/>
        <v>24.1</v>
      </c>
      <c r="T211" s="60">
        <v>24</v>
      </c>
      <c r="U211" s="62"/>
    </row>
    <row r="212" spans="1:21" x14ac:dyDescent="0.3">
      <c r="A212" s="116">
        <v>136</v>
      </c>
      <c r="B212" s="58" t="s">
        <v>266</v>
      </c>
      <c r="C212" s="57">
        <v>487</v>
      </c>
      <c r="D212" s="63" t="s">
        <v>41</v>
      </c>
      <c r="E212" s="59"/>
      <c r="F212" s="77"/>
      <c r="G212" s="61">
        <v>16.100000000000001</v>
      </c>
      <c r="H212" s="60">
        <v>16</v>
      </c>
      <c r="I212" s="60">
        <v>88</v>
      </c>
      <c r="J212" s="60">
        <v>69</v>
      </c>
      <c r="K212" s="60">
        <f t="shared" si="87"/>
        <v>72</v>
      </c>
      <c r="L212" s="60">
        <f t="shared" si="80"/>
        <v>19</v>
      </c>
      <c r="M212" s="60">
        <f t="shared" si="81"/>
        <v>16.100000000000001</v>
      </c>
      <c r="N212" s="60">
        <f t="shared" si="82"/>
        <v>2.8999999999999986</v>
      </c>
      <c r="O212" s="60" t="str">
        <f>IF(M212&gt;=19.5,"70%",IF(M212&gt;=13.5,"50%",IF(M212&gt;=5.5,"30%",IF(M212&gt;=0.1,"15%"))))</f>
        <v>50%</v>
      </c>
      <c r="P212" s="61">
        <f t="shared" si="84"/>
        <v>1.4499999999999993</v>
      </c>
      <c r="Q212" s="60">
        <v>0.1</v>
      </c>
      <c r="R212" s="60">
        <f t="shared" si="85"/>
        <v>16.200000000000003</v>
      </c>
      <c r="S212" s="61">
        <f t="shared" si="86"/>
        <v>16.200000000000003</v>
      </c>
      <c r="T212" s="60">
        <v>16</v>
      </c>
      <c r="U212" s="62"/>
    </row>
    <row r="213" spans="1:21" x14ac:dyDescent="0.3">
      <c r="A213" s="116">
        <v>137</v>
      </c>
      <c r="B213" s="58" t="s">
        <v>267</v>
      </c>
      <c r="C213" s="57">
        <v>200</v>
      </c>
      <c r="D213" s="63" t="s">
        <v>19</v>
      </c>
      <c r="E213" s="59"/>
      <c r="F213" s="77"/>
      <c r="G213" s="61">
        <v>9.1</v>
      </c>
      <c r="H213" s="64">
        <v>9</v>
      </c>
      <c r="I213" s="60">
        <v>98</v>
      </c>
      <c r="J213" s="60">
        <v>69</v>
      </c>
      <c r="K213" s="64">
        <f t="shared" si="87"/>
        <v>89</v>
      </c>
      <c r="L213" s="65">
        <f t="shared" si="80"/>
        <v>29</v>
      </c>
      <c r="M213" s="61">
        <f t="shared" si="81"/>
        <v>9.1</v>
      </c>
      <c r="N213" s="61">
        <f t="shared" si="82"/>
        <v>19.899999999999999</v>
      </c>
      <c r="O213" s="60" t="str">
        <f>IF(M213&gt;=19.5,"70%",IF(M213&gt;=13.5,"50%",IF(M213&gt;=5.5,"30%",IF(M213&gt;=0.1,"15%"))))</f>
        <v>30%</v>
      </c>
      <c r="P213" s="61">
        <f t="shared" si="84"/>
        <v>5.97</v>
      </c>
      <c r="Q213" s="60">
        <v>0.1</v>
      </c>
      <c r="R213" s="61">
        <f t="shared" si="85"/>
        <v>9.1999999999999993</v>
      </c>
      <c r="S213" s="61">
        <f t="shared" si="86"/>
        <v>9.1999999999999993</v>
      </c>
      <c r="T213" s="101">
        <f>S213</f>
        <v>9.1999999999999993</v>
      </c>
      <c r="U213" s="62"/>
    </row>
    <row r="214" spans="1:21" x14ac:dyDescent="0.3">
      <c r="A214" s="116">
        <v>138</v>
      </c>
      <c r="B214" s="58" t="s">
        <v>96</v>
      </c>
      <c r="C214" s="57">
        <v>48</v>
      </c>
      <c r="D214" s="63" t="s">
        <v>30</v>
      </c>
      <c r="E214" s="59"/>
      <c r="F214" s="77"/>
      <c r="G214" s="61">
        <v>12</v>
      </c>
      <c r="H214" s="64">
        <v>12</v>
      </c>
      <c r="I214" s="60">
        <v>91</v>
      </c>
      <c r="J214" s="60">
        <v>69</v>
      </c>
      <c r="K214" s="64">
        <f t="shared" si="87"/>
        <v>79</v>
      </c>
      <c r="L214" s="65">
        <f t="shared" si="80"/>
        <v>22</v>
      </c>
      <c r="M214" s="61">
        <f t="shared" si="81"/>
        <v>12</v>
      </c>
      <c r="N214" s="61">
        <f t="shared" si="82"/>
        <v>10</v>
      </c>
      <c r="O214" s="66">
        <v>0.5</v>
      </c>
      <c r="P214" s="61">
        <f t="shared" si="84"/>
        <v>5</v>
      </c>
      <c r="Q214" s="60">
        <v>0.1</v>
      </c>
      <c r="R214" s="61">
        <f t="shared" si="85"/>
        <v>12.1</v>
      </c>
      <c r="S214" s="61">
        <f t="shared" si="86"/>
        <v>12.1</v>
      </c>
      <c r="T214" s="101">
        <f>S214</f>
        <v>12.1</v>
      </c>
      <c r="U214" s="62"/>
    </row>
    <row r="215" spans="1:21" x14ac:dyDescent="0.3">
      <c r="A215" s="116">
        <v>139</v>
      </c>
      <c r="B215" s="58" t="s">
        <v>268</v>
      </c>
      <c r="C215" s="57">
        <v>461</v>
      </c>
      <c r="D215" s="63" t="s">
        <v>584</v>
      </c>
      <c r="E215" s="59"/>
      <c r="F215" s="77"/>
      <c r="G215" s="61">
        <v>22</v>
      </c>
      <c r="H215" s="60">
        <v>22</v>
      </c>
      <c r="I215" s="60">
        <v>91</v>
      </c>
      <c r="J215" s="60">
        <v>70</v>
      </c>
      <c r="K215" s="60">
        <f t="shared" si="87"/>
        <v>69</v>
      </c>
      <c r="L215" s="60">
        <f t="shared" si="80"/>
        <v>21</v>
      </c>
      <c r="M215" s="61">
        <f t="shared" si="81"/>
        <v>22</v>
      </c>
      <c r="N215" s="61">
        <f t="shared" si="82"/>
        <v>-1</v>
      </c>
      <c r="O215" s="60" t="str">
        <f t="shared" ref="O215:O223" si="88">IF(M215&gt;=19.5,"70%",IF(M215&gt;=13.5,"50%",IF(M215&gt;=5.5,"30%",IF(M215&gt;=0.1,"15%"))))</f>
        <v>70%</v>
      </c>
      <c r="P215" s="61">
        <f t="shared" si="84"/>
        <v>-0.7</v>
      </c>
      <c r="Q215" s="60">
        <v>0.1</v>
      </c>
      <c r="R215" s="60">
        <f t="shared" si="85"/>
        <v>21.3</v>
      </c>
      <c r="S215" s="60">
        <f t="shared" si="86"/>
        <v>21.3</v>
      </c>
      <c r="T215" s="60">
        <v>22</v>
      </c>
      <c r="U215" s="62"/>
    </row>
    <row r="216" spans="1:21" x14ac:dyDescent="0.3">
      <c r="A216" s="116">
        <v>140</v>
      </c>
      <c r="B216" s="58" t="s">
        <v>582</v>
      </c>
      <c r="C216" s="57">
        <v>229</v>
      </c>
      <c r="D216" s="63" t="s">
        <v>19</v>
      </c>
      <c r="E216" s="59"/>
      <c r="F216" s="60"/>
      <c r="G216" s="61">
        <v>14</v>
      </c>
      <c r="H216" s="64">
        <v>14</v>
      </c>
      <c r="I216" s="60">
        <v>86</v>
      </c>
      <c r="J216" s="60">
        <v>72</v>
      </c>
      <c r="K216" s="64">
        <f t="shared" si="87"/>
        <v>72</v>
      </c>
      <c r="L216" s="65">
        <f t="shared" si="80"/>
        <v>14</v>
      </c>
      <c r="M216" s="61">
        <f t="shared" si="81"/>
        <v>14</v>
      </c>
      <c r="N216" s="61">
        <f t="shared" si="82"/>
        <v>0</v>
      </c>
      <c r="O216" s="60" t="str">
        <f t="shared" si="88"/>
        <v>50%</v>
      </c>
      <c r="P216" s="61">
        <f t="shared" si="84"/>
        <v>0</v>
      </c>
      <c r="Q216" s="60" t="str">
        <f>IF(N216&lt;0,O216, "0.1")</f>
        <v>0.1</v>
      </c>
      <c r="R216" s="61">
        <f t="shared" si="85"/>
        <v>14</v>
      </c>
      <c r="S216" s="61">
        <f t="shared" si="86"/>
        <v>14</v>
      </c>
      <c r="T216" s="101">
        <f>S216</f>
        <v>14</v>
      </c>
      <c r="U216" s="62"/>
    </row>
    <row r="217" spans="1:21" x14ac:dyDescent="0.3">
      <c r="A217" s="116">
        <v>141</v>
      </c>
      <c r="B217" s="58" t="s">
        <v>269</v>
      </c>
      <c r="C217" s="57">
        <v>524</v>
      </c>
      <c r="D217" s="86" t="s">
        <v>27</v>
      </c>
      <c r="E217" s="59"/>
      <c r="F217" s="60"/>
      <c r="G217" s="61">
        <v>16</v>
      </c>
      <c r="H217" s="64">
        <v>16</v>
      </c>
      <c r="I217" s="60">
        <v>92</v>
      </c>
      <c r="J217" s="60">
        <v>72</v>
      </c>
      <c r="K217" s="64">
        <f t="shared" si="87"/>
        <v>76</v>
      </c>
      <c r="L217" s="65">
        <f t="shared" si="80"/>
        <v>20</v>
      </c>
      <c r="M217" s="61">
        <f t="shared" si="81"/>
        <v>16</v>
      </c>
      <c r="N217" s="61">
        <f t="shared" si="82"/>
        <v>4</v>
      </c>
      <c r="O217" s="60" t="str">
        <f t="shared" si="88"/>
        <v>50%</v>
      </c>
      <c r="P217" s="61">
        <f t="shared" si="84"/>
        <v>2</v>
      </c>
      <c r="Q217" s="60">
        <v>0.1</v>
      </c>
      <c r="R217" s="61">
        <f t="shared" si="85"/>
        <v>16.100000000000001</v>
      </c>
      <c r="S217" s="61">
        <f t="shared" si="86"/>
        <v>16.100000000000001</v>
      </c>
      <c r="T217" s="101">
        <f>S217</f>
        <v>16.100000000000001</v>
      </c>
      <c r="U217" s="62"/>
    </row>
    <row r="218" spans="1:21" x14ac:dyDescent="0.3">
      <c r="A218" s="116">
        <v>142</v>
      </c>
      <c r="B218" s="58" t="s">
        <v>583</v>
      </c>
      <c r="C218" s="57">
        <v>312</v>
      </c>
      <c r="D218" s="63"/>
      <c r="E218" s="79"/>
      <c r="F218" s="60"/>
      <c r="G218" s="61">
        <v>24</v>
      </c>
      <c r="H218" s="60">
        <v>24</v>
      </c>
      <c r="I218" s="60">
        <v>95</v>
      </c>
      <c r="J218" s="60">
        <v>69</v>
      </c>
      <c r="K218" s="60">
        <f t="shared" si="87"/>
        <v>71</v>
      </c>
      <c r="L218" s="60">
        <f t="shared" si="80"/>
        <v>26</v>
      </c>
      <c r="M218" s="61">
        <f t="shared" si="81"/>
        <v>24</v>
      </c>
      <c r="N218" s="61">
        <f t="shared" si="82"/>
        <v>2</v>
      </c>
      <c r="O218" s="60" t="str">
        <f t="shared" si="88"/>
        <v>70%</v>
      </c>
      <c r="P218" s="61">
        <f t="shared" si="84"/>
        <v>1.4</v>
      </c>
      <c r="Q218" s="60">
        <v>0.1</v>
      </c>
      <c r="R218" s="60">
        <f t="shared" si="85"/>
        <v>24.1</v>
      </c>
      <c r="S218" s="60">
        <f t="shared" si="86"/>
        <v>24.1</v>
      </c>
      <c r="T218" s="60">
        <v>24</v>
      </c>
      <c r="U218" s="62"/>
    </row>
    <row r="219" spans="1:21" x14ac:dyDescent="0.3">
      <c r="A219" s="116">
        <v>143</v>
      </c>
      <c r="B219" s="58" t="s">
        <v>270</v>
      </c>
      <c r="C219" s="57">
        <v>124</v>
      </c>
      <c r="D219" s="63"/>
      <c r="E219" s="59"/>
      <c r="F219" s="60"/>
      <c r="G219" s="61">
        <v>17.100000000000001</v>
      </c>
      <c r="H219" s="64">
        <f>G219</f>
        <v>17.100000000000001</v>
      </c>
      <c r="I219" s="60">
        <v>94</v>
      </c>
      <c r="J219" s="60">
        <v>70</v>
      </c>
      <c r="K219" s="64">
        <f t="shared" si="87"/>
        <v>76.900000000000006</v>
      </c>
      <c r="L219" s="65">
        <f t="shared" si="80"/>
        <v>24</v>
      </c>
      <c r="M219" s="61">
        <f t="shared" si="81"/>
        <v>17.100000000000001</v>
      </c>
      <c r="N219" s="61">
        <f t="shared" si="82"/>
        <v>6.8999999999999986</v>
      </c>
      <c r="O219" s="60" t="str">
        <f t="shared" si="88"/>
        <v>50%</v>
      </c>
      <c r="P219" s="61">
        <f t="shared" si="84"/>
        <v>3.4499999999999993</v>
      </c>
      <c r="Q219" s="60">
        <v>0.1</v>
      </c>
      <c r="R219" s="61">
        <f t="shared" si="85"/>
        <v>17.200000000000003</v>
      </c>
      <c r="S219" s="61">
        <f t="shared" si="86"/>
        <v>17.200000000000003</v>
      </c>
      <c r="T219" s="101">
        <f>S219</f>
        <v>17.200000000000003</v>
      </c>
      <c r="U219" s="62"/>
    </row>
    <row r="220" spans="1:21" x14ac:dyDescent="0.3">
      <c r="A220" s="116">
        <v>144</v>
      </c>
      <c r="B220" s="58" t="s">
        <v>97</v>
      </c>
      <c r="C220" s="57">
        <v>543</v>
      </c>
      <c r="D220" s="63"/>
      <c r="E220" s="59"/>
      <c r="F220" s="60"/>
      <c r="G220" s="61">
        <v>24</v>
      </c>
      <c r="H220" s="60">
        <v>24</v>
      </c>
      <c r="I220" s="60">
        <v>109</v>
      </c>
      <c r="J220" s="60">
        <v>70</v>
      </c>
      <c r="K220" s="60">
        <f t="shared" si="87"/>
        <v>85</v>
      </c>
      <c r="L220" s="60">
        <f t="shared" si="80"/>
        <v>39</v>
      </c>
      <c r="M220" s="61">
        <f t="shared" si="81"/>
        <v>24</v>
      </c>
      <c r="N220" s="60">
        <f t="shared" si="82"/>
        <v>15</v>
      </c>
      <c r="O220" s="60" t="str">
        <f t="shared" si="88"/>
        <v>70%</v>
      </c>
      <c r="P220" s="61">
        <f t="shared" si="84"/>
        <v>10.5</v>
      </c>
      <c r="Q220" s="60">
        <v>0.1</v>
      </c>
      <c r="R220" s="60">
        <f t="shared" si="85"/>
        <v>24.1</v>
      </c>
      <c r="S220" s="60">
        <f t="shared" si="86"/>
        <v>24.1</v>
      </c>
      <c r="T220" s="60">
        <v>24</v>
      </c>
      <c r="U220" s="62"/>
    </row>
    <row r="221" spans="1:21" x14ac:dyDescent="0.3">
      <c r="A221" s="116">
        <v>145</v>
      </c>
      <c r="B221" s="58" t="s">
        <v>98</v>
      </c>
      <c r="C221" s="57">
        <v>230</v>
      </c>
      <c r="D221" s="63" t="s">
        <v>19</v>
      </c>
      <c r="E221" s="59"/>
      <c r="F221" s="60"/>
      <c r="G221" s="61">
        <v>10</v>
      </c>
      <c r="H221" s="64">
        <v>10</v>
      </c>
      <c r="I221" s="60">
        <v>86</v>
      </c>
      <c r="J221" s="60">
        <v>70</v>
      </c>
      <c r="K221" s="64">
        <f t="shared" si="87"/>
        <v>76</v>
      </c>
      <c r="L221" s="65">
        <f t="shared" si="80"/>
        <v>16</v>
      </c>
      <c r="M221" s="61">
        <f t="shared" si="81"/>
        <v>10</v>
      </c>
      <c r="N221" s="61">
        <f t="shared" si="82"/>
        <v>6</v>
      </c>
      <c r="O221" s="60" t="str">
        <f t="shared" si="88"/>
        <v>30%</v>
      </c>
      <c r="P221" s="61">
        <f t="shared" si="84"/>
        <v>1.7999999999999998</v>
      </c>
      <c r="Q221" s="60">
        <v>0.1</v>
      </c>
      <c r="R221" s="61">
        <f t="shared" si="85"/>
        <v>10.1</v>
      </c>
      <c r="S221" s="61">
        <f t="shared" si="86"/>
        <v>10.1</v>
      </c>
      <c r="T221" s="101">
        <f>S221</f>
        <v>10.1</v>
      </c>
      <c r="U221" s="62"/>
    </row>
    <row r="222" spans="1:21" x14ac:dyDescent="0.3">
      <c r="A222" s="116">
        <v>146</v>
      </c>
      <c r="B222" s="63" t="s">
        <v>271</v>
      </c>
      <c r="C222" s="57">
        <v>507</v>
      </c>
      <c r="D222" s="95"/>
      <c r="E222" s="59"/>
      <c r="F222" s="60"/>
      <c r="G222" s="61">
        <v>15</v>
      </c>
      <c r="H222" s="64">
        <v>15</v>
      </c>
      <c r="I222" s="60">
        <v>84</v>
      </c>
      <c r="J222" s="60">
        <v>69</v>
      </c>
      <c r="K222" s="64">
        <f t="shared" si="87"/>
        <v>69</v>
      </c>
      <c r="L222" s="65">
        <f t="shared" si="80"/>
        <v>15</v>
      </c>
      <c r="M222" s="61">
        <f t="shared" si="81"/>
        <v>15</v>
      </c>
      <c r="N222" s="61">
        <f t="shared" si="82"/>
        <v>0</v>
      </c>
      <c r="O222" s="60" t="str">
        <f t="shared" si="88"/>
        <v>50%</v>
      </c>
      <c r="P222" s="61">
        <f t="shared" si="84"/>
        <v>0</v>
      </c>
      <c r="Q222" s="60" t="str">
        <f>IF(N222&lt;0,O222, "0.1")</f>
        <v>0.1</v>
      </c>
      <c r="R222" s="61">
        <f t="shared" si="85"/>
        <v>15</v>
      </c>
      <c r="S222" s="61">
        <f t="shared" si="86"/>
        <v>15</v>
      </c>
      <c r="T222" s="101">
        <f>S222</f>
        <v>15</v>
      </c>
      <c r="U222" s="62"/>
    </row>
    <row r="223" spans="1:21" x14ac:dyDescent="0.3">
      <c r="A223" s="116">
        <v>147</v>
      </c>
      <c r="B223" s="58" t="s">
        <v>272</v>
      </c>
      <c r="C223" s="57">
        <v>519</v>
      </c>
      <c r="D223" s="63"/>
      <c r="E223" s="59"/>
      <c r="F223" s="60"/>
      <c r="G223" s="61">
        <v>16</v>
      </c>
      <c r="H223" s="60">
        <v>16</v>
      </c>
      <c r="I223" s="60">
        <v>92</v>
      </c>
      <c r="J223" s="60">
        <v>72</v>
      </c>
      <c r="K223" s="64">
        <v>79</v>
      </c>
      <c r="L223" s="65">
        <f t="shared" si="80"/>
        <v>20</v>
      </c>
      <c r="M223" s="61">
        <f t="shared" si="81"/>
        <v>16</v>
      </c>
      <c r="N223" s="61">
        <f t="shared" si="82"/>
        <v>4</v>
      </c>
      <c r="O223" s="60" t="str">
        <f t="shared" si="88"/>
        <v>50%</v>
      </c>
      <c r="P223" s="61">
        <f t="shared" si="84"/>
        <v>2</v>
      </c>
      <c r="Q223" s="60" t="str">
        <f>IF(N223&lt;0,O223, "0.1")</f>
        <v>0.1</v>
      </c>
      <c r="R223" s="61">
        <f t="shared" si="85"/>
        <v>16.100000000000001</v>
      </c>
      <c r="S223" s="61">
        <f t="shared" si="86"/>
        <v>16.100000000000001</v>
      </c>
      <c r="T223" s="101">
        <f>S223</f>
        <v>16.100000000000001</v>
      </c>
      <c r="U223" s="62"/>
    </row>
    <row r="224" spans="1:21" x14ac:dyDescent="0.3">
      <c r="A224" s="116">
        <v>148</v>
      </c>
      <c r="B224" s="58" t="s">
        <v>571</v>
      </c>
      <c r="C224" s="57">
        <v>207</v>
      </c>
      <c r="D224" s="63" t="s">
        <v>27</v>
      </c>
      <c r="E224" s="59"/>
      <c r="F224" s="77"/>
      <c r="G224" s="61">
        <v>11.1</v>
      </c>
      <c r="H224" s="64">
        <v>11</v>
      </c>
      <c r="I224" s="60">
        <v>90</v>
      </c>
      <c r="J224" s="60">
        <v>70</v>
      </c>
      <c r="K224" s="64">
        <f>I224-H224</f>
        <v>79</v>
      </c>
      <c r="L224" s="65">
        <f t="shared" si="80"/>
        <v>20</v>
      </c>
      <c r="M224" s="61">
        <f t="shared" si="81"/>
        <v>11.1</v>
      </c>
      <c r="N224" s="61">
        <f t="shared" si="82"/>
        <v>8.9</v>
      </c>
      <c r="O224" s="66">
        <v>0.5</v>
      </c>
      <c r="P224" s="61">
        <f t="shared" si="84"/>
        <v>4.45</v>
      </c>
      <c r="Q224" s="60">
        <v>0.1</v>
      </c>
      <c r="R224" s="61">
        <f t="shared" si="85"/>
        <v>11.2</v>
      </c>
      <c r="S224" s="61">
        <f t="shared" si="86"/>
        <v>11.2</v>
      </c>
      <c r="T224" s="101">
        <f>S224</f>
        <v>11.2</v>
      </c>
      <c r="U224" s="62"/>
    </row>
    <row r="225" spans="1:21" x14ac:dyDescent="0.3">
      <c r="A225" s="116">
        <v>149</v>
      </c>
      <c r="B225" s="58" t="s">
        <v>273</v>
      </c>
      <c r="C225" s="57">
        <v>149</v>
      </c>
      <c r="D225" s="63" t="s">
        <v>54</v>
      </c>
      <c r="E225" s="60"/>
      <c r="F225" s="60"/>
      <c r="G225" s="61">
        <v>18</v>
      </c>
      <c r="H225" s="60">
        <v>18</v>
      </c>
      <c r="I225" s="60">
        <v>99</v>
      </c>
      <c r="J225" s="60">
        <v>70</v>
      </c>
      <c r="K225" s="60">
        <f>I225-H225</f>
        <v>81</v>
      </c>
      <c r="L225" s="60">
        <f t="shared" si="80"/>
        <v>29</v>
      </c>
      <c r="M225" s="61">
        <f t="shared" si="81"/>
        <v>18</v>
      </c>
      <c r="N225" s="61">
        <f t="shared" si="82"/>
        <v>11</v>
      </c>
      <c r="O225" s="60" t="str">
        <f>IF(M225&gt;=19.5,"70%",IF(M225&gt;=13.5,"50%",IF(M225&gt;=5.5,"30%",IF(M225&gt;=0.1,"15%"))))</f>
        <v>50%</v>
      </c>
      <c r="P225" s="61">
        <f t="shared" si="84"/>
        <v>5.5</v>
      </c>
      <c r="Q225" s="60">
        <v>0.1</v>
      </c>
      <c r="R225" s="60">
        <f t="shared" si="85"/>
        <v>18.100000000000001</v>
      </c>
      <c r="S225" s="60">
        <f t="shared" si="86"/>
        <v>18.100000000000001</v>
      </c>
      <c r="T225" s="60">
        <v>18</v>
      </c>
      <c r="U225" s="62"/>
    </row>
    <row r="226" spans="1:21" x14ac:dyDescent="0.3">
      <c r="A226" s="116">
        <v>150</v>
      </c>
      <c r="B226" s="63" t="s">
        <v>274</v>
      </c>
      <c r="C226" s="57">
        <v>359</v>
      </c>
      <c r="D226" s="63"/>
      <c r="E226" s="59"/>
      <c r="F226" s="60"/>
      <c r="G226" s="61">
        <v>9.1999999999999993</v>
      </c>
      <c r="H226" s="60">
        <v>9</v>
      </c>
      <c r="I226" s="60">
        <v>94</v>
      </c>
      <c r="J226" s="60">
        <v>70</v>
      </c>
      <c r="K226" s="60">
        <f>I226-H226</f>
        <v>85</v>
      </c>
      <c r="L226" s="60">
        <f t="shared" si="80"/>
        <v>24</v>
      </c>
      <c r="M226" s="60">
        <f t="shared" si="81"/>
        <v>9.1999999999999993</v>
      </c>
      <c r="N226" s="60">
        <f t="shared" si="82"/>
        <v>14.8</v>
      </c>
      <c r="O226" s="60" t="str">
        <f>IF(M226&gt;=19.5,"70%",IF(M226&gt;=13.5,"50%",IF(M226&gt;=5.5,"30%",IF(M226&gt;=0.1,"15%"))))</f>
        <v>30%</v>
      </c>
      <c r="P226" s="61">
        <f t="shared" si="84"/>
        <v>4.4400000000000004</v>
      </c>
      <c r="Q226" s="60">
        <v>0.1</v>
      </c>
      <c r="R226" s="60">
        <f t="shared" si="85"/>
        <v>9.2999999999999989</v>
      </c>
      <c r="S226" s="60">
        <f t="shared" si="86"/>
        <v>9.2999999999999989</v>
      </c>
      <c r="T226" s="60">
        <v>9</v>
      </c>
      <c r="U226" s="62"/>
    </row>
    <row r="227" spans="1:21" x14ac:dyDescent="0.3">
      <c r="A227" s="116">
        <v>151</v>
      </c>
      <c r="B227" s="86" t="s">
        <v>31</v>
      </c>
      <c r="C227" s="85">
        <v>97</v>
      </c>
      <c r="D227" s="91" t="s">
        <v>19</v>
      </c>
      <c r="E227" s="87"/>
      <c r="F227" s="89"/>
      <c r="G227" s="61">
        <v>6</v>
      </c>
      <c r="H227" s="92">
        <v>6</v>
      </c>
      <c r="I227" s="89">
        <v>79</v>
      </c>
      <c r="J227" s="89">
        <v>69</v>
      </c>
      <c r="K227" s="92">
        <v>73</v>
      </c>
      <c r="L227" s="93">
        <v>10</v>
      </c>
      <c r="M227" s="90">
        <v>6</v>
      </c>
      <c r="N227" s="90">
        <v>4</v>
      </c>
      <c r="O227" s="94">
        <v>0.3</v>
      </c>
      <c r="P227" s="90">
        <v>1.2</v>
      </c>
      <c r="Q227" s="89">
        <v>0.1</v>
      </c>
      <c r="R227" s="90">
        <v>6.1</v>
      </c>
      <c r="S227" s="90">
        <v>6.1</v>
      </c>
      <c r="T227" s="113">
        <v>6.1</v>
      </c>
      <c r="U227" s="62"/>
    </row>
    <row r="228" spans="1:21" x14ac:dyDescent="0.3">
      <c r="A228" s="116">
        <v>152</v>
      </c>
      <c r="B228" s="58" t="s">
        <v>275</v>
      </c>
      <c r="C228" s="57">
        <v>16</v>
      </c>
      <c r="D228" s="63"/>
      <c r="E228" s="60"/>
      <c r="F228" s="60"/>
      <c r="G228" s="61">
        <v>12</v>
      </c>
      <c r="H228" s="64">
        <v>12</v>
      </c>
      <c r="I228" s="60">
        <v>86</v>
      </c>
      <c r="J228" s="60">
        <v>70</v>
      </c>
      <c r="K228" s="64">
        <f>I228-H228</f>
        <v>74</v>
      </c>
      <c r="L228" s="65">
        <f>I228-J228</f>
        <v>16</v>
      </c>
      <c r="M228" s="61">
        <f>G228</f>
        <v>12</v>
      </c>
      <c r="N228" s="61">
        <f>L228-M228</f>
        <v>4</v>
      </c>
      <c r="O228" s="66">
        <v>0.5</v>
      </c>
      <c r="P228" s="61">
        <f>N228*O228</f>
        <v>2</v>
      </c>
      <c r="Q228" s="60">
        <v>0.1</v>
      </c>
      <c r="R228" s="61">
        <f>IF(M228&gt;=L228,(M228+P228),M228+Q228)</f>
        <v>12.1</v>
      </c>
      <c r="S228" s="61">
        <f>IF(I228&gt;1,(R228),G228)</f>
        <v>12.1</v>
      </c>
      <c r="T228" s="101">
        <f>S228</f>
        <v>12.1</v>
      </c>
      <c r="U228" s="62"/>
    </row>
    <row r="229" spans="1:21" x14ac:dyDescent="0.3">
      <c r="A229" s="116">
        <v>153</v>
      </c>
      <c r="B229" s="58" t="s">
        <v>276</v>
      </c>
      <c r="C229" s="57">
        <v>92</v>
      </c>
      <c r="D229" s="63"/>
      <c r="E229" s="60"/>
      <c r="F229" s="60"/>
      <c r="G229" s="61">
        <v>24.1</v>
      </c>
      <c r="H229" s="60">
        <v>24</v>
      </c>
      <c r="I229" s="60">
        <v>99</v>
      </c>
      <c r="J229" s="60">
        <v>70</v>
      </c>
      <c r="K229" s="60">
        <f>I229-H229</f>
        <v>75</v>
      </c>
      <c r="L229" s="60">
        <f>I229-J229</f>
        <v>29</v>
      </c>
      <c r="M229" s="60">
        <f>G229</f>
        <v>24.1</v>
      </c>
      <c r="N229" s="60">
        <f>L229-M229</f>
        <v>4.8999999999999986</v>
      </c>
      <c r="O229" s="60" t="str">
        <f>IF(M229&gt;=19.5,"70%",IF(M229&gt;=13.5,"50%",IF(M229&gt;=5.5,"30%",IF(M229&gt;=0.1,"15%"))))</f>
        <v>70%</v>
      </c>
      <c r="P229" s="61">
        <f>N229*O229</f>
        <v>3.4299999999999988</v>
      </c>
      <c r="Q229" s="60">
        <v>0.1</v>
      </c>
      <c r="R229" s="60">
        <f>IF(M229&gt;=L229,(M229+P229),M229+Q229)</f>
        <v>24.200000000000003</v>
      </c>
      <c r="S229" s="60">
        <f>IF(I229&gt;1,(R229),G229)</f>
        <v>24.200000000000003</v>
      </c>
      <c r="T229" s="60">
        <v>24</v>
      </c>
      <c r="U229" s="62"/>
    </row>
    <row r="230" spans="1:21" x14ac:dyDescent="0.3">
      <c r="A230" s="116">
        <v>154</v>
      </c>
      <c r="B230" s="63" t="s">
        <v>99</v>
      </c>
      <c r="C230" s="57">
        <v>360</v>
      </c>
      <c r="D230" s="63"/>
      <c r="E230" s="59"/>
      <c r="F230" s="60"/>
      <c r="G230" s="61">
        <v>10</v>
      </c>
      <c r="H230" s="60">
        <v>10</v>
      </c>
      <c r="I230" s="60">
        <v>79</v>
      </c>
      <c r="J230" s="60">
        <v>70</v>
      </c>
      <c r="K230" s="60">
        <f>I230-H230</f>
        <v>69</v>
      </c>
      <c r="L230" s="60">
        <f>I230-J230</f>
        <v>9</v>
      </c>
      <c r="M230" s="61">
        <f>G230</f>
        <v>10</v>
      </c>
      <c r="N230" s="61">
        <f>L230-M230</f>
        <v>-1</v>
      </c>
      <c r="O230" s="66">
        <v>0.5</v>
      </c>
      <c r="P230" s="61">
        <f>N230*O230</f>
        <v>-0.5</v>
      </c>
      <c r="Q230" s="60">
        <v>0.1</v>
      </c>
      <c r="R230" s="60">
        <f>IF(M230&gt;=L230,(M230+P230),M230+Q230)</f>
        <v>9.5</v>
      </c>
      <c r="S230" s="60">
        <f>IF(I230&gt;1,(R230),G230)</f>
        <v>9.5</v>
      </c>
      <c r="T230" s="60">
        <v>10</v>
      </c>
      <c r="U230" s="62"/>
    </row>
    <row r="231" spans="1:21" x14ac:dyDescent="0.3">
      <c r="A231" s="116">
        <v>155</v>
      </c>
      <c r="B231" s="86" t="s">
        <v>32</v>
      </c>
      <c r="C231" s="85">
        <v>53</v>
      </c>
      <c r="D231" s="91" t="s">
        <v>25</v>
      </c>
      <c r="E231" s="87"/>
      <c r="F231" s="89"/>
      <c r="G231" s="61">
        <v>11.1</v>
      </c>
      <c r="H231" s="92">
        <v>11</v>
      </c>
      <c r="I231" s="89">
        <v>92</v>
      </c>
      <c r="J231" s="89">
        <v>70</v>
      </c>
      <c r="K231" s="92">
        <v>81</v>
      </c>
      <c r="L231" s="93">
        <v>22</v>
      </c>
      <c r="M231" s="90">
        <v>11.1</v>
      </c>
      <c r="N231" s="90">
        <v>10.9</v>
      </c>
      <c r="O231" s="94">
        <v>0.5</v>
      </c>
      <c r="P231" s="90">
        <v>5.45</v>
      </c>
      <c r="Q231" s="89">
        <v>0.1</v>
      </c>
      <c r="R231" s="90">
        <v>11.2</v>
      </c>
      <c r="S231" s="90">
        <v>11.2</v>
      </c>
      <c r="T231" s="113">
        <v>11.2</v>
      </c>
      <c r="U231" s="62"/>
    </row>
    <row r="232" spans="1:21" x14ac:dyDescent="0.3">
      <c r="A232" s="116">
        <v>156</v>
      </c>
      <c r="B232" s="58" t="s">
        <v>570</v>
      </c>
      <c r="C232" s="57">
        <v>240</v>
      </c>
      <c r="D232" s="63" t="s">
        <v>25</v>
      </c>
      <c r="E232" s="59"/>
      <c r="F232" s="60"/>
      <c r="G232" s="61">
        <v>12</v>
      </c>
      <c r="H232" s="64">
        <v>12</v>
      </c>
      <c r="I232" s="60">
        <v>86</v>
      </c>
      <c r="J232" s="60">
        <v>70</v>
      </c>
      <c r="K232" s="64">
        <f>I232-H232</f>
        <v>74</v>
      </c>
      <c r="L232" s="65">
        <f t="shared" ref="L232:L262" si="89">I232-J232</f>
        <v>16</v>
      </c>
      <c r="M232" s="61">
        <f t="shared" ref="M232:M262" si="90">G232</f>
        <v>12</v>
      </c>
      <c r="N232" s="61">
        <f t="shared" ref="N232:N262" si="91">L232-M232</f>
        <v>4</v>
      </c>
      <c r="O232" s="66">
        <v>0.5</v>
      </c>
      <c r="P232" s="61">
        <f t="shared" ref="P232:P262" si="92">N232*O232</f>
        <v>2</v>
      </c>
      <c r="Q232" s="60">
        <v>0.1</v>
      </c>
      <c r="R232" s="61">
        <f t="shared" ref="R232:R262" si="93">IF(M232&gt;=L232,(M232+P232),M232+Q232)</f>
        <v>12.1</v>
      </c>
      <c r="S232" s="61">
        <f t="shared" ref="S232:S262" si="94">IF(I232&gt;1,(R232),G232)</f>
        <v>12.1</v>
      </c>
      <c r="T232" s="101">
        <f>S232</f>
        <v>12.1</v>
      </c>
      <c r="U232" s="62"/>
    </row>
    <row r="233" spans="1:21" x14ac:dyDescent="0.3">
      <c r="A233" s="116">
        <v>157</v>
      </c>
      <c r="B233" s="58" t="s">
        <v>277</v>
      </c>
      <c r="C233" s="57">
        <v>80</v>
      </c>
      <c r="D233" s="63"/>
      <c r="E233" s="60"/>
      <c r="F233" s="60"/>
      <c r="G233" s="61">
        <v>22</v>
      </c>
      <c r="H233" s="60">
        <v>22</v>
      </c>
      <c r="I233" s="60">
        <v>99</v>
      </c>
      <c r="J233" s="60">
        <v>70</v>
      </c>
      <c r="K233" s="60">
        <f>I233-H233</f>
        <v>77</v>
      </c>
      <c r="L233" s="60">
        <f t="shared" si="89"/>
        <v>29</v>
      </c>
      <c r="M233" s="61">
        <f t="shared" si="90"/>
        <v>22</v>
      </c>
      <c r="N233" s="61">
        <f t="shared" si="91"/>
        <v>7</v>
      </c>
      <c r="O233" s="60" t="str">
        <f>IF(M233&gt;=19.5,"70%",IF(M233&gt;=13.5,"50%",IF(M233&gt;=5.5,"30%",IF(M233&gt;=0.1,"15%"))))</f>
        <v>70%</v>
      </c>
      <c r="P233" s="61">
        <f t="shared" si="92"/>
        <v>4.8999999999999995</v>
      </c>
      <c r="Q233" s="60">
        <v>0.1</v>
      </c>
      <c r="R233" s="60">
        <f t="shared" si="93"/>
        <v>22.1</v>
      </c>
      <c r="S233" s="60">
        <f t="shared" si="94"/>
        <v>22.1</v>
      </c>
      <c r="T233" s="60">
        <v>22</v>
      </c>
      <c r="U233" s="62"/>
    </row>
    <row r="234" spans="1:21" x14ac:dyDescent="0.3">
      <c r="A234" s="116">
        <v>158</v>
      </c>
      <c r="B234" s="58" t="s">
        <v>146</v>
      </c>
      <c r="C234" s="57">
        <v>500</v>
      </c>
      <c r="D234" s="63" t="s">
        <v>41</v>
      </c>
      <c r="E234" s="59"/>
      <c r="F234" s="60"/>
      <c r="G234" s="61">
        <v>16</v>
      </c>
      <c r="H234" s="60">
        <v>16</v>
      </c>
      <c r="I234" s="60">
        <v>84</v>
      </c>
      <c r="J234" s="60">
        <v>69</v>
      </c>
      <c r="K234" s="64">
        <v>76</v>
      </c>
      <c r="L234" s="65">
        <f t="shared" si="89"/>
        <v>15</v>
      </c>
      <c r="M234" s="61">
        <f t="shared" si="90"/>
        <v>16</v>
      </c>
      <c r="N234" s="61">
        <f t="shared" si="91"/>
        <v>-1</v>
      </c>
      <c r="O234" s="60" t="str">
        <f>IF(M234&gt;=19.5,"70%",IF(M234&gt;=13.5,"50%",IF(M234&gt;=5.5,"30%",IF(M234&gt;=0.1,"15%"))))</f>
        <v>50%</v>
      </c>
      <c r="P234" s="61">
        <f t="shared" si="92"/>
        <v>-0.5</v>
      </c>
      <c r="Q234" s="60">
        <v>0.1</v>
      </c>
      <c r="R234" s="61">
        <f t="shared" si="93"/>
        <v>15.5</v>
      </c>
      <c r="S234" s="61">
        <f t="shared" si="94"/>
        <v>15.5</v>
      </c>
      <c r="T234" s="101">
        <f>S234</f>
        <v>15.5</v>
      </c>
      <c r="U234" s="62"/>
    </row>
    <row r="235" spans="1:21" x14ac:dyDescent="0.3">
      <c r="A235" s="116">
        <v>159</v>
      </c>
      <c r="B235" s="58" t="s">
        <v>147</v>
      </c>
      <c r="C235" s="57">
        <v>512</v>
      </c>
      <c r="D235" s="58" t="s">
        <v>22</v>
      </c>
      <c r="E235" s="59"/>
      <c r="F235" s="60"/>
      <c r="G235" s="61">
        <v>14</v>
      </c>
      <c r="H235" s="60">
        <v>14</v>
      </c>
      <c r="I235" s="60">
        <v>82</v>
      </c>
      <c r="J235" s="60">
        <v>69</v>
      </c>
      <c r="K235" s="60">
        <f t="shared" ref="K235:K255" si="95">I235-H235</f>
        <v>68</v>
      </c>
      <c r="L235" s="60">
        <f t="shared" si="89"/>
        <v>13</v>
      </c>
      <c r="M235" s="61">
        <f t="shared" si="90"/>
        <v>14</v>
      </c>
      <c r="N235" s="61">
        <f t="shared" si="91"/>
        <v>-1</v>
      </c>
      <c r="O235" s="66">
        <v>0.5</v>
      </c>
      <c r="P235" s="61">
        <f t="shared" si="92"/>
        <v>-0.5</v>
      </c>
      <c r="Q235" s="60">
        <v>0.1</v>
      </c>
      <c r="R235" s="60">
        <f t="shared" si="93"/>
        <v>13.5</v>
      </c>
      <c r="S235" s="60">
        <f t="shared" si="94"/>
        <v>13.5</v>
      </c>
      <c r="T235" s="101">
        <f>S235</f>
        <v>13.5</v>
      </c>
      <c r="U235" s="62"/>
    </row>
    <row r="236" spans="1:21" x14ac:dyDescent="0.3">
      <c r="A236" s="116">
        <v>160</v>
      </c>
      <c r="B236" s="58" t="s">
        <v>569</v>
      </c>
      <c r="C236" s="57">
        <v>520</v>
      </c>
      <c r="D236" s="63" t="s">
        <v>260</v>
      </c>
      <c r="E236" s="59"/>
      <c r="F236" s="60"/>
      <c r="G236" s="61">
        <v>18</v>
      </c>
      <c r="H236" s="64">
        <v>18</v>
      </c>
      <c r="I236" s="60">
        <v>93</v>
      </c>
      <c r="J236" s="60">
        <v>70</v>
      </c>
      <c r="K236" s="64">
        <f t="shared" si="95"/>
        <v>75</v>
      </c>
      <c r="L236" s="65">
        <f t="shared" si="89"/>
        <v>23</v>
      </c>
      <c r="M236" s="61">
        <f t="shared" si="90"/>
        <v>18</v>
      </c>
      <c r="N236" s="61">
        <f t="shared" si="91"/>
        <v>5</v>
      </c>
      <c r="O236" s="60" t="str">
        <f>IF(M236&gt;=19.5,"70%",IF(M236&gt;=13.5,"50%",IF(M236&gt;=5.5,"30%",IF(M236&gt;=0.1,"15%"))))</f>
        <v>50%</v>
      </c>
      <c r="P236" s="61">
        <f t="shared" si="92"/>
        <v>2.5</v>
      </c>
      <c r="Q236" s="60">
        <v>0.1</v>
      </c>
      <c r="R236" s="61">
        <f t="shared" si="93"/>
        <v>18.100000000000001</v>
      </c>
      <c r="S236" s="61">
        <f t="shared" si="94"/>
        <v>18.100000000000001</v>
      </c>
      <c r="T236" s="101">
        <f>S236</f>
        <v>18.100000000000001</v>
      </c>
      <c r="U236" s="62"/>
    </row>
    <row r="237" spans="1:21" x14ac:dyDescent="0.3">
      <c r="A237" s="116">
        <v>161</v>
      </c>
      <c r="B237" s="58" t="s">
        <v>278</v>
      </c>
      <c r="C237" s="57">
        <v>319</v>
      </c>
      <c r="D237" s="63"/>
      <c r="E237" s="60"/>
      <c r="F237" s="60"/>
      <c r="G237" s="61">
        <v>16</v>
      </c>
      <c r="H237" s="64">
        <f>G237</f>
        <v>16</v>
      </c>
      <c r="I237" s="60">
        <v>85</v>
      </c>
      <c r="J237" s="60">
        <v>69</v>
      </c>
      <c r="K237" s="64">
        <f t="shared" si="95"/>
        <v>69</v>
      </c>
      <c r="L237" s="65">
        <f t="shared" si="89"/>
        <v>16</v>
      </c>
      <c r="M237" s="61">
        <f t="shared" si="90"/>
        <v>16</v>
      </c>
      <c r="N237" s="61">
        <f t="shared" si="91"/>
        <v>0</v>
      </c>
      <c r="O237" s="60" t="str">
        <f>IF(M237&gt;=19.5,"70%",IF(M237&gt;=13.5,"50%",IF(M237&gt;=5.5,"30%",IF(M237&gt;=0.1,"15%"))))</f>
        <v>50%</v>
      </c>
      <c r="P237" s="61">
        <f t="shared" si="92"/>
        <v>0</v>
      </c>
      <c r="Q237" s="60">
        <v>0.1</v>
      </c>
      <c r="R237" s="61">
        <f t="shared" si="93"/>
        <v>16</v>
      </c>
      <c r="S237" s="61">
        <f t="shared" si="94"/>
        <v>16</v>
      </c>
      <c r="T237" s="101">
        <f>S237</f>
        <v>16</v>
      </c>
      <c r="U237" s="62"/>
    </row>
    <row r="238" spans="1:21" x14ac:dyDescent="0.3">
      <c r="A238" s="116">
        <v>162</v>
      </c>
      <c r="B238" s="63" t="s">
        <v>100</v>
      </c>
      <c r="C238" s="57">
        <v>361</v>
      </c>
      <c r="D238" s="63" t="s">
        <v>472</v>
      </c>
      <c r="E238" s="59"/>
      <c r="F238" s="60"/>
      <c r="G238" s="61">
        <v>6</v>
      </c>
      <c r="H238" s="64">
        <v>6</v>
      </c>
      <c r="I238" s="60">
        <v>84</v>
      </c>
      <c r="J238" s="60">
        <v>69</v>
      </c>
      <c r="K238" s="64">
        <f t="shared" si="95"/>
        <v>78</v>
      </c>
      <c r="L238" s="65">
        <f t="shared" si="89"/>
        <v>15</v>
      </c>
      <c r="M238" s="61">
        <f t="shared" si="90"/>
        <v>6</v>
      </c>
      <c r="N238" s="61">
        <f t="shared" si="91"/>
        <v>9</v>
      </c>
      <c r="O238" s="60" t="str">
        <f>IF(M238&gt;=19.5,"70%",IF(M238&gt;=13.5,"50%",IF(M238&gt;=5.5,"30%",IF(M238&gt;=0.1,"15%"))))</f>
        <v>30%</v>
      </c>
      <c r="P238" s="61">
        <f t="shared" si="92"/>
        <v>2.6999999999999997</v>
      </c>
      <c r="Q238" s="60">
        <v>0.1</v>
      </c>
      <c r="R238" s="61">
        <f t="shared" si="93"/>
        <v>6.1</v>
      </c>
      <c r="S238" s="61">
        <f t="shared" si="94"/>
        <v>6.1</v>
      </c>
      <c r="T238" s="101">
        <v>6</v>
      </c>
      <c r="U238" s="62"/>
    </row>
    <row r="239" spans="1:21" x14ac:dyDescent="0.3">
      <c r="A239" s="116">
        <v>163</v>
      </c>
      <c r="B239" s="114" t="s">
        <v>568</v>
      </c>
      <c r="C239" s="57">
        <v>362</v>
      </c>
      <c r="D239" s="63" t="s">
        <v>24</v>
      </c>
      <c r="E239" s="59"/>
      <c r="F239" s="60"/>
      <c r="G239" s="61">
        <v>22</v>
      </c>
      <c r="H239" s="60">
        <v>22</v>
      </c>
      <c r="I239" s="60">
        <v>99</v>
      </c>
      <c r="J239" s="60">
        <v>70</v>
      </c>
      <c r="K239" s="60">
        <f t="shared" si="95"/>
        <v>77</v>
      </c>
      <c r="L239" s="60">
        <f t="shared" si="89"/>
        <v>29</v>
      </c>
      <c r="M239" s="61">
        <f t="shared" si="90"/>
        <v>22</v>
      </c>
      <c r="N239" s="61">
        <f t="shared" si="91"/>
        <v>7</v>
      </c>
      <c r="O239" s="60" t="str">
        <f>IF(M239&gt;=19.5,"70%",IF(M239&gt;=13.5,"50%",IF(M239&gt;=5.5,"30%",IF(M239&gt;=0.1,"15%"))))</f>
        <v>70%</v>
      </c>
      <c r="P239" s="61">
        <f t="shared" si="92"/>
        <v>4.8999999999999995</v>
      </c>
      <c r="Q239" s="60">
        <v>0.1</v>
      </c>
      <c r="R239" s="60">
        <f t="shared" si="93"/>
        <v>22.1</v>
      </c>
      <c r="S239" s="60">
        <f t="shared" si="94"/>
        <v>22.1</v>
      </c>
      <c r="T239" s="60">
        <v>22</v>
      </c>
      <c r="U239" s="62"/>
    </row>
    <row r="240" spans="1:21" x14ac:dyDescent="0.3">
      <c r="A240" s="116">
        <v>164</v>
      </c>
      <c r="B240" s="68" t="s">
        <v>279</v>
      </c>
      <c r="C240" s="57">
        <v>363</v>
      </c>
      <c r="D240" s="71"/>
      <c r="E240" s="59"/>
      <c r="F240" s="78"/>
      <c r="G240" s="61">
        <v>16</v>
      </c>
      <c r="H240" s="64">
        <f>G240</f>
        <v>16</v>
      </c>
      <c r="I240" s="60">
        <v>86</v>
      </c>
      <c r="J240" s="60">
        <v>70</v>
      </c>
      <c r="K240" s="64">
        <f t="shared" si="95"/>
        <v>70</v>
      </c>
      <c r="L240" s="60">
        <f t="shared" si="89"/>
        <v>16</v>
      </c>
      <c r="M240" s="61">
        <f t="shared" si="90"/>
        <v>16</v>
      </c>
      <c r="N240" s="61">
        <f t="shared" si="91"/>
        <v>0</v>
      </c>
      <c r="O240" s="60" t="str">
        <f>IF(M240&gt;=19.5,"70%",IF(M240&gt;=13.5,"50%",IF(M240&gt;=5.5,"30%",IF(M240&gt;=0.1,"15%"))))</f>
        <v>50%</v>
      </c>
      <c r="P240" s="61">
        <f t="shared" si="92"/>
        <v>0</v>
      </c>
      <c r="Q240" s="60">
        <v>0.1</v>
      </c>
      <c r="R240" s="61">
        <f t="shared" si="93"/>
        <v>16</v>
      </c>
      <c r="S240" s="61">
        <f t="shared" si="94"/>
        <v>16</v>
      </c>
      <c r="T240" s="60">
        <v>16</v>
      </c>
      <c r="U240" s="62"/>
    </row>
    <row r="241" spans="1:21" x14ac:dyDescent="0.3">
      <c r="A241" s="116">
        <v>165</v>
      </c>
      <c r="B241" s="58" t="s">
        <v>567</v>
      </c>
      <c r="C241" s="57">
        <v>217</v>
      </c>
      <c r="D241" s="63" t="s">
        <v>25</v>
      </c>
      <c r="E241" s="59"/>
      <c r="F241" s="60"/>
      <c r="G241" s="61">
        <v>8</v>
      </c>
      <c r="H241" s="64">
        <v>8</v>
      </c>
      <c r="I241" s="60">
        <v>90</v>
      </c>
      <c r="J241" s="60">
        <v>69</v>
      </c>
      <c r="K241" s="64">
        <f t="shared" si="95"/>
        <v>82</v>
      </c>
      <c r="L241" s="65">
        <f t="shared" si="89"/>
        <v>21</v>
      </c>
      <c r="M241" s="61">
        <f t="shared" si="90"/>
        <v>8</v>
      </c>
      <c r="N241" s="61">
        <f t="shared" si="91"/>
        <v>13</v>
      </c>
      <c r="O241" s="66">
        <v>0.3</v>
      </c>
      <c r="P241" s="61">
        <f t="shared" si="92"/>
        <v>3.9</v>
      </c>
      <c r="Q241" s="60" t="str">
        <f>IF(N241&lt;0,O241, "0.1")</f>
        <v>0.1</v>
      </c>
      <c r="R241" s="61">
        <f t="shared" si="93"/>
        <v>8.1</v>
      </c>
      <c r="S241" s="61">
        <f t="shared" si="94"/>
        <v>8.1</v>
      </c>
      <c r="T241" s="101">
        <f t="shared" ref="T241:T251" si="96">S241</f>
        <v>8.1</v>
      </c>
      <c r="U241" s="62"/>
    </row>
    <row r="242" spans="1:21" x14ac:dyDescent="0.3">
      <c r="A242" s="116">
        <v>166</v>
      </c>
      <c r="B242" s="58" t="s">
        <v>101</v>
      </c>
      <c r="C242" s="57">
        <v>199</v>
      </c>
      <c r="D242" s="63" t="s">
        <v>19</v>
      </c>
      <c r="E242" s="59"/>
      <c r="F242" s="60"/>
      <c r="G242" s="61">
        <v>6</v>
      </c>
      <c r="H242" s="64">
        <v>6</v>
      </c>
      <c r="I242" s="60">
        <v>81</v>
      </c>
      <c r="J242" s="60">
        <v>70</v>
      </c>
      <c r="K242" s="64">
        <f t="shared" si="95"/>
        <v>75</v>
      </c>
      <c r="L242" s="65">
        <f t="shared" si="89"/>
        <v>11</v>
      </c>
      <c r="M242" s="61">
        <f t="shared" si="90"/>
        <v>6</v>
      </c>
      <c r="N242" s="61">
        <f t="shared" si="91"/>
        <v>5</v>
      </c>
      <c r="O242" s="60" t="str">
        <f>IF(M242&gt;=19.5,"70%",IF(M242&gt;=13.5,"50%",IF(M242&gt;=5.5,"30%",IF(M242&gt;=0.1,"15%"))))</f>
        <v>30%</v>
      </c>
      <c r="P242" s="61">
        <f t="shared" si="92"/>
        <v>1.5</v>
      </c>
      <c r="Q242" s="60">
        <v>0.1</v>
      </c>
      <c r="R242" s="61">
        <f t="shared" si="93"/>
        <v>6.1</v>
      </c>
      <c r="S242" s="61">
        <f t="shared" si="94"/>
        <v>6.1</v>
      </c>
      <c r="T242" s="101">
        <f t="shared" si="96"/>
        <v>6.1</v>
      </c>
      <c r="U242" s="62"/>
    </row>
    <row r="243" spans="1:21" x14ac:dyDescent="0.3">
      <c r="A243" s="116">
        <v>167</v>
      </c>
      <c r="B243" s="58" t="s">
        <v>148</v>
      </c>
      <c r="C243" s="57">
        <v>173</v>
      </c>
      <c r="D243" s="63" t="s">
        <v>24</v>
      </c>
      <c r="E243" s="59"/>
      <c r="F243" s="60"/>
      <c r="G243" s="61">
        <v>17.100000000000001</v>
      </c>
      <c r="H243" s="64">
        <f>G243</f>
        <v>17.100000000000001</v>
      </c>
      <c r="I243" s="60">
        <v>86</v>
      </c>
      <c r="J243" s="60">
        <v>69</v>
      </c>
      <c r="K243" s="64">
        <f t="shared" si="95"/>
        <v>68.900000000000006</v>
      </c>
      <c r="L243" s="65">
        <f t="shared" si="89"/>
        <v>17</v>
      </c>
      <c r="M243" s="61">
        <f t="shared" si="90"/>
        <v>17.100000000000001</v>
      </c>
      <c r="N243" s="61">
        <f t="shared" si="91"/>
        <v>-0.10000000000000142</v>
      </c>
      <c r="O243" s="60" t="str">
        <f>IF(M243&gt;=19.5,"70%",IF(M243&gt;=13.5,"50%",IF(M243&gt;=5.5,"30%",IF(M243&gt;=0.1,"15%"))))</f>
        <v>50%</v>
      </c>
      <c r="P243" s="60">
        <f t="shared" si="92"/>
        <v>-5.0000000000000711E-2</v>
      </c>
      <c r="Q243" s="60">
        <v>0.1</v>
      </c>
      <c r="R243" s="61">
        <f t="shared" si="93"/>
        <v>17.05</v>
      </c>
      <c r="S243" s="61">
        <f t="shared" si="94"/>
        <v>17.05</v>
      </c>
      <c r="T243" s="101">
        <f t="shared" si="96"/>
        <v>17.05</v>
      </c>
      <c r="U243" s="62"/>
    </row>
    <row r="244" spans="1:21" x14ac:dyDescent="0.3">
      <c r="A244" s="116">
        <v>168</v>
      </c>
      <c r="B244" s="58" t="s">
        <v>280</v>
      </c>
      <c r="C244" s="57">
        <v>14</v>
      </c>
      <c r="D244" s="63"/>
      <c r="E244" s="60"/>
      <c r="F244" s="60"/>
      <c r="G244" s="61">
        <v>10</v>
      </c>
      <c r="H244" s="64">
        <v>10</v>
      </c>
      <c r="I244" s="60">
        <v>86</v>
      </c>
      <c r="J244" s="60">
        <v>70</v>
      </c>
      <c r="K244" s="64">
        <f t="shared" si="95"/>
        <v>76</v>
      </c>
      <c r="L244" s="65">
        <f t="shared" si="89"/>
        <v>16</v>
      </c>
      <c r="M244" s="61">
        <f t="shared" si="90"/>
        <v>10</v>
      </c>
      <c r="N244" s="61">
        <f t="shared" si="91"/>
        <v>6</v>
      </c>
      <c r="O244" s="66">
        <v>0.5</v>
      </c>
      <c r="P244" s="61">
        <f t="shared" si="92"/>
        <v>3</v>
      </c>
      <c r="Q244" s="60">
        <v>0.1</v>
      </c>
      <c r="R244" s="61">
        <f t="shared" si="93"/>
        <v>10.1</v>
      </c>
      <c r="S244" s="61">
        <f t="shared" si="94"/>
        <v>10.1</v>
      </c>
      <c r="T244" s="101">
        <f t="shared" si="96"/>
        <v>10.1</v>
      </c>
      <c r="U244" s="62"/>
    </row>
    <row r="245" spans="1:21" x14ac:dyDescent="0.3">
      <c r="A245" s="116">
        <v>169</v>
      </c>
      <c r="B245" s="58" t="s">
        <v>281</v>
      </c>
      <c r="C245" s="57">
        <v>150</v>
      </c>
      <c r="D245" s="63"/>
      <c r="E245" s="60"/>
      <c r="F245" s="60"/>
      <c r="G245" s="61">
        <v>14</v>
      </c>
      <c r="H245" s="64">
        <v>14</v>
      </c>
      <c r="I245" s="60">
        <v>86</v>
      </c>
      <c r="J245" s="60">
        <v>70</v>
      </c>
      <c r="K245" s="64">
        <f t="shared" si="95"/>
        <v>72</v>
      </c>
      <c r="L245" s="65">
        <f t="shared" si="89"/>
        <v>16</v>
      </c>
      <c r="M245" s="61">
        <f t="shared" si="90"/>
        <v>14</v>
      </c>
      <c r="N245" s="61">
        <f t="shared" si="91"/>
        <v>2</v>
      </c>
      <c r="O245" s="66">
        <v>0.5</v>
      </c>
      <c r="P245" s="61">
        <f t="shared" si="92"/>
        <v>1</v>
      </c>
      <c r="Q245" s="60">
        <v>0.1</v>
      </c>
      <c r="R245" s="61">
        <f t="shared" si="93"/>
        <v>14.1</v>
      </c>
      <c r="S245" s="61">
        <f t="shared" si="94"/>
        <v>14.1</v>
      </c>
      <c r="T245" s="101">
        <f t="shared" si="96"/>
        <v>14.1</v>
      </c>
      <c r="U245" s="62"/>
    </row>
    <row r="246" spans="1:21" x14ac:dyDescent="0.3">
      <c r="A246" s="116">
        <v>170</v>
      </c>
      <c r="B246" s="58" t="s">
        <v>282</v>
      </c>
      <c r="C246" s="57">
        <v>364</v>
      </c>
      <c r="D246" s="63" t="s">
        <v>25</v>
      </c>
      <c r="E246" s="59"/>
      <c r="F246" s="60"/>
      <c r="G246" s="61">
        <v>19</v>
      </c>
      <c r="H246" s="64">
        <v>19</v>
      </c>
      <c r="I246" s="60">
        <v>92</v>
      </c>
      <c r="J246" s="60">
        <v>70</v>
      </c>
      <c r="K246" s="64">
        <f t="shared" si="95"/>
        <v>73</v>
      </c>
      <c r="L246" s="65">
        <f t="shared" si="89"/>
        <v>22</v>
      </c>
      <c r="M246" s="61">
        <f t="shared" si="90"/>
        <v>19</v>
      </c>
      <c r="N246" s="61">
        <f t="shared" si="91"/>
        <v>3</v>
      </c>
      <c r="O246" s="60" t="str">
        <f>IF(M246&gt;=19.5,"70%",IF(M246&gt;=13.5,"50%",IF(M246&gt;=5.5,"30%",IF(M246&gt;=0.1,"15%"))))</f>
        <v>50%</v>
      </c>
      <c r="P246" s="61">
        <f t="shared" si="92"/>
        <v>1.5</v>
      </c>
      <c r="Q246" s="60">
        <v>0.1</v>
      </c>
      <c r="R246" s="61">
        <f t="shared" si="93"/>
        <v>19.100000000000001</v>
      </c>
      <c r="S246" s="61">
        <f t="shared" si="94"/>
        <v>19.100000000000001</v>
      </c>
      <c r="T246" s="101">
        <f t="shared" si="96"/>
        <v>19.100000000000001</v>
      </c>
      <c r="U246" s="62"/>
    </row>
    <row r="247" spans="1:21" x14ac:dyDescent="0.3">
      <c r="A247" s="116">
        <v>171</v>
      </c>
      <c r="B247" s="63" t="s">
        <v>630</v>
      </c>
      <c r="C247" s="57">
        <v>365</v>
      </c>
      <c r="D247" s="63" t="s">
        <v>47</v>
      </c>
      <c r="E247" s="60"/>
      <c r="F247" s="60"/>
      <c r="G247" s="61">
        <v>16</v>
      </c>
      <c r="H247" s="60">
        <f>G247</f>
        <v>16</v>
      </c>
      <c r="I247" s="60">
        <v>85</v>
      </c>
      <c r="J247" s="60">
        <v>69</v>
      </c>
      <c r="K247" s="60">
        <f t="shared" si="95"/>
        <v>69</v>
      </c>
      <c r="L247" s="60">
        <f t="shared" si="89"/>
        <v>16</v>
      </c>
      <c r="M247" s="61">
        <f t="shared" si="90"/>
        <v>16</v>
      </c>
      <c r="N247" s="61">
        <f t="shared" si="91"/>
        <v>0</v>
      </c>
      <c r="O247" s="60" t="str">
        <f>IF(M247&gt;=19.5,"70%",IF(M247&gt;=13.5,"50%",IF(M247&gt;=5.5,"30%",IF(M247&gt;=0.1,"15%"))))</f>
        <v>50%</v>
      </c>
      <c r="P247" s="61">
        <f t="shared" si="92"/>
        <v>0</v>
      </c>
      <c r="Q247" s="60">
        <v>0.1</v>
      </c>
      <c r="R247" s="60">
        <f t="shared" si="93"/>
        <v>16</v>
      </c>
      <c r="S247" s="60">
        <f t="shared" si="94"/>
        <v>16</v>
      </c>
      <c r="T247" s="101">
        <f t="shared" si="96"/>
        <v>16</v>
      </c>
      <c r="U247" s="62"/>
    </row>
    <row r="248" spans="1:21" x14ac:dyDescent="0.3">
      <c r="A248" s="116">
        <v>172</v>
      </c>
      <c r="B248" s="58" t="s">
        <v>629</v>
      </c>
      <c r="C248" s="57">
        <v>59</v>
      </c>
      <c r="D248" s="63" t="s">
        <v>50</v>
      </c>
      <c r="E248" s="59"/>
      <c r="F248" s="60"/>
      <c r="G248" s="61">
        <v>10.7</v>
      </c>
      <c r="H248" s="64">
        <f>G248</f>
        <v>10.7</v>
      </c>
      <c r="I248" s="60">
        <v>100</v>
      </c>
      <c r="J248" s="60">
        <v>70</v>
      </c>
      <c r="K248" s="64">
        <f t="shared" si="95"/>
        <v>89.3</v>
      </c>
      <c r="L248" s="65">
        <f t="shared" si="89"/>
        <v>30</v>
      </c>
      <c r="M248" s="61">
        <f t="shared" si="90"/>
        <v>10.7</v>
      </c>
      <c r="N248" s="61">
        <f t="shared" si="91"/>
        <v>19.3</v>
      </c>
      <c r="O248" s="66">
        <v>0.5</v>
      </c>
      <c r="P248" s="61">
        <f t="shared" si="92"/>
        <v>9.65</v>
      </c>
      <c r="Q248" s="60">
        <v>0.1</v>
      </c>
      <c r="R248" s="61">
        <f t="shared" si="93"/>
        <v>10.799999999999999</v>
      </c>
      <c r="S248" s="61">
        <f t="shared" si="94"/>
        <v>10.799999999999999</v>
      </c>
      <c r="T248" s="101">
        <f t="shared" si="96"/>
        <v>10.799999999999999</v>
      </c>
      <c r="U248" s="62"/>
    </row>
    <row r="249" spans="1:21" x14ac:dyDescent="0.3">
      <c r="A249" s="116">
        <v>173</v>
      </c>
      <c r="B249" s="58" t="s">
        <v>628</v>
      </c>
      <c r="C249" s="57">
        <v>457</v>
      </c>
      <c r="D249" s="86" t="s">
        <v>19</v>
      </c>
      <c r="E249" s="59"/>
      <c r="F249" s="77"/>
      <c r="G249" s="61">
        <v>18</v>
      </c>
      <c r="H249" s="64">
        <v>18</v>
      </c>
      <c r="I249" s="60">
        <v>96</v>
      </c>
      <c r="J249" s="60">
        <v>69</v>
      </c>
      <c r="K249" s="64">
        <f t="shared" si="95"/>
        <v>78</v>
      </c>
      <c r="L249" s="65">
        <f t="shared" si="89"/>
        <v>27</v>
      </c>
      <c r="M249" s="61">
        <f t="shared" si="90"/>
        <v>18</v>
      </c>
      <c r="N249" s="61">
        <f t="shared" si="91"/>
        <v>9</v>
      </c>
      <c r="O249" s="66">
        <v>0.7</v>
      </c>
      <c r="P249" s="61">
        <f t="shared" si="92"/>
        <v>6.3</v>
      </c>
      <c r="Q249" s="60">
        <v>0.1</v>
      </c>
      <c r="R249" s="61">
        <f t="shared" si="93"/>
        <v>18.100000000000001</v>
      </c>
      <c r="S249" s="61">
        <f t="shared" si="94"/>
        <v>18.100000000000001</v>
      </c>
      <c r="T249" s="101">
        <f t="shared" si="96"/>
        <v>18.100000000000001</v>
      </c>
      <c r="U249" s="62"/>
    </row>
    <row r="250" spans="1:21" x14ac:dyDescent="0.3">
      <c r="A250" s="116">
        <v>174</v>
      </c>
      <c r="B250" s="58" t="s">
        <v>58</v>
      </c>
      <c r="C250" s="57">
        <v>255</v>
      </c>
      <c r="D250" s="63" t="s">
        <v>189</v>
      </c>
      <c r="E250" s="59"/>
      <c r="F250" s="60"/>
      <c r="G250" s="61">
        <v>9</v>
      </c>
      <c r="H250" s="64">
        <v>9</v>
      </c>
      <c r="I250" s="60">
        <v>94</v>
      </c>
      <c r="J250" s="60">
        <v>69</v>
      </c>
      <c r="K250" s="64">
        <f t="shared" si="95"/>
        <v>85</v>
      </c>
      <c r="L250" s="65">
        <f t="shared" si="89"/>
        <v>25</v>
      </c>
      <c r="M250" s="61">
        <f t="shared" si="90"/>
        <v>9</v>
      </c>
      <c r="N250" s="61">
        <f t="shared" si="91"/>
        <v>16</v>
      </c>
      <c r="O250" s="60" t="str">
        <f>IF(M250&gt;=19.5,"70%",IF(M250&gt;=13.5,"50%",IF(M250&gt;=5.5,"30%",IF(M250&gt;=0.1,"15%"))))</f>
        <v>30%</v>
      </c>
      <c r="P250" s="61">
        <f t="shared" si="92"/>
        <v>4.8</v>
      </c>
      <c r="Q250" s="60">
        <v>0.1</v>
      </c>
      <c r="R250" s="61">
        <f t="shared" si="93"/>
        <v>9.1</v>
      </c>
      <c r="S250" s="61">
        <f t="shared" si="94"/>
        <v>9.1</v>
      </c>
      <c r="T250" s="101">
        <f t="shared" si="96"/>
        <v>9.1</v>
      </c>
      <c r="U250" s="62"/>
    </row>
    <row r="251" spans="1:21" x14ac:dyDescent="0.3">
      <c r="A251" s="116">
        <v>175</v>
      </c>
      <c r="B251" s="58" t="s">
        <v>627</v>
      </c>
      <c r="C251" s="57">
        <v>366</v>
      </c>
      <c r="D251" s="63" t="s">
        <v>47</v>
      </c>
      <c r="E251" s="59"/>
      <c r="F251" s="60"/>
      <c r="G251" s="61">
        <v>15</v>
      </c>
      <c r="H251" s="64">
        <v>15</v>
      </c>
      <c r="I251" s="60">
        <v>83</v>
      </c>
      <c r="J251" s="60">
        <v>69</v>
      </c>
      <c r="K251" s="64">
        <f t="shared" si="95"/>
        <v>68</v>
      </c>
      <c r="L251" s="65">
        <f t="shared" si="89"/>
        <v>14</v>
      </c>
      <c r="M251" s="61">
        <f t="shared" si="90"/>
        <v>15</v>
      </c>
      <c r="N251" s="61">
        <f t="shared" si="91"/>
        <v>-1</v>
      </c>
      <c r="O251" s="60" t="str">
        <f>IF(M251&gt;=19.5,"70%",IF(M251&gt;=13.5,"50%",IF(M251&gt;=5.5,"30%",IF(M251&gt;=0.1,"15%"))))</f>
        <v>50%</v>
      </c>
      <c r="P251" s="61">
        <f t="shared" si="92"/>
        <v>-0.5</v>
      </c>
      <c r="Q251" s="60">
        <v>0.1</v>
      </c>
      <c r="R251" s="61">
        <f t="shared" si="93"/>
        <v>14.5</v>
      </c>
      <c r="S251" s="61">
        <f t="shared" si="94"/>
        <v>14.5</v>
      </c>
      <c r="T251" s="101">
        <f t="shared" si="96"/>
        <v>14.5</v>
      </c>
      <c r="U251" s="62"/>
    </row>
    <row r="252" spans="1:21" x14ac:dyDescent="0.3">
      <c r="A252" s="116">
        <v>176</v>
      </c>
      <c r="B252" s="58" t="s">
        <v>283</v>
      </c>
      <c r="C252" s="57">
        <v>441</v>
      </c>
      <c r="D252" s="67"/>
      <c r="E252" s="80"/>
      <c r="F252" s="77"/>
      <c r="G252" s="61">
        <v>24</v>
      </c>
      <c r="H252" s="60">
        <v>24</v>
      </c>
      <c r="I252" s="60">
        <v>102</v>
      </c>
      <c r="J252" s="60">
        <v>70</v>
      </c>
      <c r="K252" s="60">
        <f t="shared" si="95"/>
        <v>78</v>
      </c>
      <c r="L252" s="60">
        <f t="shared" si="89"/>
        <v>32</v>
      </c>
      <c r="M252" s="61">
        <f t="shared" si="90"/>
        <v>24</v>
      </c>
      <c r="N252" s="61">
        <f t="shared" si="91"/>
        <v>8</v>
      </c>
      <c r="O252" s="60" t="str">
        <f>IF(M252&gt;=19.5,"70%",IF(M252&gt;=13.5,"50%",IF(M252&gt;=5.5,"30%",IF(M252&gt;=0.1,"15%"))))</f>
        <v>70%</v>
      </c>
      <c r="P252" s="61">
        <f t="shared" si="92"/>
        <v>5.6</v>
      </c>
      <c r="Q252" s="60">
        <v>0.1</v>
      </c>
      <c r="R252" s="60">
        <f t="shared" si="93"/>
        <v>24.1</v>
      </c>
      <c r="S252" s="60">
        <f t="shared" si="94"/>
        <v>24.1</v>
      </c>
      <c r="T252" s="60">
        <v>24</v>
      </c>
      <c r="U252" s="62"/>
    </row>
    <row r="253" spans="1:21" x14ac:dyDescent="0.3">
      <c r="A253" s="116">
        <v>177</v>
      </c>
      <c r="B253" s="58" t="s">
        <v>172</v>
      </c>
      <c r="C253" s="57">
        <v>577</v>
      </c>
      <c r="D253" s="63" t="s">
        <v>41</v>
      </c>
      <c r="E253" s="59"/>
      <c r="F253" s="60"/>
      <c r="G253" s="61">
        <v>22</v>
      </c>
      <c r="H253" s="60">
        <v>22</v>
      </c>
      <c r="I253" s="60">
        <v>93</v>
      </c>
      <c r="J253" s="60">
        <v>69</v>
      </c>
      <c r="K253" s="60">
        <f t="shared" si="95"/>
        <v>71</v>
      </c>
      <c r="L253" s="60">
        <f t="shared" si="89"/>
        <v>24</v>
      </c>
      <c r="M253" s="61">
        <f t="shared" si="90"/>
        <v>22</v>
      </c>
      <c r="N253" s="61">
        <f t="shared" si="91"/>
        <v>2</v>
      </c>
      <c r="O253" s="60" t="str">
        <f>IF(M253&gt;=19.5,"70%",IF(M253&gt;=13.5,"50%",IF(M253&gt;=5.5,"30%",IF(M253&gt;=0.1,"15%"))))</f>
        <v>70%</v>
      </c>
      <c r="P253" s="61">
        <f t="shared" si="92"/>
        <v>1.4</v>
      </c>
      <c r="Q253" s="60">
        <v>0.1</v>
      </c>
      <c r="R253" s="60">
        <f t="shared" si="93"/>
        <v>22.1</v>
      </c>
      <c r="S253" s="60">
        <f t="shared" si="94"/>
        <v>22.1</v>
      </c>
      <c r="T253" s="60">
        <v>22</v>
      </c>
      <c r="U253" s="62"/>
    </row>
    <row r="254" spans="1:21" x14ac:dyDescent="0.3">
      <c r="A254" s="116">
        <v>178</v>
      </c>
      <c r="B254" s="58" t="s">
        <v>284</v>
      </c>
      <c r="C254" s="57">
        <v>13</v>
      </c>
      <c r="D254" s="63" t="s">
        <v>54</v>
      </c>
      <c r="E254" s="59"/>
      <c r="F254" s="60"/>
      <c r="G254" s="61">
        <v>5</v>
      </c>
      <c r="H254" s="64">
        <v>5</v>
      </c>
      <c r="I254" s="60">
        <v>77</v>
      </c>
      <c r="J254" s="60">
        <v>69</v>
      </c>
      <c r="K254" s="64">
        <f t="shared" si="95"/>
        <v>72</v>
      </c>
      <c r="L254" s="65">
        <f t="shared" si="89"/>
        <v>8</v>
      </c>
      <c r="M254" s="61">
        <f t="shared" si="90"/>
        <v>5</v>
      </c>
      <c r="N254" s="61">
        <f t="shared" si="91"/>
        <v>3</v>
      </c>
      <c r="O254" s="66">
        <v>0.3</v>
      </c>
      <c r="P254" s="61">
        <f t="shared" si="92"/>
        <v>0.89999999999999991</v>
      </c>
      <c r="Q254" s="60" t="str">
        <f>IF(N254&lt;0,O254, "0.1")</f>
        <v>0.1</v>
      </c>
      <c r="R254" s="61">
        <f t="shared" si="93"/>
        <v>5.0999999999999996</v>
      </c>
      <c r="S254" s="61">
        <f t="shared" si="94"/>
        <v>5.0999999999999996</v>
      </c>
      <c r="T254" s="101">
        <f>S254</f>
        <v>5.0999999999999996</v>
      </c>
      <c r="U254" s="62"/>
    </row>
    <row r="255" spans="1:21" x14ac:dyDescent="0.3">
      <c r="A255" s="116">
        <v>179</v>
      </c>
      <c r="B255" s="58" t="s">
        <v>102</v>
      </c>
      <c r="C255" s="57">
        <v>562</v>
      </c>
      <c r="D255" s="63"/>
      <c r="E255" s="59"/>
      <c r="F255" s="77"/>
      <c r="G255" s="61">
        <v>13</v>
      </c>
      <c r="H255" s="60">
        <v>13</v>
      </c>
      <c r="I255" s="60">
        <v>104</v>
      </c>
      <c r="J255" s="60">
        <v>70</v>
      </c>
      <c r="K255" s="60">
        <f t="shared" si="95"/>
        <v>91</v>
      </c>
      <c r="L255" s="60">
        <f t="shared" si="89"/>
        <v>34</v>
      </c>
      <c r="M255" s="61">
        <f t="shared" si="90"/>
        <v>13</v>
      </c>
      <c r="N255" s="61">
        <f t="shared" si="91"/>
        <v>21</v>
      </c>
      <c r="O255" s="66">
        <v>0.5</v>
      </c>
      <c r="P255" s="61">
        <f t="shared" si="92"/>
        <v>10.5</v>
      </c>
      <c r="Q255" s="60">
        <v>0.1</v>
      </c>
      <c r="R255" s="60">
        <f t="shared" si="93"/>
        <v>13.1</v>
      </c>
      <c r="S255" s="60">
        <f t="shared" si="94"/>
        <v>13.1</v>
      </c>
      <c r="T255" s="60">
        <v>13</v>
      </c>
      <c r="U255" s="62"/>
    </row>
    <row r="256" spans="1:21" x14ac:dyDescent="0.3">
      <c r="A256" s="116">
        <v>180</v>
      </c>
      <c r="B256" s="58" t="s">
        <v>285</v>
      </c>
      <c r="C256" s="57">
        <v>464</v>
      </c>
      <c r="D256" s="86" t="s">
        <v>19</v>
      </c>
      <c r="E256" s="59"/>
      <c r="F256" s="77"/>
      <c r="G256" s="61">
        <v>22</v>
      </c>
      <c r="H256" s="60">
        <v>22</v>
      </c>
      <c r="I256" s="60">
        <v>108</v>
      </c>
      <c r="J256" s="60">
        <v>72</v>
      </c>
      <c r="K256" s="60">
        <v>86</v>
      </c>
      <c r="L256" s="60">
        <f t="shared" si="89"/>
        <v>36</v>
      </c>
      <c r="M256" s="61">
        <f t="shared" si="90"/>
        <v>22</v>
      </c>
      <c r="N256" s="61">
        <f t="shared" si="91"/>
        <v>14</v>
      </c>
      <c r="O256" s="60" t="str">
        <f>IF(M256&gt;=19.5,"70%",IF(M256&gt;=13.5,"50%",IF(M256&gt;=5.5,"30%",IF(M256&gt;=0.1,"15%"))))</f>
        <v>70%</v>
      </c>
      <c r="P256" s="61">
        <f t="shared" si="92"/>
        <v>9.7999999999999989</v>
      </c>
      <c r="Q256" s="60" t="str">
        <f>IF(N256&lt;0,O256, "0.1")</f>
        <v>0.1</v>
      </c>
      <c r="R256" s="60">
        <f t="shared" si="93"/>
        <v>22.1</v>
      </c>
      <c r="S256" s="60">
        <f t="shared" si="94"/>
        <v>22.1</v>
      </c>
      <c r="T256" s="60">
        <v>22</v>
      </c>
      <c r="U256" s="62"/>
    </row>
    <row r="257" spans="1:21" x14ac:dyDescent="0.3">
      <c r="A257" s="116">
        <v>181</v>
      </c>
      <c r="B257" s="58" t="s">
        <v>286</v>
      </c>
      <c r="C257" s="57">
        <v>521</v>
      </c>
      <c r="D257" s="63"/>
      <c r="E257" s="59"/>
      <c r="F257" s="60"/>
      <c r="G257" s="61">
        <v>6</v>
      </c>
      <c r="H257" s="64">
        <v>6</v>
      </c>
      <c r="I257" s="60">
        <v>89</v>
      </c>
      <c r="J257" s="60">
        <v>69</v>
      </c>
      <c r="K257" s="64">
        <f>I257-H257</f>
        <v>83</v>
      </c>
      <c r="L257" s="65">
        <f t="shared" si="89"/>
        <v>20</v>
      </c>
      <c r="M257" s="61">
        <f t="shared" si="90"/>
        <v>6</v>
      </c>
      <c r="N257" s="61">
        <f t="shared" si="91"/>
        <v>14</v>
      </c>
      <c r="O257" s="60" t="str">
        <f>IF(M257&gt;=19.5,"70%",IF(M257&gt;=13.5,"50%",IF(M257&gt;=5.5,"30%",IF(M257&gt;=0.1,"15%"))))</f>
        <v>30%</v>
      </c>
      <c r="P257" s="61">
        <f t="shared" si="92"/>
        <v>4.2</v>
      </c>
      <c r="Q257" s="60" t="str">
        <f>IF(N257&lt;0,O257, "0.1")</f>
        <v>0.1</v>
      </c>
      <c r="R257" s="61">
        <f t="shared" si="93"/>
        <v>6.1</v>
      </c>
      <c r="S257" s="61">
        <f t="shared" si="94"/>
        <v>6.1</v>
      </c>
      <c r="T257" s="101">
        <f>S257</f>
        <v>6.1</v>
      </c>
      <c r="U257" s="62"/>
    </row>
    <row r="258" spans="1:21" x14ac:dyDescent="0.3">
      <c r="A258" s="116">
        <v>182</v>
      </c>
      <c r="B258" s="58" t="s">
        <v>287</v>
      </c>
      <c r="C258" s="57">
        <v>462</v>
      </c>
      <c r="D258" s="67"/>
      <c r="E258" s="96"/>
      <c r="F258" s="77"/>
      <c r="G258" s="61">
        <v>24.1</v>
      </c>
      <c r="H258" s="60">
        <v>24</v>
      </c>
      <c r="I258" s="60">
        <v>99</v>
      </c>
      <c r="J258" s="60">
        <v>70</v>
      </c>
      <c r="K258" s="60">
        <f>I258-H258</f>
        <v>75</v>
      </c>
      <c r="L258" s="60">
        <f t="shared" si="89"/>
        <v>29</v>
      </c>
      <c r="M258" s="60">
        <f t="shared" si="90"/>
        <v>24.1</v>
      </c>
      <c r="N258" s="60">
        <f t="shared" si="91"/>
        <v>4.8999999999999986</v>
      </c>
      <c r="O258" s="60" t="str">
        <f>IF(M258&gt;=19.5,"70%",IF(M258&gt;=13.5,"50%",IF(M258&gt;=5.5,"30%",IF(M258&gt;=0.1,"15%"))))</f>
        <v>70%</v>
      </c>
      <c r="P258" s="61">
        <f t="shared" si="92"/>
        <v>3.4299999999999988</v>
      </c>
      <c r="Q258" s="60">
        <v>0.1</v>
      </c>
      <c r="R258" s="60">
        <f t="shared" si="93"/>
        <v>24.200000000000003</v>
      </c>
      <c r="S258" s="60">
        <f t="shared" si="94"/>
        <v>24.200000000000003</v>
      </c>
      <c r="T258" s="60">
        <v>24</v>
      </c>
      <c r="U258" s="62"/>
    </row>
    <row r="259" spans="1:21" x14ac:dyDescent="0.3">
      <c r="A259" s="116">
        <v>183</v>
      </c>
      <c r="B259" s="58" t="s">
        <v>288</v>
      </c>
      <c r="C259" s="57">
        <v>252</v>
      </c>
      <c r="D259" s="63"/>
      <c r="E259" s="79"/>
      <c r="F259" s="60"/>
      <c r="G259" s="61">
        <v>16</v>
      </c>
      <c r="H259" s="64">
        <v>16</v>
      </c>
      <c r="I259" s="60">
        <v>91</v>
      </c>
      <c r="J259" s="60">
        <v>69</v>
      </c>
      <c r="K259" s="64">
        <f>I259-H259</f>
        <v>75</v>
      </c>
      <c r="L259" s="65">
        <f t="shared" si="89"/>
        <v>22</v>
      </c>
      <c r="M259" s="61">
        <f t="shared" si="90"/>
        <v>16</v>
      </c>
      <c r="N259" s="61">
        <f t="shared" si="91"/>
        <v>6</v>
      </c>
      <c r="O259" s="60" t="str">
        <f>IF(M259&gt;=19.5,"70%",IF(M259&gt;=13.5,"50%",IF(M259&gt;=5.5,"30%",IF(M259&gt;=0.1,"15%"))))</f>
        <v>50%</v>
      </c>
      <c r="P259" s="61">
        <f t="shared" si="92"/>
        <v>3</v>
      </c>
      <c r="Q259" s="60">
        <v>0.1</v>
      </c>
      <c r="R259" s="61">
        <f t="shared" si="93"/>
        <v>16.100000000000001</v>
      </c>
      <c r="S259" s="61">
        <f t="shared" si="94"/>
        <v>16.100000000000001</v>
      </c>
      <c r="T259" s="101">
        <f>S259</f>
        <v>16.100000000000001</v>
      </c>
      <c r="U259" s="62"/>
    </row>
    <row r="260" spans="1:21" x14ac:dyDescent="0.3">
      <c r="A260" s="116">
        <v>184</v>
      </c>
      <c r="B260" s="58" t="s">
        <v>149</v>
      </c>
      <c r="C260" s="57">
        <v>231</v>
      </c>
      <c r="D260" s="63" t="s">
        <v>24</v>
      </c>
      <c r="E260" s="59"/>
      <c r="F260" s="60"/>
      <c r="G260" s="61">
        <v>16</v>
      </c>
      <c r="H260" s="64">
        <v>16</v>
      </c>
      <c r="I260" s="60">
        <v>105</v>
      </c>
      <c r="J260" s="60">
        <v>69</v>
      </c>
      <c r="K260" s="64">
        <f>I260-H260</f>
        <v>89</v>
      </c>
      <c r="L260" s="65">
        <f t="shared" si="89"/>
        <v>36</v>
      </c>
      <c r="M260" s="61">
        <f t="shared" si="90"/>
        <v>16</v>
      </c>
      <c r="N260" s="61">
        <f t="shared" si="91"/>
        <v>20</v>
      </c>
      <c r="O260" s="66">
        <v>0.3</v>
      </c>
      <c r="P260" s="61">
        <f t="shared" si="92"/>
        <v>6</v>
      </c>
      <c r="Q260" s="60">
        <v>0.1</v>
      </c>
      <c r="R260" s="61">
        <f t="shared" si="93"/>
        <v>16.100000000000001</v>
      </c>
      <c r="S260" s="61">
        <f t="shared" si="94"/>
        <v>16.100000000000001</v>
      </c>
      <c r="T260" s="101">
        <f>S260</f>
        <v>16.100000000000001</v>
      </c>
      <c r="U260" s="62"/>
    </row>
    <row r="261" spans="1:21" x14ac:dyDescent="0.3">
      <c r="A261" s="116">
        <v>185</v>
      </c>
      <c r="B261" s="58" t="s">
        <v>626</v>
      </c>
      <c r="C261" s="57">
        <v>132</v>
      </c>
      <c r="D261" s="63" t="s">
        <v>289</v>
      </c>
      <c r="E261" s="60"/>
      <c r="F261" s="60"/>
      <c r="G261" s="61">
        <v>19</v>
      </c>
      <c r="H261" s="64">
        <v>19</v>
      </c>
      <c r="I261" s="60">
        <v>93</v>
      </c>
      <c r="J261" s="60">
        <v>70</v>
      </c>
      <c r="K261" s="64">
        <v>68</v>
      </c>
      <c r="L261" s="65">
        <f t="shared" si="89"/>
        <v>23</v>
      </c>
      <c r="M261" s="61">
        <f t="shared" si="90"/>
        <v>19</v>
      </c>
      <c r="N261" s="61">
        <f t="shared" si="91"/>
        <v>4</v>
      </c>
      <c r="O261" s="60" t="str">
        <f>IF(M261&gt;=19.5,"70%",IF(M261&gt;=13.5,"50%",IF(M261&gt;=5.5,"30%",IF(M261&gt;=0.1,"15%"))))</f>
        <v>50%</v>
      </c>
      <c r="P261" s="61">
        <f t="shared" si="92"/>
        <v>2</v>
      </c>
      <c r="Q261" s="60">
        <v>0.1</v>
      </c>
      <c r="R261" s="61">
        <f t="shared" si="93"/>
        <v>19.100000000000001</v>
      </c>
      <c r="S261" s="61">
        <f t="shared" si="94"/>
        <v>19.100000000000001</v>
      </c>
      <c r="T261" s="101">
        <f>S261</f>
        <v>19.100000000000001</v>
      </c>
      <c r="U261" s="62"/>
    </row>
    <row r="262" spans="1:21" x14ac:dyDescent="0.3">
      <c r="A262" s="116">
        <v>186</v>
      </c>
      <c r="B262" s="58" t="s">
        <v>290</v>
      </c>
      <c r="C262" s="57">
        <v>514</v>
      </c>
      <c r="D262" s="63"/>
      <c r="E262" s="59"/>
      <c r="F262" s="60"/>
      <c r="G262" s="61">
        <v>18.100000000000001</v>
      </c>
      <c r="H262" s="64">
        <v>18</v>
      </c>
      <c r="I262" s="60">
        <v>93</v>
      </c>
      <c r="J262" s="60">
        <v>70</v>
      </c>
      <c r="K262" s="64">
        <v>68</v>
      </c>
      <c r="L262" s="65">
        <f t="shared" si="89"/>
        <v>23</v>
      </c>
      <c r="M262" s="61">
        <f t="shared" si="90"/>
        <v>18.100000000000001</v>
      </c>
      <c r="N262" s="61">
        <f t="shared" si="91"/>
        <v>4.8999999999999986</v>
      </c>
      <c r="O262" s="60" t="str">
        <f>IF(M262&gt;=19.5,"70%",IF(M262&gt;=13.5,"50%",IF(M262&gt;=5.5,"30%",IF(M262&gt;=0.1,"15%"))))</f>
        <v>50%</v>
      </c>
      <c r="P262" s="61">
        <f t="shared" si="92"/>
        <v>2.4499999999999993</v>
      </c>
      <c r="Q262" s="60">
        <v>0.1</v>
      </c>
      <c r="R262" s="61">
        <f t="shared" si="93"/>
        <v>18.200000000000003</v>
      </c>
      <c r="S262" s="61">
        <f t="shared" si="94"/>
        <v>18.200000000000003</v>
      </c>
      <c r="T262" s="101">
        <f>S262</f>
        <v>18.200000000000003</v>
      </c>
      <c r="U262" s="62"/>
    </row>
    <row r="263" spans="1:21" x14ac:dyDescent="0.3">
      <c r="A263" s="116">
        <v>187</v>
      </c>
      <c r="B263" s="86" t="s">
        <v>35</v>
      </c>
      <c r="C263" s="85">
        <v>209</v>
      </c>
      <c r="D263" s="91" t="s">
        <v>24</v>
      </c>
      <c r="E263" s="87"/>
      <c r="F263" s="88"/>
      <c r="G263" s="61">
        <v>9</v>
      </c>
      <c r="H263" s="92">
        <v>9</v>
      </c>
      <c r="I263" s="89">
        <v>83</v>
      </c>
      <c r="J263" s="89">
        <v>69</v>
      </c>
      <c r="K263" s="92">
        <v>74</v>
      </c>
      <c r="L263" s="93">
        <v>14</v>
      </c>
      <c r="M263" s="90">
        <v>9</v>
      </c>
      <c r="N263" s="90">
        <v>5</v>
      </c>
      <c r="O263" s="94">
        <v>0.3</v>
      </c>
      <c r="P263" s="90">
        <v>1.5</v>
      </c>
      <c r="Q263" s="89">
        <v>0.1</v>
      </c>
      <c r="R263" s="90">
        <v>9.1</v>
      </c>
      <c r="S263" s="90">
        <v>9.1</v>
      </c>
      <c r="T263" s="113">
        <v>9.1</v>
      </c>
      <c r="U263" s="62"/>
    </row>
    <row r="264" spans="1:21" ht="15.75" customHeight="1" x14ac:dyDescent="0.3">
      <c r="A264" s="116">
        <v>188</v>
      </c>
      <c r="B264" s="58" t="s">
        <v>104</v>
      </c>
      <c r="C264" s="57">
        <v>568</v>
      </c>
      <c r="D264" s="67"/>
      <c r="E264" s="59"/>
      <c r="F264" s="77"/>
      <c r="G264" s="61">
        <v>22</v>
      </c>
      <c r="H264" s="60">
        <v>22</v>
      </c>
      <c r="I264" s="60">
        <v>99</v>
      </c>
      <c r="J264" s="60">
        <v>70</v>
      </c>
      <c r="K264" s="60">
        <f t="shared" ref="K264:K271" si="97">I264-H264</f>
        <v>77</v>
      </c>
      <c r="L264" s="60">
        <f t="shared" ref="L264:L271" si="98">I264-J264</f>
        <v>29</v>
      </c>
      <c r="M264" s="61">
        <f t="shared" ref="M264:M271" si="99">G264</f>
        <v>22</v>
      </c>
      <c r="N264" s="61">
        <f t="shared" ref="N264:N271" si="100">L264-M264</f>
        <v>7</v>
      </c>
      <c r="O264" s="60" t="str">
        <f>IF(M264&gt;=19.5,"70%",IF(M264&gt;=13.5,"50%",IF(M264&gt;=5.5,"30%",IF(M264&gt;=0.1,"15%"))))</f>
        <v>70%</v>
      </c>
      <c r="P264" s="61">
        <f t="shared" ref="P264:P271" si="101">N264*O264</f>
        <v>4.8999999999999995</v>
      </c>
      <c r="Q264" s="60">
        <v>0.1</v>
      </c>
      <c r="R264" s="60">
        <f t="shared" ref="R264:R271" si="102">IF(M264&gt;=L264,(M264+P264),M264+Q264)</f>
        <v>22.1</v>
      </c>
      <c r="S264" s="60">
        <f t="shared" ref="S264:S271" si="103">IF(I264&gt;1,(R264),G264)</f>
        <v>22.1</v>
      </c>
      <c r="T264" s="60">
        <v>22</v>
      </c>
      <c r="U264" s="62"/>
    </row>
    <row r="265" spans="1:21" x14ac:dyDescent="0.3">
      <c r="A265" s="116">
        <v>189</v>
      </c>
      <c r="B265" s="58" t="s">
        <v>291</v>
      </c>
      <c r="C265" s="57">
        <v>37</v>
      </c>
      <c r="D265" s="63"/>
      <c r="E265" s="60"/>
      <c r="F265" s="60"/>
      <c r="G265" s="61">
        <v>12</v>
      </c>
      <c r="H265" s="64">
        <v>12</v>
      </c>
      <c r="I265" s="60">
        <v>86</v>
      </c>
      <c r="J265" s="60">
        <v>72</v>
      </c>
      <c r="K265" s="64">
        <f t="shared" si="97"/>
        <v>74</v>
      </c>
      <c r="L265" s="65">
        <f t="shared" si="98"/>
        <v>14</v>
      </c>
      <c r="M265" s="61">
        <f t="shared" si="99"/>
        <v>12</v>
      </c>
      <c r="N265" s="61">
        <f t="shared" si="100"/>
        <v>2</v>
      </c>
      <c r="O265" s="66">
        <v>0.5</v>
      </c>
      <c r="P265" s="90">
        <f t="shared" si="101"/>
        <v>1</v>
      </c>
      <c r="Q265" s="60" t="str">
        <f>IF(N265&lt;0,O265, "0.1")</f>
        <v>0.1</v>
      </c>
      <c r="R265" s="61">
        <f t="shared" si="102"/>
        <v>12.1</v>
      </c>
      <c r="S265" s="61">
        <f t="shared" si="103"/>
        <v>12.1</v>
      </c>
      <c r="T265" s="101">
        <v>11</v>
      </c>
      <c r="U265" s="62"/>
    </row>
    <row r="266" spans="1:21" x14ac:dyDescent="0.3">
      <c r="A266" s="116">
        <v>190</v>
      </c>
      <c r="B266" s="58" t="s">
        <v>292</v>
      </c>
      <c r="C266" s="57">
        <v>93</v>
      </c>
      <c r="D266" s="63"/>
      <c r="E266" s="60"/>
      <c r="F266" s="60"/>
      <c r="G266" s="61">
        <v>24</v>
      </c>
      <c r="H266" s="60">
        <v>24</v>
      </c>
      <c r="I266" s="60">
        <v>95</v>
      </c>
      <c r="J266" s="60">
        <v>69</v>
      </c>
      <c r="K266" s="60">
        <f t="shared" si="97"/>
        <v>71</v>
      </c>
      <c r="L266" s="60">
        <f t="shared" si="98"/>
        <v>26</v>
      </c>
      <c r="M266" s="61">
        <f t="shared" si="99"/>
        <v>24</v>
      </c>
      <c r="N266" s="61">
        <f t="shared" si="100"/>
        <v>2</v>
      </c>
      <c r="O266" s="60" t="str">
        <f>IF(M266&gt;=19.5,"70%",IF(M266&gt;=13.5,"50%",IF(M266&gt;=5.5,"30%",IF(M266&gt;=0.1,"15%"))))</f>
        <v>70%</v>
      </c>
      <c r="P266" s="61">
        <f t="shared" si="101"/>
        <v>1.4</v>
      </c>
      <c r="Q266" s="60">
        <v>0.1</v>
      </c>
      <c r="R266" s="60">
        <f t="shared" si="102"/>
        <v>24.1</v>
      </c>
      <c r="S266" s="60">
        <f t="shared" si="103"/>
        <v>24.1</v>
      </c>
      <c r="T266" s="60">
        <v>24</v>
      </c>
      <c r="U266" s="62"/>
    </row>
    <row r="267" spans="1:21" x14ac:dyDescent="0.3">
      <c r="A267" s="116">
        <v>191</v>
      </c>
      <c r="B267" s="58" t="s">
        <v>293</v>
      </c>
      <c r="C267" s="57">
        <v>135</v>
      </c>
      <c r="D267" s="63"/>
      <c r="E267" s="60"/>
      <c r="F267" s="60"/>
      <c r="G267" s="61">
        <v>16</v>
      </c>
      <c r="H267" s="64">
        <v>16</v>
      </c>
      <c r="I267" s="60">
        <v>91</v>
      </c>
      <c r="J267" s="60">
        <v>69</v>
      </c>
      <c r="K267" s="64">
        <f t="shared" si="97"/>
        <v>75</v>
      </c>
      <c r="L267" s="65">
        <f t="shared" si="98"/>
        <v>22</v>
      </c>
      <c r="M267" s="61">
        <f t="shared" si="99"/>
        <v>16</v>
      </c>
      <c r="N267" s="61">
        <f t="shared" si="100"/>
        <v>6</v>
      </c>
      <c r="O267" s="60" t="str">
        <f>IF(M267&gt;=19.5,"70%",IF(M267&gt;=13.5,"50%",IF(M267&gt;=5.5,"30%",IF(M267&gt;=0.1,"15%"))))</f>
        <v>50%</v>
      </c>
      <c r="P267" s="61">
        <f t="shared" si="101"/>
        <v>3</v>
      </c>
      <c r="Q267" s="60">
        <v>0.1</v>
      </c>
      <c r="R267" s="61">
        <f t="shared" si="102"/>
        <v>16.100000000000001</v>
      </c>
      <c r="S267" s="61">
        <f t="shared" si="103"/>
        <v>16.100000000000001</v>
      </c>
      <c r="T267" s="101">
        <f>S267</f>
        <v>16.100000000000001</v>
      </c>
      <c r="U267" s="62"/>
    </row>
    <row r="268" spans="1:21" x14ac:dyDescent="0.3">
      <c r="A268" s="116">
        <v>192</v>
      </c>
      <c r="B268" s="58" t="s">
        <v>294</v>
      </c>
      <c r="C268" s="57">
        <v>33</v>
      </c>
      <c r="D268" s="63"/>
      <c r="E268" s="59"/>
      <c r="F268" s="60"/>
      <c r="G268" s="61">
        <v>18</v>
      </c>
      <c r="H268" s="64">
        <v>18</v>
      </c>
      <c r="I268" s="60">
        <v>86</v>
      </c>
      <c r="J268" s="60">
        <v>69</v>
      </c>
      <c r="K268" s="64">
        <f t="shared" si="97"/>
        <v>68</v>
      </c>
      <c r="L268" s="65">
        <f t="shared" si="98"/>
        <v>17</v>
      </c>
      <c r="M268" s="61">
        <f t="shared" si="99"/>
        <v>18</v>
      </c>
      <c r="N268" s="61">
        <f t="shared" si="100"/>
        <v>-1</v>
      </c>
      <c r="O268" s="60" t="str">
        <f>IF(M268&gt;=19.5,"70%",IF(M268&gt;=13.5,"50%",IF(M268&gt;=5.5,"30%",IF(M268&gt;=0.1,"15%"))))</f>
        <v>50%</v>
      </c>
      <c r="P268" s="61">
        <f t="shared" si="101"/>
        <v>-0.5</v>
      </c>
      <c r="Q268" s="60">
        <v>0.1</v>
      </c>
      <c r="R268" s="61">
        <f t="shared" si="102"/>
        <v>17.5</v>
      </c>
      <c r="S268" s="61">
        <f t="shared" si="103"/>
        <v>17.5</v>
      </c>
      <c r="T268" s="101">
        <f>S268</f>
        <v>17.5</v>
      </c>
      <c r="U268" s="62"/>
    </row>
    <row r="269" spans="1:21" x14ac:dyDescent="0.3">
      <c r="A269" s="116">
        <v>193</v>
      </c>
      <c r="B269" s="58" t="s">
        <v>625</v>
      </c>
      <c r="C269" s="57">
        <v>368</v>
      </c>
      <c r="D269" s="63" t="s">
        <v>24</v>
      </c>
      <c r="E269" s="59"/>
      <c r="F269" s="60"/>
      <c r="G269" s="61">
        <v>13</v>
      </c>
      <c r="H269" s="64">
        <v>13</v>
      </c>
      <c r="I269" s="60">
        <v>91</v>
      </c>
      <c r="J269" s="60">
        <v>70</v>
      </c>
      <c r="K269" s="64">
        <f t="shared" si="97"/>
        <v>78</v>
      </c>
      <c r="L269" s="65">
        <f t="shared" si="98"/>
        <v>21</v>
      </c>
      <c r="M269" s="61">
        <f t="shared" si="99"/>
        <v>13</v>
      </c>
      <c r="N269" s="61">
        <f t="shared" si="100"/>
        <v>8</v>
      </c>
      <c r="O269" s="66">
        <v>0.5</v>
      </c>
      <c r="P269" s="61">
        <f t="shared" si="101"/>
        <v>4</v>
      </c>
      <c r="Q269" s="60">
        <v>0.1</v>
      </c>
      <c r="R269" s="61">
        <f t="shared" si="102"/>
        <v>13.1</v>
      </c>
      <c r="S269" s="61">
        <f t="shared" si="103"/>
        <v>13.1</v>
      </c>
      <c r="T269" s="101">
        <f>S269</f>
        <v>13.1</v>
      </c>
      <c r="U269" s="62"/>
    </row>
    <row r="270" spans="1:21" x14ac:dyDescent="0.3">
      <c r="A270" s="116">
        <v>194</v>
      </c>
      <c r="B270" s="58" t="s">
        <v>295</v>
      </c>
      <c r="C270" s="57">
        <v>489</v>
      </c>
      <c r="D270" s="63"/>
      <c r="E270" s="59"/>
      <c r="F270" s="60"/>
      <c r="G270" s="61">
        <v>11</v>
      </c>
      <c r="H270" s="64">
        <v>11</v>
      </c>
      <c r="I270" s="60">
        <v>86</v>
      </c>
      <c r="J270" s="60">
        <v>72</v>
      </c>
      <c r="K270" s="64">
        <f t="shared" si="97"/>
        <v>75</v>
      </c>
      <c r="L270" s="65">
        <f t="shared" si="98"/>
        <v>14</v>
      </c>
      <c r="M270" s="61">
        <f t="shared" si="99"/>
        <v>11</v>
      </c>
      <c r="N270" s="61">
        <f t="shared" si="100"/>
        <v>3</v>
      </c>
      <c r="O270" s="66">
        <v>0.5</v>
      </c>
      <c r="P270" s="60">
        <f t="shared" si="101"/>
        <v>1.5</v>
      </c>
      <c r="Q270" s="60" t="str">
        <f>IF(N270&lt;0,O270, "0.1")</f>
        <v>0.1</v>
      </c>
      <c r="R270" s="61">
        <f t="shared" si="102"/>
        <v>11.1</v>
      </c>
      <c r="S270" s="61">
        <f t="shared" si="103"/>
        <v>11.1</v>
      </c>
      <c r="T270" s="101">
        <v>11</v>
      </c>
      <c r="U270" s="62"/>
    </row>
    <row r="271" spans="1:21" x14ac:dyDescent="0.3">
      <c r="A271" s="116">
        <v>195</v>
      </c>
      <c r="B271" s="58" t="s">
        <v>296</v>
      </c>
      <c r="C271" s="57">
        <v>32</v>
      </c>
      <c r="D271" s="63"/>
      <c r="E271" s="60"/>
      <c r="F271" s="60"/>
      <c r="G271" s="61">
        <v>11</v>
      </c>
      <c r="H271" s="64">
        <v>11</v>
      </c>
      <c r="I271" s="60">
        <v>86</v>
      </c>
      <c r="J271" s="60">
        <v>72</v>
      </c>
      <c r="K271" s="64">
        <f t="shared" si="97"/>
        <v>75</v>
      </c>
      <c r="L271" s="65">
        <f t="shared" si="98"/>
        <v>14</v>
      </c>
      <c r="M271" s="61">
        <f t="shared" si="99"/>
        <v>11</v>
      </c>
      <c r="N271" s="61">
        <f t="shared" si="100"/>
        <v>3</v>
      </c>
      <c r="O271" s="66">
        <v>0.5</v>
      </c>
      <c r="P271" s="60">
        <f t="shared" si="101"/>
        <v>1.5</v>
      </c>
      <c r="Q271" s="60" t="str">
        <f>IF(N271&lt;0,O271, "0.1")</f>
        <v>0.1</v>
      </c>
      <c r="R271" s="61">
        <f t="shared" si="102"/>
        <v>11.1</v>
      </c>
      <c r="S271" s="61">
        <f t="shared" si="103"/>
        <v>11.1</v>
      </c>
      <c r="T271" s="101">
        <v>11</v>
      </c>
      <c r="U271" s="62"/>
    </row>
    <row r="272" spans="1:21" x14ac:dyDescent="0.3">
      <c r="A272" s="116">
        <v>196</v>
      </c>
      <c r="B272" s="86" t="s">
        <v>36</v>
      </c>
      <c r="C272" s="85">
        <v>504</v>
      </c>
      <c r="D272" s="91" t="s">
        <v>37</v>
      </c>
      <c r="E272" s="87"/>
      <c r="F272" s="89"/>
      <c r="G272" s="61">
        <v>19</v>
      </c>
      <c r="H272" s="92">
        <v>19</v>
      </c>
      <c r="I272" s="89">
        <v>97</v>
      </c>
      <c r="J272" s="89">
        <v>69</v>
      </c>
      <c r="K272" s="92">
        <v>78</v>
      </c>
      <c r="L272" s="93">
        <v>28</v>
      </c>
      <c r="M272" s="90">
        <v>19</v>
      </c>
      <c r="N272" s="90">
        <v>9</v>
      </c>
      <c r="O272" s="94">
        <v>0.7</v>
      </c>
      <c r="P272" s="90">
        <v>0</v>
      </c>
      <c r="Q272" s="89">
        <v>0.1</v>
      </c>
      <c r="R272" s="89">
        <v>19</v>
      </c>
      <c r="S272" s="90">
        <v>19</v>
      </c>
      <c r="T272" s="113">
        <v>19</v>
      </c>
      <c r="U272" s="62"/>
    </row>
    <row r="273" spans="1:21" x14ac:dyDescent="0.3">
      <c r="A273" s="116">
        <v>197</v>
      </c>
      <c r="B273" s="58" t="s">
        <v>297</v>
      </c>
      <c r="C273" s="57">
        <v>369</v>
      </c>
      <c r="D273" s="63" t="s">
        <v>70</v>
      </c>
      <c r="E273" s="59"/>
      <c r="F273" s="60"/>
      <c r="G273" s="61">
        <v>22</v>
      </c>
      <c r="H273" s="64">
        <v>23</v>
      </c>
      <c r="I273" s="60">
        <v>109</v>
      </c>
      <c r="J273" s="60">
        <v>68</v>
      </c>
      <c r="K273" s="64">
        <f>I273-H273</f>
        <v>86</v>
      </c>
      <c r="L273" s="65">
        <f>I273-J273</f>
        <v>41</v>
      </c>
      <c r="M273" s="61">
        <f>G273</f>
        <v>22</v>
      </c>
      <c r="N273" s="61">
        <f>L273-M273</f>
        <v>19</v>
      </c>
      <c r="O273" s="60" t="str">
        <f>IF(M273&gt;=19.5,"70%",IF(M273&gt;=13.5,"50%",IF(M273&gt;=5.5,"30%",IF(M273&gt;=0.1,"15%"))))</f>
        <v>70%</v>
      </c>
      <c r="P273" s="61">
        <f>N273*O273</f>
        <v>13.299999999999999</v>
      </c>
      <c r="Q273" s="60">
        <v>0.1</v>
      </c>
      <c r="R273" s="61">
        <f>IF(M273&gt;=L273,(M273+P273),M273+Q273)</f>
        <v>22.1</v>
      </c>
      <c r="S273" s="61">
        <f>IF(I273&gt;1,(R273),G273)</f>
        <v>22.1</v>
      </c>
      <c r="T273" s="101">
        <f>S273</f>
        <v>22.1</v>
      </c>
      <c r="U273" s="62"/>
    </row>
    <row r="274" spans="1:21" x14ac:dyDescent="0.3">
      <c r="A274" s="116">
        <v>198</v>
      </c>
      <c r="B274" s="97" t="s">
        <v>298</v>
      </c>
      <c r="C274" s="57">
        <v>370</v>
      </c>
      <c r="D274" s="97"/>
      <c r="E274" s="98"/>
      <c r="F274" s="99"/>
      <c r="G274" s="61">
        <v>24</v>
      </c>
      <c r="H274" s="64">
        <f>G274</f>
        <v>24</v>
      </c>
      <c r="I274" s="60">
        <v>106</v>
      </c>
      <c r="J274" s="60">
        <v>72</v>
      </c>
      <c r="K274" s="64">
        <f>I274-H274</f>
        <v>82</v>
      </c>
      <c r="L274" s="65">
        <f>I274-J274</f>
        <v>34</v>
      </c>
      <c r="M274" s="61">
        <f>G274</f>
        <v>24</v>
      </c>
      <c r="N274" s="61">
        <f>L274-M274</f>
        <v>10</v>
      </c>
      <c r="O274" s="60" t="str">
        <f>IF(M274&gt;=19.5,"70%",IF(M274&gt;=13.5,"50%",IF(M274&gt;=5.5,"30%",IF(M274&gt;=0.1,"15%"))))</f>
        <v>70%</v>
      </c>
      <c r="P274" s="61">
        <f>N274*O274</f>
        <v>7</v>
      </c>
      <c r="Q274" s="60">
        <v>0.1</v>
      </c>
      <c r="R274" s="61">
        <f>IF(M274&gt;=L274,(M274+P274),M274+Q274)</f>
        <v>24.1</v>
      </c>
      <c r="S274" s="61">
        <f>IF(I274&gt;1,(R274),G274)</f>
        <v>24.1</v>
      </c>
      <c r="T274" s="101">
        <f>S274</f>
        <v>24.1</v>
      </c>
      <c r="U274" s="62"/>
    </row>
    <row r="275" spans="1:21" x14ac:dyDescent="0.3">
      <c r="A275" s="116">
        <v>199</v>
      </c>
      <c r="B275" s="58" t="s">
        <v>299</v>
      </c>
      <c r="C275" s="57">
        <v>243</v>
      </c>
      <c r="D275" s="63" t="s">
        <v>24</v>
      </c>
      <c r="E275" s="59"/>
      <c r="F275" s="60"/>
      <c r="G275" s="61">
        <v>10</v>
      </c>
      <c r="H275" s="64">
        <v>10</v>
      </c>
      <c r="I275" s="60">
        <v>83</v>
      </c>
      <c r="J275" s="60">
        <v>72</v>
      </c>
      <c r="K275" s="64">
        <f>I275-H275</f>
        <v>73</v>
      </c>
      <c r="L275" s="65">
        <f>I275-J275</f>
        <v>11</v>
      </c>
      <c r="M275" s="61">
        <f>G275</f>
        <v>10</v>
      </c>
      <c r="N275" s="61">
        <f>L275-M275</f>
        <v>1</v>
      </c>
      <c r="O275" s="60" t="str">
        <f>IF(M275&gt;=19.5,"70%",IF(M275&gt;=13.5,"50%",IF(M275&gt;=5.5,"30%",IF(M275&gt;=0.1,"15%"))))</f>
        <v>30%</v>
      </c>
      <c r="P275" s="90">
        <f>N275*O275</f>
        <v>0.3</v>
      </c>
      <c r="Q275" s="60">
        <v>0.1</v>
      </c>
      <c r="R275" s="61">
        <f>IF(M275&gt;=L275,(M275+P275),M275+Q275)</f>
        <v>10.1</v>
      </c>
      <c r="S275" s="61">
        <f>IF(I275&gt;1,(R275),G275)</f>
        <v>10.1</v>
      </c>
      <c r="T275" s="101">
        <f>S275</f>
        <v>10.1</v>
      </c>
      <c r="U275" s="62"/>
    </row>
    <row r="276" spans="1:21" x14ac:dyDescent="0.3">
      <c r="A276" s="116">
        <v>200</v>
      </c>
      <c r="B276" s="58" t="s">
        <v>38</v>
      </c>
      <c r="C276" s="57">
        <v>22</v>
      </c>
      <c r="D276" s="63" t="s">
        <v>37</v>
      </c>
      <c r="E276" s="59"/>
      <c r="F276" s="60"/>
      <c r="G276" s="61">
        <v>9.8000000000000007</v>
      </c>
      <c r="H276" s="64">
        <v>10</v>
      </c>
      <c r="I276" s="60">
        <v>78</v>
      </c>
      <c r="J276" s="60">
        <v>69</v>
      </c>
      <c r="K276" s="64">
        <f>I276-H276</f>
        <v>68</v>
      </c>
      <c r="L276" s="65">
        <f>I276-J276</f>
        <v>9</v>
      </c>
      <c r="M276" s="61">
        <f>G276</f>
        <v>9.8000000000000007</v>
      </c>
      <c r="N276" s="61">
        <f>L276-M276</f>
        <v>-0.80000000000000071</v>
      </c>
      <c r="O276" s="66">
        <v>0.5</v>
      </c>
      <c r="P276" s="61">
        <f>N276*O276</f>
        <v>-0.40000000000000036</v>
      </c>
      <c r="Q276" s="60">
        <v>0.1</v>
      </c>
      <c r="R276" s="61">
        <f>IF(M276&gt;=L276,(M276+P276),M276+Q276)</f>
        <v>9.4</v>
      </c>
      <c r="S276" s="61">
        <f>IF(I276&gt;1,(R276),G276)</f>
        <v>9.4</v>
      </c>
      <c r="T276" s="101">
        <v>9</v>
      </c>
      <c r="U276" s="62"/>
    </row>
    <row r="277" spans="1:21" x14ac:dyDescent="0.3">
      <c r="A277" s="116">
        <v>201</v>
      </c>
      <c r="B277" s="86" t="s">
        <v>38</v>
      </c>
      <c r="C277" s="85">
        <v>22</v>
      </c>
      <c r="D277" s="91" t="s">
        <v>37</v>
      </c>
      <c r="E277" s="87"/>
      <c r="F277" s="89"/>
      <c r="G277" s="61">
        <v>12</v>
      </c>
      <c r="H277" s="92">
        <v>12</v>
      </c>
      <c r="I277" s="89">
        <v>79</v>
      </c>
      <c r="J277" s="89">
        <v>72</v>
      </c>
      <c r="K277" s="92">
        <v>67</v>
      </c>
      <c r="L277" s="93">
        <v>7</v>
      </c>
      <c r="M277" s="90">
        <v>12</v>
      </c>
      <c r="N277" s="90">
        <v>-5</v>
      </c>
      <c r="O277" s="94">
        <v>0.5</v>
      </c>
      <c r="P277" s="90">
        <v>-2.5</v>
      </c>
      <c r="Q277" s="89">
        <v>0.1</v>
      </c>
      <c r="R277" s="90">
        <v>9.5</v>
      </c>
      <c r="S277" s="90">
        <v>9.5</v>
      </c>
      <c r="T277" s="113">
        <v>9.5</v>
      </c>
      <c r="U277" s="62"/>
    </row>
    <row r="278" spans="1:21" x14ac:dyDescent="0.3">
      <c r="A278" s="116">
        <v>202</v>
      </c>
      <c r="B278" s="68" t="s">
        <v>105</v>
      </c>
      <c r="C278" s="57">
        <v>558</v>
      </c>
      <c r="D278" s="63" t="s">
        <v>24</v>
      </c>
      <c r="E278" s="59"/>
      <c r="F278" s="78"/>
      <c r="G278" s="61">
        <v>9</v>
      </c>
      <c r="H278" s="64">
        <v>9</v>
      </c>
      <c r="I278" s="60">
        <v>80</v>
      </c>
      <c r="J278" s="60">
        <v>70</v>
      </c>
      <c r="K278" s="64">
        <f t="shared" ref="K278:K284" si="104">I278-H278</f>
        <v>71</v>
      </c>
      <c r="L278" s="65">
        <f t="shared" ref="L278:L293" si="105">I278-J278</f>
        <v>10</v>
      </c>
      <c r="M278" s="61">
        <f t="shared" ref="M278:M293" si="106">G278</f>
        <v>9</v>
      </c>
      <c r="N278" s="61">
        <f t="shared" ref="N278:N293" si="107">L278-M278</f>
        <v>1</v>
      </c>
      <c r="O278" s="60" t="str">
        <f>IF(M278&gt;=19.5,"70%",IF(M278&gt;=13.5,"50%",IF(M278&gt;=5.5,"30%",IF(M278&gt;=0.1,"15%"))))</f>
        <v>30%</v>
      </c>
      <c r="P278" s="61">
        <f t="shared" ref="P278:P293" si="108">N278*O278</f>
        <v>0.3</v>
      </c>
      <c r="Q278" s="60">
        <v>0.1</v>
      </c>
      <c r="R278" s="61">
        <f t="shared" ref="R278:R287" si="109">IF(M278&gt;=L278,(M278+P278),M278+Q278)</f>
        <v>9.1</v>
      </c>
      <c r="S278" s="61">
        <f t="shared" ref="S278:S293" si="110">IF(I278&gt;1,(R278),G278)</f>
        <v>9.1</v>
      </c>
      <c r="T278" s="101">
        <f>S278</f>
        <v>9.1</v>
      </c>
      <c r="U278" s="62"/>
    </row>
    <row r="279" spans="1:21" x14ac:dyDescent="0.3">
      <c r="A279" s="116">
        <v>203</v>
      </c>
      <c r="B279" s="58" t="s">
        <v>624</v>
      </c>
      <c r="C279" s="57">
        <v>488</v>
      </c>
      <c r="D279" s="63" t="s">
        <v>20</v>
      </c>
      <c r="E279" s="59"/>
      <c r="F279" s="60"/>
      <c r="G279" s="61">
        <v>16</v>
      </c>
      <c r="H279" s="60">
        <v>16</v>
      </c>
      <c r="I279" s="60">
        <v>93</v>
      </c>
      <c r="J279" s="60">
        <v>69</v>
      </c>
      <c r="K279" s="60">
        <f t="shared" si="104"/>
        <v>77</v>
      </c>
      <c r="L279" s="60">
        <f t="shared" si="105"/>
        <v>24</v>
      </c>
      <c r="M279" s="61">
        <f t="shared" si="106"/>
        <v>16</v>
      </c>
      <c r="N279" s="61">
        <f t="shared" si="107"/>
        <v>8</v>
      </c>
      <c r="O279" s="60" t="str">
        <f>IF(M279&gt;=19.5,"70%",IF(M279&gt;=13.5,"50%",IF(M279&gt;=5.5,"30%",IF(M279&gt;=0.1,"15%"))))</f>
        <v>50%</v>
      </c>
      <c r="P279" s="61">
        <f t="shared" si="108"/>
        <v>4</v>
      </c>
      <c r="Q279" s="60" t="str">
        <f>IF(N279&lt;0,O279, "0.1")</f>
        <v>0.1</v>
      </c>
      <c r="R279" s="60">
        <f t="shared" si="109"/>
        <v>16.100000000000001</v>
      </c>
      <c r="S279" s="60">
        <f t="shared" si="110"/>
        <v>16.100000000000001</v>
      </c>
      <c r="T279" s="60">
        <v>16</v>
      </c>
      <c r="U279" s="62"/>
    </row>
    <row r="280" spans="1:21" x14ac:dyDescent="0.3">
      <c r="A280" s="116">
        <v>204</v>
      </c>
      <c r="B280" s="58" t="s">
        <v>300</v>
      </c>
      <c r="C280" s="57">
        <v>79</v>
      </c>
      <c r="D280" s="63"/>
      <c r="E280" s="60"/>
      <c r="F280" s="60"/>
      <c r="G280" s="61">
        <v>21.6</v>
      </c>
      <c r="H280" s="64">
        <f>G280</f>
        <v>21.6</v>
      </c>
      <c r="I280" s="60">
        <v>100</v>
      </c>
      <c r="J280" s="60">
        <v>72</v>
      </c>
      <c r="K280" s="64">
        <f t="shared" si="104"/>
        <v>78.400000000000006</v>
      </c>
      <c r="L280" s="65">
        <f t="shared" si="105"/>
        <v>28</v>
      </c>
      <c r="M280" s="61">
        <f t="shared" si="106"/>
        <v>21.6</v>
      </c>
      <c r="N280" s="61">
        <f t="shared" si="107"/>
        <v>6.3999999999999986</v>
      </c>
      <c r="O280" s="60" t="str">
        <f>IF(M280&gt;=19.5,"70%",IF(M280&gt;=13.5,"50%",IF(M280&gt;=5.5,"30%",IF(M280&gt;=0.1,"15%"))))</f>
        <v>70%</v>
      </c>
      <c r="P280" s="61">
        <f t="shared" si="108"/>
        <v>4.4799999999999986</v>
      </c>
      <c r="Q280" s="60">
        <v>0.1</v>
      </c>
      <c r="R280" s="61">
        <f t="shared" si="109"/>
        <v>21.700000000000003</v>
      </c>
      <c r="S280" s="61">
        <f t="shared" si="110"/>
        <v>21.700000000000003</v>
      </c>
      <c r="T280" s="101">
        <f>S280</f>
        <v>21.700000000000003</v>
      </c>
      <c r="U280" s="62"/>
    </row>
    <row r="281" spans="1:21" x14ac:dyDescent="0.3">
      <c r="A281" s="116">
        <v>205</v>
      </c>
      <c r="B281" s="58" t="s">
        <v>134</v>
      </c>
      <c r="C281" s="57">
        <v>29</v>
      </c>
      <c r="D281" s="63" t="s">
        <v>27</v>
      </c>
      <c r="E281" s="59"/>
      <c r="F281" s="60"/>
      <c r="G281" s="61">
        <v>12.4</v>
      </c>
      <c r="H281" s="64">
        <v>12</v>
      </c>
      <c r="I281" s="60">
        <v>88</v>
      </c>
      <c r="J281" s="60">
        <v>71</v>
      </c>
      <c r="K281" s="64">
        <f t="shared" si="104"/>
        <v>76</v>
      </c>
      <c r="L281" s="65">
        <f t="shared" si="105"/>
        <v>17</v>
      </c>
      <c r="M281" s="61">
        <f t="shared" si="106"/>
        <v>12.4</v>
      </c>
      <c r="N281" s="61">
        <f t="shared" si="107"/>
        <v>4.5999999999999996</v>
      </c>
      <c r="O281" s="66">
        <v>0.5</v>
      </c>
      <c r="P281" s="60">
        <f t="shared" si="108"/>
        <v>2.2999999999999998</v>
      </c>
      <c r="Q281" s="60" t="str">
        <f>IF(N281&lt;0,O281, "0.1")</f>
        <v>0.1</v>
      </c>
      <c r="R281" s="61">
        <f t="shared" si="109"/>
        <v>12.5</v>
      </c>
      <c r="S281" s="61">
        <f t="shared" si="110"/>
        <v>12.5</v>
      </c>
      <c r="T281" s="101">
        <v>13</v>
      </c>
      <c r="U281" s="62"/>
    </row>
    <row r="282" spans="1:21" x14ac:dyDescent="0.3">
      <c r="A282" s="116">
        <v>206</v>
      </c>
      <c r="B282" s="58" t="s">
        <v>301</v>
      </c>
      <c r="C282" s="57">
        <v>248</v>
      </c>
      <c r="D282" s="63"/>
      <c r="E282" s="60"/>
      <c r="F282" s="60"/>
      <c r="G282" s="61">
        <v>20.100000000000001</v>
      </c>
      <c r="H282" s="64">
        <f>G282</f>
        <v>20.100000000000001</v>
      </c>
      <c r="I282" s="60">
        <v>102</v>
      </c>
      <c r="J282" s="60">
        <v>72</v>
      </c>
      <c r="K282" s="64">
        <f t="shared" si="104"/>
        <v>81.900000000000006</v>
      </c>
      <c r="L282" s="65">
        <f t="shared" si="105"/>
        <v>30</v>
      </c>
      <c r="M282" s="61">
        <f t="shared" si="106"/>
        <v>20.100000000000001</v>
      </c>
      <c r="N282" s="61">
        <f t="shared" si="107"/>
        <v>9.8999999999999986</v>
      </c>
      <c r="O282" s="60" t="str">
        <f t="shared" ref="O282:O289" si="111">IF(M282&gt;=19.5,"70%",IF(M282&gt;=13.5,"50%",IF(M282&gt;=5.5,"30%",IF(M282&gt;=0.1,"15%"))))</f>
        <v>70%</v>
      </c>
      <c r="P282" s="61">
        <f t="shared" si="108"/>
        <v>6.9299999999999988</v>
      </c>
      <c r="Q282" s="60">
        <v>0.1</v>
      </c>
      <c r="R282" s="61">
        <f t="shared" si="109"/>
        <v>20.200000000000003</v>
      </c>
      <c r="S282" s="61">
        <f t="shared" si="110"/>
        <v>20.200000000000003</v>
      </c>
      <c r="T282" s="101">
        <f t="shared" ref="T282:T287" si="112">S282</f>
        <v>20.200000000000003</v>
      </c>
      <c r="U282" s="62"/>
    </row>
    <row r="283" spans="1:21" x14ac:dyDescent="0.3">
      <c r="A283" s="116">
        <v>207</v>
      </c>
      <c r="B283" s="58" t="s">
        <v>302</v>
      </c>
      <c r="C283" s="57">
        <v>527</v>
      </c>
      <c r="D283" s="63"/>
      <c r="E283" s="59"/>
      <c r="F283" s="60"/>
      <c r="G283" s="61">
        <v>24</v>
      </c>
      <c r="H283" s="64">
        <v>24</v>
      </c>
      <c r="I283" s="60">
        <v>107</v>
      </c>
      <c r="J283" s="60">
        <v>72</v>
      </c>
      <c r="K283" s="64">
        <f t="shared" si="104"/>
        <v>83</v>
      </c>
      <c r="L283" s="65">
        <f t="shared" si="105"/>
        <v>35</v>
      </c>
      <c r="M283" s="61">
        <f t="shared" si="106"/>
        <v>24</v>
      </c>
      <c r="N283" s="61">
        <f t="shared" si="107"/>
        <v>11</v>
      </c>
      <c r="O283" s="60" t="str">
        <f t="shared" si="111"/>
        <v>70%</v>
      </c>
      <c r="P283" s="61">
        <f t="shared" si="108"/>
        <v>7.6999999999999993</v>
      </c>
      <c r="Q283" s="60">
        <v>0.1</v>
      </c>
      <c r="R283" s="61">
        <f t="shared" si="109"/>
        <v>24.1</v>
      </c>
      <c r="S283" s="61">
        <f t="shared" si="110"/>
        <v>24.1</v>
      </c>
      <c r="T283" s="101">
        <f t="shared" si="112"/>
        <v>24.1</v>
      </c>
      <c r="U283" s="62"/>
    </row>
    <row r="284" spans="1:21" x14ac:dyDescent="0.3">
      <c r="A284" s="116">
        <v>208</v>
      </c>
      <c r="B284" s="58" t="s">
        <v>135</v>
      </c>
      <c r="C284" s="57">
        <v>576</v>
      </c>
      <c r="D284" s="63" t="s">
        <v>34</v>
      </c>
      <c r="E284" s="59"/>
      <c r="F284" s="60"/>
      <c r="G284" s="61">
        <v>16</v>
      </c>
      <c r="H284" s="64">
        <v>16</v>
      </c>
      <c r="I284" s="60">
        <v>90</v>
      </c>
      <c r="J284" s="60">
        <v>69</v>
      </c>
      <c r="K284" s="64">
        <f t="shared" si="104"/>
        <v>74</v>
      </c>
      <c r="L284" s="65">
        <f t="shared" si="105"/>
        <v>21</v>
      </c>
      <c r="M284" s="61">
        <f t="shared" si="106"/>
        <v>16</v>
      </c>
      <c r="N284" s="61">
        <f t="shared" si="107"/>
        <v>5</v>
      </c>
      <c r="O284" s="60" t="str">
        <f t="shared" si="111"/>
        <v>50%</v>
      </c>
      <c r="P284" s="61">
        <f t="shared" si="108"/>
        <v>2.5</v>
      </c>
      <c r="Q284" s="60">
        <v>0.1</v>
      </c>
      <c r="R284" s="61">
        <f t="shared" si="109"/>
        <v>16.100000000000001</v>
      </c>
      <c r="S284" s="61">
        <f t="shared" si="110"/>
        <v>16.100000000000001</v>
      </c>
      <c r="T284" s="101">
        <f t="shared" si="112"/>
        <v>16.100000000000001</v>
      </c>
      <c r="U284" s="62"/>
    </row>
    <row r="285" spans="1:21" x14ac:dyDescent="0.3">
      <c r="A285" s="116">
        <v>209</v>
      </c>
      <c r="B285" s="58" t="s">
        <v>152</v>
      </c>
      <c r="C285" s="57">
        <v>28</v>
      </c>
      <c r="D285" s="63"/>
      <c r="E285" s="59"/>
      <c r="F285" s="60"/>
      <c r="G285" s="61">
        <v>16</v>
      </c>
      <c r="H285" s="64">
        <v>16</v>
      </c>
      <c r="I285" s="60">
        <v>83</v>
      </c>
      <c r="J285" s="60">
        <v>69</v>
      </c>
      <c r="K285" s="64">
        <v>83</v>
      </c>
      <c r="L285" s="65">
        <f t="shared" si="105"/>
        <v>14</v>
      </c>
      <c r="M285" s="61">
        <f t="shared" si="106"/>
        <v>16</v>
      </c>
      <c r="N285" s="61">
        <f t="shared" si="107"/>
        <v>-2</v>
      </c>
      <c r="O285" s="60" t="str">
        <f t="shared" si="111"/>
        <v>50%</v>
      </c>
      <c r="P285" s="61">
        <f t="shared" si="108"/>
        <v>-1</v>
      </c>
      <c r="Q285" s="60">
        <v>0.5</v>
      </c>
      <c r="R285" s="61">
        <f t="shared" si="109"/>
        <v>15</v>
      </c>
      <c r="S285" s="61">
        <f t="shared" si="110"/>
        <v>15</v>
      </c>
      <c r="T285" s="101">
        <f t="shared" si="112"/>
        <v>15</v>
      </c>
      <c r="U285" s="62"/>
    </row>
    <row r="286" spans="1:21" x14ac:dyDescent="0.3">
      <c r="A286" s="116">
        <v>210</v>
      </c>
      <c r="B286" s="58" t="s">
        <v>303</v>
      </c>
      <c r="C286" s="57">
        <v>61</v>
      </c>
      <c r="D286" s="63"/>
      <c r="E286" s="60"/>
      <c r="F286" s="60"/>
      <c r="G286" s="61">
        <v>18</v>
      </c>
      <c r="H286" s="64">
        <f>G286</f>
        <v>18</v>
      </c>
      <c r="I286" s="60">
        <v>96</v>
      </c>
      <c r="J286" s="60">
        <v>72</v>
      </c>
      <c r="K286" s="64">
        <f>I286-H286</f>
        <v>78</v>
      </c>
      <c r="L286" s="65">
        <f t="shared" si="105"/>
        <v>24</v>
      </c>
      <c r="M286" s="61">
        <f t="shared" si="106"/>
        <v>18</v>
      </c>
      <c r="N286" s="61">
        <f t="shared" si="107"/>
        <v>6</v>
      </c>
      <c r="O286" s="60" t="str">
        <f t="shared" si="111"/>
        <v>50%</v>
      </c>
      <c r="P286" s="61">
        <f t="shared" si="108"/>
        <v>3</v>
      </c>
      <c r="Q286" s="60">
        <v>0.1</v>
      </c>
      <c r="R286" s="61">
        <f t="shared" si="109"/>
        <v>18.100000000000001</v>
      </c>
      <c r="S286" s="61">
        <f t="shared" si="110"/>
        <v>18.100000000000001</v>
      </c>
      <c r="T286" s="101">
        <f t="shared" si="112"/>
        <v>18.100000000000001</v>
      </c>
      <c r="U286" s="62"/>
    </row>
    <row r="287" spans="1:21" x14ac:dyDescent="0.3">
      <c r="A287" s="116">
        <v>211</v>
      </c>
      <c r="B287" s="58" t="s">
        <v>304</v>
      </c>
      <c r="C287" s="57">
        <v>236</v>
      </c>
      <c r="D287" s="63"/>
      <c r="E287" s="60"/>
      <c r="F287" s="60"/>
      <c r="G287" s="61">
        <v>12</v>
      </c>
      <c r="H287" s="64">
        <v>12</v>
      </c>
      <c r="I287" s="60">
        <v>85</v>
      </c>
      <c r="J287" s="60">
        <v>72</v>
      </c>
      <c r="K287" s="64">
        <f>I287-H287</f>
        <v>73</v>
      </c>
      <c r="L287" s="65">
        <f t="shared" si="105"/>
        <v>13</v>
      </c>
      <c r="M287" s="61">
        <f t="shared" si="106"/>
        <v>12</v>
      </c>
      <c r="N287" s="61">
        <f t="shared" si="107"/>
        <v>1</v>
      </c>
      <c r="O287" s="60" t="str">
        <f t="shared" si="111"/>
        <v>30%</v>
      </c>
      <c r="P287" s="61">
        <f t="shared" si="108"/>
        <v>0.3</v>
      </c>
      <c r="Q287" s="60">
        <v>0.1</v>
      </c>
      <c r="R287" s="61">
        <f t="shared" si="109"/>
        <v>12.1</v>
      </c>
      <c r="S287" s="61">
        <f t="shared" si="110"/>
        <v>12.1</v>
      </c>
      <c r="T287" s="101">
        <f t="shared" si="112"/>
        <v>12.1</v>
      </c>
      <c r="U287" s="62"/>
    </row>
    <row r="288" spans="1:21" x14ac:dyDescent="0.3">
      <c r="A288" s="116">
        <v>212</v>
      </c>
      <c r="B288" s="58" t="s">
        <v>305</v>
      </c>
      <c r="C288" s="57">
        <v>318</v>
      </c>
      <c r="D288" s="63"/>
      <c r="E288" s="59"/>
      <c r="F288" s="60"/>
      <c r="G288" s="61">
        <v>20</v>
      </c>
      <c r="H288" s="64">
        <v>20</v>
      </c>
      <c r="I288" s="60">
        <v>97</v>
      </c>
      <c r="J288" s="60">
        <v>70</v>
      </c>
      <c r="K288" s="64">
        <v>68</v>
      </c>
      <c r="L288" s="65">
        <f t="shared" si="105"/>
        <v>27</v>
      </c>
      <c r="M288" s="61">
        <f t="shared" si="106"/>
        <v>20</v>
      </c>
      <c r="N288" s="61">
        <f t="shared" si="107"/>
        <v>7</v>
      </c>
      <c r="O288" s="60" t="str">
        <f t="shared" si="111"/>
        <v>70%</v>
      </c>
      <c r="P288" s="61">
        <f t="shared" si="108"/>
        <v>4.8999999999999995</v>
      </c>
      <c r="Q288" s="60">
        <v>0.3</v>
      </c>
      <c r="R288" s="61">
        <v>20.100000000000001</v>
      </c>
      <c r="S288" s="61">
        <f t="shared" si="110"/>
        <v>20.100000000000001</v>
      </c>
      <c r="T288" s="101">
        <v>20</v>
      </c>
      <c r="U288" s="62"/>
    </row>
    <row r="289" spans="1:21" x14ac:dyDescent="0.3">
      <c r="A289" s="116">
        <v>213</v>
      </c>
      <c r="B289" s="58" t="s">
        <v>306</v>
      </c>
      <c r="C289" s="57">
        <v>301</v>
      </c>
      <c r="D289" s="63" t="s">
        <v>30</v>
      </c>
      <c r="E289" s="79"/>
      <c r="F289" s="60"/>
      <c r="G289" s="61">
        <v>24</v>
      </c>
      <c r="H289" s="60">
        <v>24</v>
      </c>
      <c r="I289" s="60">
        <v>101</v>
      </c>
      <c r="J289" s="60">
        <v>70</v>
      </c>
      <c r="K289" s="60">
        <f>I289-H289</f>
        <v>77</v>
      </c>
      <c r="L289" s="60">
        <f t="shared" si="105"/>
        <v>31</v>
      </c>
      <c r="M289" s="61">
        <f t="shared" si="106"/>
        <v>24</v>
      </c>
      <c r="N289" s="61">
        <f t="shared" si="107"/>
        <v>7</v>
      </c>
      <c r="O289" s="60" t="str">
        <f t="shared" si="111"/>
        <v>70%</v>
      </c>
      <c r="P289" s="61">
        <f t="shared" si="108"/>
        <v>4.8999999999999995</v>
      </c>
      <c r="Q289" s="60">
        <v>0.1</v>
      </c>
      <c r="R289" s="60">
        <f>IF(M289&gt;=L289,(M289+P289),M289+Q289)</f>
        <v>24.1</v>
      </c>
      <c r="S289" s="60">
        <f t="shared" si="110"/>
        <v>24.1</v>
      </c>
      <c r="T289" s="60">
        <v>24</v>
      </c>
      <c r="U289" s="62"/>
    </row>
    <row r="290" spans="1:21" x14ac:dyDescent="0.3">
      <c r="A290" s="116">
        <v>214</v>
      </c>
      <c r="B290" s="63" t="s">
        <v>307</v>
      </c>
      <c r="C290" s="57">
        <v>371</v>
      </c>
      <c r="D290" s="63"/>
      <c r="E290" s="59"/>
      <c r="F290" s="60"/>
      <c r="G290" s="61">
        <v>20</v>
      </c>
      <c r="H290" s="64">
        <v>20</v>
      </c>
      <c r="I290" s="60">
        <v>97</v>
      </c>
      <c r="J290" s="60">
        <v>70</v>
      </c>
      <c r="K290" s="64">
        <f>I290-H290</f>
        <v>77</v>
      </c>
      <c r="L290" s="65">
        <f t="shared" si="105"/>
        <v>27</v>
      </c>
      <c r="M290" s="61">
        <f t="shared" si="106"/>
        <v>20</v>
      </c>
      <c r="N290" s="61">
        <f t="shared" si="107"/>
        <v>7</v>
      </c>
      <c r="O290" s="66">
        <v>0.7</v>
      </c>
      <c r="P290" s="61">
        <f t="shared" si="108"/>
        <v>4.8999999999999995</v>
      </c>
      <c r="Q290" s="60">
        <v>0.1</v>
      </c>
      <c r="R290" s="61">
        <f>IF(M290&gt;=L290,(M290+P290),M290+Q290)</f>
        <v>20.100000000000001</v>
      </c>
      <c r="S290" s="61">
        <f t="shared" si="110"/>
        <v>20.100000000000001</v>
      </c>
      <c r="T290" s="101">
        <v>20</v>
      </c>
      <c r="U290" s="62"/>
    </row>
    <row r="291" spans="1:21" x14ac:dyDescent="0.3">
      <c r="A291" s="116">
        <v>215</v>
      </c>
      <c r="B291" s="63" t="s">
        <v>106</v>
      </c>
      <c r="C291" s="57">
        <v>466</v>
      </c>
      <c r="D291" s="86" t="s">
        <v>107</v>
      </c>
      <c r="E291" s="59"/>
      <c r="F291" s="77"/>
      <c r="G291" s="61">
        <v>17</v>
      </c>
      <c r="H291" s="60">
        <v>17</v>
      </c>
      <c r="I291" s="60">
        <v>82</v>
      </c>
      <c r="J291" s="60">
        <v>69</v>
      </c>
      <c r="K291" s="60">
        <f>I291-H291</f>
        <v>65</v>
      </c>
      <c r="L291" s="60">
        <f t="shared" si="105"/>
        <v>13</v>
      </c>
      <c r="M291" s="61">
        <f t="shared" si="106"/>
        <v>17</v>
      </c>
      <c r="N291" s="60">
        <f t="shared" si="107"/>
        <v>-4</v>
      </c>
      <c r="O291" s="60" t="str">
        <f>IF(M291&gt;=19.5,"70%",IF(M291&gt;=13.5,"50%",IF(M291&gt;=5.5,"30%",IF(M291&gt;=0.1,"15%"))))</f>
        <v>50%</v>
      </c>
      <c r="P291" s="61">
        <f t="shared" si="108"/>
        <v>-2</v>
      </c>
      <c r="Q291" s="60">
        <v>0.1</v>
      </c>
      <c r="R291" s="60">
        <f>IF(M291&gt;=L291,(M291+P291),M291+Q291)</f>
        <v>15</v>
      </c>
      <c r="S291" s="60">
        <f t="shared" si="110"/>
        <v>15</v>
      </c>
      <c r="T291" s="60">
        <v>15</v>
      </c>
      <c r="U291" s="62"/>
    </row>
    <row r="292" spans="1:21" x14ac:dyDescent="0.3">
      <c r="A292" s="116">
        <v>216</v>
      </c>
      <c r="B292" s="58" t="s">
        <v>308</v>
      </c>
      <c r="C292" s="57">
        <v>38</v>
      </c>
      <c r="D292" s="63"/>
      <c r="E292" s="60"/>
      <c r="F292" s="60"/>
      <c r="G292" s="61">
        <v>17.600000000000001</v>
      </c>
      <c r="H292" s="64">
        <f>G292</f>
        <v>17.600000000000001</v>
      </c>
      <c r="I292" s="60">
        <v>102</v>
      </c>
      <c r="J292" s="60">
        <v>72</v>
      </c>
      <c r="K292" s="64">
        <f>I292-H292</f>
        <v>84.4</v>
      </c>
      <c r="L292" s="65">
        <f t="shared" si="105"/>
        <v>30</v>
      </c>
      <c r="M292" s="61">
        <f t="shared" si="106"/>
        <v>17.600000000000001</v>
      </c>
      <c r="N292" s="61">
        <f t="shared" si="107"/>
        <v>12.399999999999999</v>
      </c>
      <c r="O292" s="60" t="str">
        <f>IF(M292&gt;=19.5,"70%",IF(M292&gt;=13.5,"50%",IF(M292&gt;=5.5,"30%",IF(M292&gt;=0.1,"15%"))))</f>
        <v>50%</v>
      </c>
      <c r="P292" s="61">
        <f t="shared" si="108"/>
        <v>6.1999999999999993</v>
      </c>
      <c r="Q292" s="60">
        <v>0.1</v>
      </c>
      <c r="R292" s="60">
        <v>17.600000000000001</v>
      </c>
      <c r="S292" s="61">
        <f t="shared" si="110"/>
        <v>17.600000000000001</v>
      </c>
      <c r="T292" s="101">
        <f>S292</f>
        <v>17.600000000000001</v>
      </c>
      <c r="U292" s="62"/>
    </row>
    <row r="293" spans="1:21" x14ac:dyDescent="0.3">
      <c r="A293" s="116">
        <v>217</v>
      </c>
      <c r="B293" s="58" t="s">
        <v>309</v>
      </c>
      <c r="C293" s="57">
        <v>118</v>
      </c>
      <c r="D293" s="63"/>
      <c r="E293" s="60"/>
      <c r="F293" s="60"/>
      <c r="G293" s="61">
        <v>20</v>
      </c>
      <c r="H293" s="64">
        <v>20</v>
      </c>
      <c r="I293" s="60">
        <v>102</v>
      </c>
      <c r="J293" s="60">
        <v>72</v>
      </c>
      <c r="K293" s="64">
        <f>I293-H293</f>
        <v>82</v>
      </c>
      <c r="L293" s="65">
        <f t="shared" si="105"/>
        <v>30</v>
      </c>
      <c r="M293" s="61">
        <f t="shared" si="106"/>
        <v>20</v>
      </c>
      <c r="N293" s="61">
        <f t="shared" si="107"/>
        <v>10</v>
      </c>
      <c r="O293" s="60" t="str">
        <f>IF(M293&gt;=19.5,"70%",IF(M293&gt;=13.5,"50%",IF(M293&gt;=5.5,"30%",IF(M293&gt;=0.1,"15%"))))</f>
        <v>70%</v>
      </c>
      <c r="P293" s="61">
        <f t="shared" si="108"/>
        <v>7</v>
      </c>
      <c r="Q293" s="60">
        <v>0.1</v>
      </c>
      <c r="R293" s="60">
        <v>20</v>
      </c>
      <c r="S293" s="61">
        <f t="shared" si="110"/>
        <v>20</v>
      </c>
      <c r="T293" s="101">
        <f>S293</f>
        <v>20</v>
      </c>
      <c r="U293" s="62"/>
    </row>
    <row r="294" spans="1:21" x14ac:dyDescent="0.3">
      <c r="A294" s="116">
        <v>218</v>
      </c>
      <c r="B294" s="86" t="s">
        <v>587</v>
      </c>
      <c r="C294" s="85">
        <v>372</v>
      </c>
      <c r="D294" s="91" t="s">
        <v>25</v>
      </c>
      <c r="E294" s="87"/>
      <c r="F294" s="89"/>
      <c r="G294" s="61">
        <v>12</v>
      </c>
      <c r="H294" s="92">
        <v>12</v>
      </c>
      <c r="I294" s="89">
        <v>87</v>
      </c>
      <c r="J294" s="89">
        <v>71</v>
      </c>
      <c r="K294" s="92">
        <v>75</v>
      </c>
      <c r="L294" s="93">
        <v>16</v>
      </c>
      <c r="M294" s="90">
        <v>12</v>
      </c>
      <c r="N294" s="90">
        <v>4</v>
      </c>
      <c r="O294" s="94">
        <v>0.5</v>
      </c>
      <c r="P294" s="90">
        <v>2</v>
      </c>
      <c r="Q294" s="128">
        <v>0.1</v>
      </c>
      <c r="R294" s="90">
        <v>12.1</v>
      </c>
      <c r="S294" s="90">
        <v>12.1</v>
      </c>
      <c r="T294" s="113">
        <v>12.1</v>
      </c>
      <c r="U294" s="62"/>
    </row>
    <row r="295" spans="1:21" x14ac:dyDescent="0.3">
      <c r="A295" s="116">
        <v>219</v>
      </c>
      <c r="B295" s="58" t="s">
        <v>586</v>
      </c>
      <c r="C295" s="57">
        <v>60</v>
      </c>
      <c r="D295" s="63"/>
      <c r="E295" s="59"/>
      <c r="F295" s="77"/>
      <c r="G295" s="61">
        <v>13</v>
      </c>
      <c r="H295" s="64">
        <v>13</v>
      </c>
      <c r="I295" s="60">
        <v>82</v>
      </c>
      <c r="J295" s="60">
        <v>69</v>
      </c>
      <c r="K295" s="64">
        <f>I295-H295</f>
        <v>69</v>
      </c>
      <c r="L295" s="65">
        <f t="shared" ref="L295:L340" si="113">I295-J295</f>
        <v>13</v>
      </c>
      <c r="M295" s="61">
        <f t="shared" ref="M295:M341" si="114">G295</f>
        <v>13</v>
      </c>
      <c r="N295" s="61">
        <f t="shared" ref="N295:N341" si="115">L295-M295</f>
        <v>0</v>
      </c>
      <c r="O295" s="60" t="str">
        <f>IF(M295&gt;=19.5,"70%",IF(M295&gt;=13.5,"50%",IF(M295&gt;=5.5,"30%",IF(M295&gt;=0.1,"15%"))))</f>
        <v>30%</v>
      </c>
      <c r="P295" s="61">
        <f t="shared" ref="P295:P332" si="116">N295*O295</f>
        <v>0</v>
      </c>
      <c r="Q295" s="60">
        <v>0.1</v>
      </c>
      <c r="R295" s="61">
        <f>IF(M295&gt;=L295,(M295+P295),M295+Q295)</f>
        <v>13</v>
      </c>
      <c r="S295" s="61">
        <f t="shared" ref="S295:S311" si="117">IF(I295&gt;1,(R295),G295)</f>
        <v>13</v>
      </c>
      <c r="T295" s="101">
        <f>S295</f>
        <v>13</v>
      </c>
      <c r="U295" s="62"/>
    </row>
    <row r="296" spans="1:21" x14ac:dyDescent="0.3">
      <c r="A296" s="116">
        <v>220</v>
      </c>
      <c r="B296" s="58" t="s">
        <v>153</v>
      </c>
      <c r="C296" s="57">
        <v>249</v>
      </c>
      <c r="D296" s="63" t="s">
        <v>25</v>
      </c>
      <c r="E296" s="59"/>
      <c r="F296" s="60"/>
      <c r="G296" s="61">
        <v>18.100000000000001</v>
      </c>
      <c r="H296" s="64">
        <f>G296</f>
        <v>18.100000000000001</v>
      </c>
      <c r="I296" s="60">
        <v>88</v>
      </c>
      <c r="J296" s="60">
        <v>72</v>
      </c>
      <c r="K296" s="64">
        <f>I296-H296</f>
        <v>69.900000000000006</v>
      </c>
      <c r="L296" s="65">
        <f t="shared" si="113"/>
        <v>16</v>
      </c>
      <c r="M296" s="61">
        <f t="shared" si="114"/>
        <v>18.100000000000001</v>
      </c>
      <c r="N296" s="61">
        <f t="shared" si="115"/>
        <v>-2.1000000000000014</v>
      </c>
      <c r="O296" s="60" t="str">
        <f>IF(M296&gt;=19.5,"70%",IF(M296&gt;=13.5,"50%",IF(M296&gt;=5.5,"30%",IF(M296&gt;=0.1,"15%"))))</f>
        <v>50%</v>
      </c>
      <c r="P296" s="61">
        <f t="shared" si="116"/>
        <v>-1.0500000000000007</v>
      </c>
      <c r="Q296" s="60">
        <v>0.1</v>
      </c>
      <c r="R296" s="60">
        <v>18.100000000000001</v>
      </c>
      <c r="S296" s="61">
        <f t="shared" si="117"/>
        <v>18.100000000000001</v>
      </c>
      <c r="T296" s="101">
        <f>S296</f>
        <v>18.100000000000001</v>
      </c>
      <c r="U296" s="62"/>
    </row>
    <row r="297" spans="1:21" x14ac:dyDescent="0.3">
      <c r="A297" s="116">
        <v>221</v>
      </c>
      <c r="B297" s="58" t="s">
        <v>585</v>
      </c>
      <c r="C297" s="57">
        <v>24</v>
      </c>
      <c r="D297" s="63" t="s">
        <v>310</v>
      </c>
      <c r="E297" s="59"/>
      <c r="F297" s="60"/>
      <c r="G297" s="61">
        <v>10.1</v>
      </c>
      <c r="H297" s="64">
        <v>10</v>
      </c>
      <c r="I297" s="60">
        <v>88</v>
      </c>
      <c r="J297" s="60">
        <v>69</v>
      </c>
      <c r="K297" s="64">
        <v>73</v>
      </c>
      <c r="L297" s="65">
        <f t="shared" si="113"/>
        <v>19</v>
      </c>
      <c r="M297" s="61">
        <f t="shared" si="114"/>
        <v>10.1</v>
      </c>
      <c r="N297" s="61">
        <f t="shared" si="115"/>
        <v>8.9</v>
      </c>
      <c r="O297" s="60" t="str">
        <f>IF(M297&gt;=19.5,"70%",IF(M297&gt;=13.5,"50%",IF(M297&gt;=5.5,"30%",IF(M297&gt;=0.1,"15%"))))</f>
        <v>30%</v>
      </c>
      <c r="P297" s="61">
        <f t="shared" si="116"/>
        <v>2.67</v>
      </c>
      <c r="Q297" s="60" t="str">
        <f>IF(N297&lt;0,O297, "0.1")</f>
        <v>0.1</v>
      </c>
      <c r="R297" s="61">
        <f>IF(M297&gt;=L297,(M297+P297),M297+Q297)</f>
        <v>10.199999999999999</v>
      </c>
      <c r="S297" s="61">
        <f t="shared" si="117"/>
        <v>10.199999999999999</v>
      </c>
      <c r="T297" s="101">
        <v>10</v>
      </c>
      <c r="U297" s="62"/>
    </row>
    <row r="298" spans="1:21" x14ac:dyDescent="0.3">
      <c r="A298" s="116">
        <v>222</v>
      </c>
      <c r="B298" s="58" t="s">
        <v>588</v>
      </c>
      <c r="C298" s="57">
        <v>191</v>
      </c>
      <c r="D298" s="63" t="s">
        <v>19</v>
      </c>
      <c r="E298" s="59"/>
      <c r="F298" s="60"/>
      <c r="G298" s="61">
        <v>8</v>
      </c>
      <c r="H298" s="60">
        <v>8</v>
      </c>
      <c r="I298" s="60">
        <v>91</v>
      </c>
      <c r="J298" s="60">
        <v>70</v>
      </c>
      <c r="K298" s="60">
        <f t="shared" ref="K298:K317" si="118">I298-H298</f>
        <v>83</v>
      </c>
      <c r="L298" s="60">
        <f t="shared" si="113"/>
        <v>21</v>
      </c>
      <c r="M298" s="61">
        <f t="shared" si="114"/>
        <v>8</v>
      </c>
      <c r="N298" s="61">
        <f t="shared" si="115"/>
        <v>13</v>
      </c>
      <c r="O298" s="60" t="str">
        <f>IF(M298&gt;=19.5,"70%",IF(M298&gt;=13.5,"50%",IF(M298&gt;=5.5,"30%",IF(M298&gt;=0.1,"15%"))))</f>
        <v>30%</v>
      </c>
      <c r="P298" s="61">
        <f t="shared" si="116"/>
        <v>3.9</v>
      </c>
      <c r="Q298" s="60" t="str">
        <f>IF(N298&lt;0,O298, "0.1")</f>
        <v>0.1</v>
      </c>
      <c r="R298" s="60">
        <f>IF(M298&gt;=L298,(M298+P298),M298+Q298)</f>
        <v>8.1</v>
      </c>
      <c r="S298" s="60">
        <f t="shared" si="117"/>
        <v>8.1</v>
      </c>
      <c r="T298" s="101">
        <v>8</v>
      </c>
      <c r="U298" s="62"/>
    </row>
    <row r="299" spans="1:21" x14ac:dyDescent="0.3">
      <c r="A299" s="116">
        <v>223</v>
      </c>
      <c r="B299" s="58" t="s">
        <v>154</v>
      </c>
      <c r="C299" s="57">
        <v>195</v>
      </c>
      <c r="D299" s="63" t="s">
        <v>24</v>
      </c>
      <c r="E299" s="59"/>
      <c r="F299" s="60"/>
      <c r="G299" s="61">
        <v>6</v>
      </c>
      <c r="H299" s="60">
        <v>6</v>
      </c>
      <c r="I299" s="60">
        <v>85</v>
      </c>
      <c r="J299" s="60">
        <v>69</v>
      </c>
      <c r="K299" s="64">
        <f t="shared" si="118"/>
        <v>79</v>
      </c>
      <c r="L299" s="61">
        <f t="shared" si="113"/>
        <v>16</v>
      </c>
      <c r="M299" s="61">
        <f t="shared" si="114"/>
        <v>6</v>
      </c>
      <c r="N299" s="61">
        <f t="shared" si="115"/>
        <v>10</v>
      </c>
      <c r="O299" s="66">
        <v>0.3</v>
      </c>
      <c r="P299" s="61">
        <f t="shared" si="116"/>
        <v>3</v>
      </c>
      <c r="Q299" s="61">
        <v>0.1</v>
      </c>
      <c r="R299" s="61">
        <f>IF(M299&gt;=L299,(M299+P299),M299+Q299)</f>
        <v>6.1</v>
      </c>
      <c r="S299" s="61">
        <f t="shared" si="117"/>
        <v>6.1</v>
      </c>
      <c r="T299" s="61">
        <f>S299</f>
        <v>6.1</v>
      </c>
      <c r="U299" s="62"/>
    </row>
    <row r="300" spans="1:21" x14ac:dyDescent="0.3">
      <c r="A300" s="116">
        <v>224</v>
      </c>
      <c r="B300" s="58" t="s">
        <v>311</v>
      </c>
      <c r="C300" s="57">
        <v>8</v>
      </c>
      <c r="D300" s="63" t="s">
        <v>27</v>
      </c>
      <c r="E300" s="60"/>
      <c r="F300" s="60"/>
      <c r="G300" s="61">
        <v>9.4</v>
      </c>
      <c r="H300" s="64">
        <f>G300</f>
        <v>9.4</v>
      </c>
      <c r="I300" s="60">
        <v>89</v>
      </c>
      <c r="J300" s="60">
        <v>72</v>
      </c>
      <c r="K300" s="64">
        <f t="shared" si="118"/>
        <v>79.599999999999994</v>
      </c>
      <c r="L300" s="65">
        <f t="shared" si="113"/>
        <v>17</v>
      </c>
      <c r="M300" s="61">
        <f t="shared" si="114"/>
        <v>9.4</v>
      </c>
      <c r="N300" s="61">
        <f t="shared" si="115"/>
        <v>7.6</v>
      </c>
      <c r="O300" s="60" t="str">
        <f>IF(M300&gt;=19.5,"70%",IF(M300&gt;=13.5,"50%",IF(M300&gt;=5.5,"30%",IF(M300&gt;=0.1,"15%"))))</f>
        <v>30%</v>
      </c>
      <c r="P300" s="61">
        <f t="shared" si="116"/>
        <v>2.2799999999999998</v>
      </c>
      <c r="Q300" s="60">
        <v>0.1</v>
      </c>
      <c r="R300" s="60">
        <v>9.4</v>
      </c>
      <c r="S300" s="61">
        <f t="shared" si="117"/>
        <v>9.4</v>
      </c>
      <c r="T300" s="101">
        <f>S300</f>
        <v>9.4</v>
      </c>
      <c r="U300" s="62"/>
    </row>
    <row r="301" spans="1:21" x14ac:dyDescent="0.3">
      <c r="A301" s="116">
        <v>225</v>
      </c>
      <c r="B301" s="58" t="s">
        <v>108</v>
      </c>
      <c r="C301" s="57">
        <v>297</v>
      </c>
      <c r="D301" s="63"/>
      <c r="E301" s="59"/>
      <c r="F301" s="77"/>
      <c r="G301" s="61">
        <v>9</v>
      </c>
      <c r="H301" s="64">
        <v>9</v>
      </c>
      <c r="I301" s="60">
        <v>91</v>
      </c>
      <c r="J301" s="60">
        <v>70</v>
      </c>
      <c r="K301" s="64">
        <f t="shared" si="118"/>
        <v>82</v>
      </c>
      <c r="L301" s="65">
        <f t="shared" si="113"/>
        <v>21</v>
      </c>
      <c r="M301" s="61">
        <f t="shared" si="114"/>
        <v>9</v>
      </c>
      <c r="N301" s="61">
        <f t="shared" si="115"/>
        <v>12</v>
      </c>
      <c r="O301" s="66">
        <v>0.3</v>
      </c>
      <c r="P301" s="61">
        <f t="shared" si="116"/>
        <v>3.5999999999999996</v>
      </c>
      <c r="Q301" s="60">
        <v>0.1</v>
      </c>
      <c r="R301" s="61">
        <f>IF(M301&gt;=L301,(M301+P301),M301+Q301)</f>
        <v>9.1</v>
      </c>
      <c r="S301" s="61">
        <f t="shared" si="117"/>
        <v>9.1</v>
      </c>
      <c r="T301" s="101">
        <f>S301</f>
        <v>9.1</v>
      </c>
      <c r="U301" s="62"/>
    </row>
    <row r="302" spans="1:21" x14ac:dyDescent="0.3">
      <c r="A302" s="116">
        <v>226</v>
      </c>
      <c r="B302" s="58" t="s">
        <v>312</v>
      </c>
      <c r="C302" s="57">
        <v>11</v>
      </c>
      <c r="D302" s="63"/>
      <c r="E302" s="60"/>
      <c r="F302" s="60"/>
      <c r="G302" s="61">
        <v>13</v>
      </c>
      <c r="H302" s="64">
        <v>13</v>
      </c>
      <c r="I302" s="60">
        <v>89</v>
      </c>
      <c r="J302" s="60">
        <v>72</v>
      </c>
      <c r="K302" s="64">
        <f t="shared" si="118"/>
        <v>76</v>
      </c>
      <c r="L302" s="65">
        <f t="shared" si="113"/>
        <v>17</v>
      </c>
      <c r="M302" s="61">
        <f t="shared" si="114"/>
        <v>13</v>
      </c>
      <c r="N302" s="61">
        <f t="shared" si="115"/>
        <v>4</v>
      </c>
      <c r="O302" s="66">
        <v>0.5</v>
      </c>
      <c r="P302" s="61">
        <f t="shared" si="116"/>
        <v>2</v>
      </c>
      <c r="Q302" s="60">
        <v>0.1</v>
      </c>
      <c r="R302" s="60">
        <v>13.1</v>
      </c>
      <c r="S302" s="61">
        <f t="shared" si="117"/>
        <v>13.1</v>
      </c>
      <c r="T302" s="101">
        <f>S302</f>
        <v>13.1</v>
      </c>
      <c r="U302" s="62"/>
    </row>
    <row r="303" spans="1:21" x14ac:dyDescent="0.3">
      <c r="A303" s="116">
        <v>227</v>
      </c>
      <c r="B303" s="58" t="s">
        <v>313</v>
      </c>
      <c r="C303" s="57">
        <v>54</v>
      </c>
      <c r="D303" s="63"/>
      <c r="E303" s="60"/>
      <c r="F303" s="60"/>
      <c r="G303" s="61">
        <v>16.5</v>
      </c>
      <c r="H303" s="64">
        <f>G303</f>
        <v>16.5</v>
      </c>
      <c r="I303" s="60">
        <v>89</v>
      </c>
      <c r="J303" s="60">
        <v>72</v>
      </c>
      <c r="K303" s="64">
        <f t="shared" si="118"/>
        <v>72.5</v>
      </c>
      <c r="L303" s="65">
        <f t="shared" si="113"/>
        <v>17</v>
      </c>
      <c r="M303" s="61">
        <f t="shared" si="114"/>
        <v>16.5</v>
      </c>
      <c r="N303" s="61">
        <f t="shared" si="115"/>
        <v>0.5</v>
      </c>
      <c r="O303" s="60" t="str">
        <f>IF(M303&gt;=19.5,"70%",IF(M303&gt;=13.5,"50%",IF(M303&gt;=5.5,"30%",IF(M303&gt;=0.1,"15%"))))</f>
        <v>50%</v>
      </c>
      <c r="P303" s="61">
        <f t="shared" si="116"/>
        <v>0.25</v>
      </c>
      <c r="Q303" s="60">
        <v>0.1</v>
      </c>
      <c r="R303" s="60">
        <v>16.5</v>
      </c>
      <c r="S303" s="61">
        <f t="shared" si="117"/>
        <v>16.5</v>
      </c>
      <c r="T303" s="101">
        <f>S303</f>
        <v>16.5</v>
      </c>
      <c r="U303" s="62"/>
    </row>
    <row r="304" spans="1:21" x14ac:dyDescent="0.3">
      <c r="A304" s="116">
        <v>228</v>
      </c>
      <c r="B304" s="58" t="s">
        <v>314</v>
      </c>
      <c r="C304" s="57">
        <v>75</v>
      </c>
      <c r="D304" s="63"/>
      <c r="E304" s="59"/>
      <c r="F304" s="60"/>
      <c r="G304" s="61">
        <v>17</v>
      </c>
      <c r="H304" s="64">
        <v>17</v>
      </c>
      <c r="I304" s="60">
        <v>110</v>
      </c>
      <c r="J304" s="60">
        <v>72</v>
      </c>
      <c r="K304" s="64">
        <f t="shared" si="118"/>
        <v>93</v>
      </c>
      <c r="L304" s="65">
        <f t="shared" si="113"/>
        <v>38</v>
      </c>
      <c r="M304" s="61">
        <f t="shared" si="114"/>
        <v>17</v>
      </c>
      <c r="N304" s="61">
        <f t="shared" si="115"/>
        <v>21</v>
      </c>
      <c r="O304" s="60" t="str">
        <f>IF(M304&gt;=19.5,"70%",IF(M304&gt;=13.5,"50%",IF(M304&gt;=5.5,"30%",IF(M304&gt;=0.1,"15%"))))</f>
        <v>50%</v>
      </c>
      <c r="P304" s="61">
        <f t="shared" si="116"/>
        <v>10.5</v>
      </c>
      <c r="Q304" s="60">
        <v>0.1</v>
      </c>
      <c r="R304" s="61">
        <f t="shared" ref="R304:R309" si="119">IF(M304&gt;=L304,(M304+P304),M304+Q304)</f>
        <v>17.100000000000001</v>
      </c>
      <c r="S304" s="61">
        <f t="shared" si="117"/>
        <v>17.100000000000001</v>
      </c>
      <c r="T304" s="101">
        <v>17</v>
      </c>
      <c r="U304" s="62"/>
    </row>
    <row r="305" spans="1:21" x14ac:dyDescent="0.3">
      <c r="A305" s="116">
        <v>229</v>
      </c>
      <c r="B305" s="68" t="s">
        <v>315</v>
      </c>
      <c r="C305" s="57">
        <v>373</v>
      </c>
      <c r="D305" s="71"/>
      <c r="E305" s="59"/>
      <c r="F305" s="78"/>
      <c r="G305" s="61">
        <v>24.1</v>
      </c>
      <c r="H305" s="60">
        <v>24</v>
      </c>
      <c r="I305" s="60">
        <v>105</v>
      </c>
      <c r="J305" s="60">
        <v>70</v>
      </c>
      <c r="K305" s="60">
        <f t="shared" si="118"/>
        <v>81</v>
      </c>
      <c r="L305" s="60">
        <f t="shared" si="113"/>
        <v>35</v>
      </c>
      <c r="M305" s="60">
        <f t="shared" si="114"/>
        <v>24.1</v>
      </c>
      <c r="N305" s="60">
        <f t="shared" si="115"/>
        <v>10.899999999999999</v>
      </c>
      <c r="O305" s="60" t="str">
        <f>IF(M305&gt;=19.5,"70%",IF(M305&gt;=13.5,"50%",IF(M305&gt;=5.5,"30%",IF(M305&gt;=0.1,"15%"))))</f>
        <v>70%</v>
      </c>
      <c r="P305" s="61">
        <f t="shared" si="116"/>
        <v>7.6299999999999981</v>
      </c>
      <c r="Q305" s="60">
        <v>0.1</v>
      </c>
      <c r="R305" s="60">
        <f t="shared" si="119"/>
        <v>24.200000000000003</v>
      </c>
      <c r="S305" s="60">
        <f t="shared" si="117"/>
        <v>24.200000000000003</v>
      </c>
      <c r="T305" s="60">
        <v>24</v>
      </c>
      <c r="U305" s="62"/>
    </row>
    <row r="306" spans="1:21" x14ac:dyDescent="0.3">
      <c r="A306" s="116">
        <v>230</v>
      </c>
      <c r="B306" s="58" t="s">
        <v>316</v>
      </c>
      <c r="C306" s="57">
        <v>521</v>
      </c>
      <c r="D306" s="63"/>
      <c r="E306" s="59"/>
      <c r="F306" s="60"/>
      <c r="G306" s="61">
        <v>24</v>
      </c>
      <c r="H306" s="60">
        <v>24</v>
      </c>
      <c r="I306" s="60">
        <v>105</v>
      </c>
      <c r="J306" s="60">
        <v>69</v>
      </c>
      <c r="K306" s="60">
        <f t="shared" si="118"/>
        <v>81</v>
      </c>
      <c r="L306" s="60">
        <f t="shared" si="113"/>
        <v>36</v>
      </c>
      <c r="M306" s="61">
        <f t="shared" si="114"/>
        <v>24</v>
      </c>
      <c r="N306" s="61">
        <f t="shared" si="115"/>
        <v>12</v>
      </c>
      <c r="O306" s="60" t="str">
        <f>IF(M306&gt;=19.5,"70%",IF(M306&gt;=13.5,"50%",IF(M306&gt;=5.5,"30%",IF(M306&gt;=0.1,"15%"))))</f>
        <v>70%</v>
      </c>
      <c r="P306" s="61">
        <f t="shared" si="116"/>
        <v>8.3999999999999986</v>
      </c>
      <c r="Q306" s="60">
        <v>0.1</v>
      </c>
      <c r="R306" s="60">
        <f t="shared" si="119"/>
        <v>24.1</v>
      </c>
      <c r="S306" s="60">
        <f t="shared" si="117"/>
        <v>24.1</v>
      </c>
      <c r="T306" s="60">
        <v>24</v>
      </c>
      <c r="U306" s="62"/>
    </row>
    <row r="307" spans="1:21" x14ac:dyDescent="0.3">
      <c r="A307" s="116">
        <v>231</v>
      </c>
      <c r="B307" s="58" t="s">
        <v>173</v>
      </c>
      <c r="C307" s="57">
        <v>578</v>
      </c>
      <c r="D307" s="67"/>
      <c r="E307" s="59"/>
      <c r="F307" s="77"/>
      <c r="G307" s="61">
        <v>18</v>
      </c>
      <c r="H307" s="60">
        <v>18</v>
      </c>
      <c r="I307" s="60">
        <v>101</v>
      </c>
      <c r="J307" s="60">
        <v>71</v>
      </c>
      <c r="K307" s="60">
        <f t="shared" si="118"/>
        <v>83</v>
      </c>
      <c r="L307" s="60">
        <f t="shared" si="113"/>
        <v>30</v>
      </c>
      <c r="M307" s="61">
        <f t="shared" si="114"/>
        <v>18</v>
      </c>
      <c r="N307" s="61">
        <f t="shared" si="115"/>
        <v>12</v>
      </c>
      <c r="O307" s="60" t="str">
        <f>IF(M307&gt;=19.5,"70%",IF(M307&gt;=13.5,"50%",IF(M307&gt;=5.5,"30%",IF(M307&gt;=0.1,"15%"))))</f>
        <v>50%</v>
      </c>
      <c r="P307" s="61">
        <f t="shared" si="116"/>
        <v>6</v>
      </c>
      <c r="Q307" s="60">
        <v>0.1</v>
      </c>
      <c r="R307" s="60">
        <f t="shared" si="119"/>
        <v>18.100000000000001</v>
      </c>
      <c r="S307" s="60">
        <f t="shared" si="117"/>
        <v>18.100000000000001</v>
      </c>
      <c r="T307" s="60">
        <v>18</v>
      </c>
      <c r="U307" s="62"/>
    </row>
    <row r="308" spans="1:21" x14ac:dyDescent="0.3">
      <c r="A308" s="116">
        <v>232</v>
      </c>
      <c r="B308" s="58" t="s">
        <v>109</v>
      </c>
      <c r="C308" s="57">
        <v>45</v>
      </c>
      <c r="D308" s="63"/>
      <c r="E308" s="59"/>
      <c r="F308" s="77"/>
      <c r="G308" s="61">
        <v>7</v>
      </c>
      <c r="H308" s="64">
        <v>7</v>
      </c>
      <c r="I308" s="60">
        <v>85</v>
      </c>
      <c r="J308" s="60">
        <v>70</v>
      </c>
      <c r="K308" s="64">
        <f t="shared" si="118"/>
        <v>78</v>
      </c>
      <c r="L308" s="65">
        <f t="shared" si="113"/>
        <v>15</v>
      </c>
      <c r="M308" s="61">
        <f t="shared" si="114"/>
        <v>7</v>
      </c>
      <c r="N308" s="61">
        <f t="shared" si="115"/>
        <v>8</v>
      </c>
      <c r="O308" s="66">
        <v>0.3</v>
      </c>
      <c r="P308" s="61">
        <f t="shared" si="116"/>
        <v>2.4</v>
      </c>
      <c r="Q308" s="60">
        <v>0.1</v>
      </c>
      <c r="R308" s="61">
        <f t="shared" si="119"/>
        <v>7.1</v>
      </c>
      <c r="S308" s="61">
        <f t="shared" si="117"/>
        <v>7.1</v>
      </c>
      <c r="T308" s="101">
        <f t="shared" ref="T308:T328" si="120">S308</f>
        <v>7.1</v>
      </c>
      <c r="U308" s="62"/>
    </row>
    <row r="309" spans="1:21" ht="13.95" customHeight="1" x14ac:dyDescent="0.3">
      <c r="A309" s="116">
        <v>233</v>
      </c>
      <c r="B309" s="58" t="s">
        <v>110</v>
      </c>
      <c r="C309" s="57">
        <v>109</v>
      </c>
      <c r="D309" s="63" t="s">
        <v>19</v>
      </c>
      <c r="E309" s="59"/>
      <c r="F309" s="77"/>
      <c r="G309" s="61">
        <v>9</v>
      </c>
      <c r="H309" s="64">
        <v>9</v>
      </c>
      <c r="I309" s="60">
        <v>85</v>
      </c>
      <c r="J309" s="60">
        <v>70</v>
      </c>
      <c r="K309" s="64">
        <f t="shared" si="118"/>
        <v>76</v>
      </c>
      <c r="L309" s="65">
        <f t="shared" si="113"/>
        <v>15</v>
      </c>
      <c r="M309" s="61">
        <f t="shared" si="114"/>
        <v>9</v>
      </c>
      <c r="N309" s="61">
        <f t="shared" si="115"/>
        <v>6</v>
      </c>
      <c r="O309" s="60" t="str">
        <f t="shared" ref="O309:O321" si="121">IF(M309&gt;=19.5,"70%",IF(M309&gt;=13.5,"50%",IF(M309&gt;=5.5,"30%",IF(M309&gt;=0.1,"15%"))))</f>
        <v>30%</v>
      </c>
      <c r="P309" s="61">
        <f t="shared" si="116"/>
        <v>1.7999999999999998</v>
      </c>
      <c r="Q309" s="60">
        <v>0.1</v>
      </c>
      <c r="R309" s="61">
        <f t="shared" si="119"/>
        <v>9.1</v>
      </c>
      <c r="S309" s="61">
        <f t="shared" si="117"/>
        <v>9.1</v>
      </c>
      <c r="T309" s="101">
        <f t="shared" si="120"/>
        <v>9.1</v>
      </c>
      <c r="U309" s="62"/>
    </row>
    <row r="310" spans="1:21" x14ac:dyDescent="0.3">
      <c r="A310" s="116">
        <v>234</v>
      </c>
      <c r="B310" s="58" t="s">
        <v>317</v>
      </c>
      <c r="C310" s="57">
        <v>130</v>
      </c>
      <c r="D310" s="63"/>
      <c r="E310" s="60"/>
      <c r="F310" s="60"/>
      <c r="G310" s="61">
        <v>24</v>
      </c>
      <c r="H310" s="64">
        <v>24</v>
      </c>
      <c r="I310" s="60">
        <v>105</v>
      </c>
      <c r="J310" s="60">
        <v>72</v>
      </c>
      <c r="K310" s="64">
        <f t="shared" si="118"/>
        <v>81</v>
      </c>
      <c r="L310" s="65">
        <f t="shared" si="113"/>
        <v>33</v>
      </c>
      <c r="M310" s="61">
        <f t="shared" si="114"/>
        <v>24</v>
      </c>
      <c r="N310" s="61">
        <f t="shared" si="115"/>
        <v>9</v>
      </c>
      <c r="O310" s="60" t="str">
        <f t="shared" si="121"/>
        <v>70%</v>
      </c>
      <c r="P310" s="61">
        <f t="shared" si="116"/>
        <v>6.3</v>
      </c>
      <c r="Q310" s="60">
        <v>0.1</v>
      </c>
      <c r="R310" s="60">
        <v>24</v>
      </c>
      <c r="S310" s="61">
        <f t="shared" si="117"/>
        <v>24</v>
      </c>
      <c r="T310" s="101">
        <f t="shared" si="120"/>
        <v>24</v>
      </c>
      <c r="U310" s="62"/>
    </row>
    <row r="311" spans="1:21" x14ac:dyDescent="0.3">
      <c r="A311" s="116">
        <v>235</v>
      </c>
      <c r="B311" s="58" t="s">
        <v>318</v>
      </c>
      <c r="C311" s="57">
        <v>467</v>
      </c>
      <c r="D311" s="67"/>
      <c r="E311" s="59"/>
      <c r="F311" s="77"/>
      <c r="G311" s="61">
        <v>9.1</v>
      </c>
      <c r="H311" s="64">
        <v>9</v>
      </c>
      <c r="I311" s="60">
        <v>84</v>
      </c>
      <c r="J311" s="60">
        <v>72</v>
      </c>
      <c r="K311" s="64">
        <f t="shared" si="118"/>
        <v>75</v>
      </c>
      <c r="L311" s="65">
        <f t="shared" si="113"/>
        <v>12</v>
      </c>
      <c r="M311" s="61">
        <f t="shared" si="114"/>
        <v>9.1</v>
      </c>
      <c r="N311" s="61">
        <f t="shared" si="115"/>
        <v>2.9000000000000004</v>
      </c>
      <c r="O311" s="60" t="str">
        <f t="shared" si="121"/>
        <v>30%</v>
      </c>
      <c r="P311" s="61">
        <f t="shared" si="116"/>
        <v>0.87000000000000011</v>
      </c>
      <c r="Q311" s="60">
        <v>0.1</v>
      </c>
      <c r="R311" s="61">
        <f>IF(M311&gt;=L311,(M311+P311),M311+Q311)</f>
        <v>9.1999999999999993</v>
      </c>
      <c r="S311" s="61">
        <f t="shared" si="117"/>
        <v>9.1999999999999993</v>
      </c>
      <c r="T311" s="101">
        <f t="shared" si="120"/>
        <v>9.1999999999999993</v>
      </c>
      <c r="U311" s="62"/>
    </row>
    <row r="312" spans="1:21" x14ac:dyDescent="0.3">
      <c r="A312" s="116">
        <v>236</v>
      </c>
      <c r="B312" s="58" t="s">
        <v>319</v>
      </c>
      <c r="C312" s="57">
        <v>162</v>
      </c>
      <c r="D312" s="63"/>
      <c r="E312" s="60"/>
      <c r="F312" s="60"/>
      <c r="G312" s="61">
        <v>17.600000000000001</v>
      </c>
      <c r="H312" s="64">
        <f>G312</f>
        <v>17.600000000000001</v>
      </c>
      <c r="I312" s="60">
        <v>90</v>
      </c>
      <c r="J312" s="60">
        <v>72</v>
      </c>
      <c r="K312" s="64">
        <f t="shared" si="118"/>
        <v>72.400000000000006</v>
      </c>
      <c r="L312" s="65">
        <f t="shared" si="113"/>
        <v>18</v>
      </c>
      <c r="M312" s="61">
        <f t="shared" si="114"/>
        <v>17.600000000000001</v>
      </c>
      <c r="N312" s="61">
        <f t="shared" si="115"/>
        <v>0.39999999999999858</v>
      </c>
      <c r="O312" s="60" t="str">
        <f t="shared" si="121"/>
        <v>50%</v>
      </c>
      <c r="P312" s="61">
        <f t="shared" si="116"/>
        <v>0.19999999999999929</v>
      </c>
      <c r="Q312" s="60">
        <v>0.1</v>
      </c>
      <c r="R312" s="61">
        <f>IF(M312&gt;=L312,(M312+P312),M312+Q312)</f>
        <v>17.700000000000003</v>
      </c>
      <c r="S312" s="61">
        <v>8.8000000000000007</v>
      </c>
      <c r="T312" s="101">
        <f t="shared" si="120"/>
        <v>8.8000000000000007</v>
      </c>
      <c r="U312" s="62"/>
    </row>
    <row r="313" spans="1:21" x14ac:dyDescent="0.3">
      <c r="A313" s="116">
        <v>237</v>
      </c>
      <c r="B313" s="58" t="s">
        <v>320</v>
      </c>
      <c r="C313" s="57">
        <v>256</v>
      </c>
      <c r="D313" s="63" t="s">
        <v>30</v>
      </c>
      <c r="E313" s="60"/>
      <c r="F313" s="60"/>
      <c r="G313" s="61">
        <v>24</v>
      </c>
      <c r="H313" s="64">
        <f>G313</f>
        <v>24</v>
      </c>
      <c r="I313" s="60">
        <v>115</v>
      </c>
      <c r="J313" s="60">
        <v>72</v>
      </c>
      <c r="K313" s="64">
        <f t="shared" si="118"/>
        <v>91</v>
      </c>
      <c r="L313" s="65">
        <f t="shared" si="113"/>
        <v>43</v>
      </c>
      <c r="M313" s="61">
        <f t="shared" si="114"/>
        <v>24</v>
      </c>
      <c r="N313" s="61">
        <f t="shared" si="115"/>
        <v>19</v>
      </c>
      <c r="O313" s="60" t="str">
        <f t="shared" si="121"/>
        <v>70%</v>
      </c>
      <c r="P313" s="61">
        <f t="shared" si="116"/>
        <v>13.299999999999999</v>
      </c>
      <c r="Q313" s="60">
        <v>0.1</v>
      </c>
      <c r="R313" s="60">
        <v>24</v>
      </c>
      <c r="S313" s="61">
        <f t="shared" ref="S313:S332" si="122">IF(I313&gt;1,(R313),G313)</f>
        <v>24</v>
      </c>
      <c r="T313" s="101">
        <f t="shared" si="120"/>
        <v>24</v>
      </c>
      <c r="U313" s="62"/>
    </row>
    <row r="314" spans="1:21" x14ac:dyDescent="0.3">
      <c r="A314" s="116">
        <v>238</v>
      </c>
      <c r="B314" s="58" t="s">
        <v>321</v>
      </c>
      <c r="C314" s="57">
        <v>110</v>
      </c>
      <c r="D314" s="63" t="s">
        <v>20</v>
      </c>
      <c r="E314" s="59"/>
      <c r="F314" s="60"/>
      <c r="G314" s="61">
        <v>12</v>
      </c>
      <c r="H314" s="64">
        <v>12</v>
      </c>
      <c r="I314" s="60">
        <v>104</v>
      </c>
      <c r="J314" s="60">
        <v>70</v>
      </c>
      <c r="K314" s="64">
        <f t="shared" si="118"/>
        <v>92</v>
      </c>
      <c r="L314" s="65">
        <f t="shared" si="113"/>
        <v>34</v>
      </c>
      <c r="M314" s="61">
        <f t="shared" si="114"/>
        <v>12</v>
      </c>
      <c r="N314" s="61">
        <f t="shared" si="115"/>
        <v>22</v>
      </c>
      <c r="O314" s="60" t="str">
        <f t="shared" si="121"/>
        <v>30%</v>
      </c>
      <c r="P314" s="61">
        <f t="shared" si="116"/>
        <v>6.6</v>
      </c>
      <c r="Q314" s="60">
        <v>0.1</v>
      </c>
      <c r="R314" s="61">
        <f>IF(M314&gt;=L314,(M314+P314),M314+Q314)</f>
        <v>12.1</v>
      </c>
      <c r="S314" s="61">
        <f t="shared" si="122"/>
        <v>12.1</v>
      </c>
      <c r="T314" s="101">
        <f t="shared" si="120"/>
        <v>12.1</v>
      </c>
      <c r="U314" s="62"/>
    </row>
    <row r="315" spans="1:21" x14ac:dyDescent="0.3">
      <c r="A315" s="116">
        <v>239</v>
      </c>
      <c r="B315" s="58" t="s">
        <v>322</v>
      </c>
      <c r="C315" s="57">
        <v>7</v>
      </c>
      <c r="D315" s="63"/>
      <c r="E315" s="60"/>
      <c r="F315" s="60"/>
      <c r="G315" s="61">
        <v>8.9</v>
      </c>
      <c r="H315" s="64">
        <f>G315</f>
        <v>8.9</v>
      </c>
      <c r="I315" s="60">
        <v>89</v>
      </c>
      <c r="J315" s="60">
        <v>72</v>
      </c>
      <c r="K315" s="64">
        <f t="shared" si="118"/>
        <v>80.099999999999994</v>
      </c>
      <c r="L315" s="65">
        <f t="shared" si="113"/>
        <v>17</v>
      </c>
      <c r="M315" s="61">
        <f t="shared" si="114"/>
        <v>8.9</v>
      </c>
      <c r="N315" s="61">
        <f t="shared" si="115"/>
        <v>8.1</v>
      </c>
      <c r="O315" s="60" t="str">
        <f t="shared" si="121"/>
        <v>30%</v>
      </c>
      <c r="P315" s="61">
        <f t="shared" si="116"/>
        <v>2.4299999999999997</v>
      </c>
      <c r="Q315" s="60">
        <v>0.1</v>
      </c>
      <c r="R315" s="60">
        <v>8.9</v>
      </c>
      <c r="S315" s="61">
        <f t="shared" si="122"/>
        <v>8.9</v>
      </c>
      <c r="T315" s="101">
        <f t="shared" si="120"/>
        <v>8.9</v>
      </c>
      <c r="U315" s="62"/>
    </row>
    <row r="316" spans="1:21" x14ac:dyDescent="0.3">
      <c r="A316" s="116">
        <v>240</v>
      </c>
      <c r="B316" s="63" t="s">
        <v>589</v>
      </c>
      <c r="C316" s="57">
        <v>374</v>
      </c>
      <c r="D316" s="63"/>
      <c r="E316" s="59"/>
      <c r="F316" s="60"/>
      <c r="G316" s="61">
        <v>10</v>
      </c>
      <c r="H316" s="64">
        <v>10</v>
      </c>
      <c r="I316" s="60">
        <v>91</v>
      </c>
      <c r="J316" s="60">
        <v>69</v>
      </c>
      <c r="K316" s="64">
        <f t="shared" si="118"/>
        <v>81</v>
      </c>
      <c r="L316" s="65">
        <f t="shared" si="113"/>
        <v>22</v>
      </c>
      <c r="M316" s="61">
        <f t="shared" si="114"/>
        <v>10</v>
      </c>
      <c r="N316" s="61">
        <f t="shared" si="115"/>
        <v>12</v>
      </c>
      <c r="O316" s="60" t="str">
        <f t="shared" si="121"/>
        <v>30%</v>
      </c>
      <c r="P316" s="61">
        <f t="shared" si="116"/>
        <v>3.5999999999999996</v>
      </c>
      <c r="Q316" s="60">
        <v>0.1</v>
      </c>
      <c r="R316" s="61">
        <f>IF(M316&gt;=L316,(M316+P316),M316+Q316)</f>
        <v>10.1</v>
      </c>
      <c r="S316" s="61">
        <f t="shared" si="122"/>
        <v>10.1</v>
      </c>
      <c r="T316" s="101">
        <f t="shared" si="120"/>
        <v>10.1</v>
      </c>
      <c r="U316" s="62"/>
    </row>
    <row r="317" spans="1:21" x14ac:dyDescent="0.3">
      <c r="A317" s="116">
        <v>241</v>
      </c>
      <c r="B317" s="58" t="s">
        <v>323</v>
      </c>
      <c r="C317" s="57">
        <v>94</v>
      </c>
      <c r="D317" s="63"/>
      <c r="E317" s="60"/>
      <c r="F317" s="60"/>
      <c r="G317" s="61">
        <v>24</v>
      </c>
      <c r="H317" s="64">
        <f>G317</f>
        <v>24</v>
      </c>
      <c r="I317" s="60">
        <v>112</v>
      </c>
      <c r="J317" s="60">
        <v>72</v>
      </c>
      <c r="K317" s="64">
        <f t="shared" si="118"/>
        <v>88</v>
      </c>
      <c r="L317" s="65">
        <f t="shared" si="113"/>
        <v>40</v>
      </c>
      <c r="M317" s="61">
        <f t="shared" si="114"/>
        <v>24</v>
      </c>
      <c r="N317" s="61">
        <f t="shared" si="115"/>
        <v>16</v>
      </c>
      <c r="O317" s="60" t="str">
        <f t="shared" si="121"/>
        <v>70%</v>
      </c>
      <c r="P317" s="61">
        <f t="shared" si="116"/>
        <v>11.2</v>
      </c>
      <c r="Q317" s="60">
        <v>0.1</v>
      </c>
      <c r="R317" s="60">
        <v>24</v>
      </c>
      <c r="S317" s="61">
        <f t="shared" si="122"/>
        <v>24</v>
      </c>
      <c r="T317" s="101">
        <f t="shared" si="120"/>
        <v>24</v>
      </c>
      <c r="U317" s="62"/>
    </row>
    <row r="318" spans="1:21" x14ac:dyDescent="0.3">
      <c r="A318" s="116">
        <v>242</v>
      </c>
      <c r="B318" s="58" t="s">
        <v>590</v>
      </c>
      <c r="C318" s="57">
        <v>320</v>
      </c>
      <c r="D318" s="63" t="s">
        <v>25</v>
      </c>
      <c r="E318" s="60"/>
      <c r="F318" s="60"/>
      <c r="G318" s="61">
        <v>22</v>
      </c>
      <c r="H318" s="64">
        <v>22</v>
      </c>
      <c r="I318" s="60">
        <v>82</v>
      </c>
      <c r="J318" s="60">
        <v>68</v>
      </c>
      <c r="K318" s="64">
        <v>69</v>
      </c>
      <c r="L318" s="65">
        <f t="shared" si="113"/>
        <v>14</v>
      </c>
      <c r="M318" s="61">
        <f t="shared" si="114"/>
        <v>22</v>
      </c>
      <c r="N318" s="61">
        <f t="shared" si="115"/>
        <v>-8</v>
      </c>
      <c r="O318" s="60" t="str">
        <f t="shared" si="121"/>
        <v>70%</v>
      </c>
      <c r="P318" s="61">
        <f t="shared" si="116"/>
        <v>-5.6</v>
      </c>
      <c r="Q318" s="60">
        <v>0.1</v>
      </c>
      <c r="R318" s="61">
        <f>IF(M318&gt;=L318,(M318+P318),M318+Q318)</f>
        <v>16.399999999999999</v>
      </c>
      <c r="S318" s="61">
        <f t="shared" si="122"/>
        <v>16.399999999999999</v>
      </c>
      <c r="T318" s="101">
        <f t="shared" si="120"/>
        <v>16.399999999999999</v>
      </c>
      <c r="U318" s="62"/>
    </row>
    <row r="319" spans="1:21" x14ac:dyDescent="0.3">
      <c r="A319" s="116">
        <v>243</v>
      </c>
      <c r="B319" s="58" t="s">
        <v>324</v>
      </c>
      <c r="C319" s="57">
        <v>166</v>
      </c>
      <c r="D319" s="63"/>
      <c r="E319" s="60"/>
      <c r="F319" s="60"/>
      <c r="G319" s="61">
        <v>9.3000000000000007</v>
      </c>
      <c r="H319" s="64">
        <f>G319</f>
        <v>9.3000000000000007</v>
      </c>
      <c r="I319" s="60">
        <v>89</v>
      </c>
      <c r="J319" s="60">
        <v>72</v>
      </c>
      <c r="K319" s="64">
        <f>I319-H319</f>
        <v>79.7</v>
      </c>
      <c r="L319" s="65">
        <f t="shared" si="113"/>
        <v>17</v>
      </c>
      <c r="M319" s="61">
        <f t="shared" si="114"/>
        <v>9.3000000000000007</v>
      </c>
      <c r="N319" s="61">
        <f t="shared" si="115"/>
        <v>7.6999999999999993</v>
      </c>
      <c r="O319" s="60" t="str">
        <f t="shared" si="121"/>
        <v>30%</v>
      </c>
      <c r="P319" s="61">
        <f t="shared" si="116"/>
        <v>2.3099999999999996</v>
      </c>
      <c r="Q319" s="60">
        <v>0.1</v>
      </c>
      <c r="R319" s="60">
        <v>9.3000000000000007</v>
      </c>
      <c r="S319" s="61">
        <f t="shared" si="122"/>
        <v>9.3000000000000007</v>
      </c>
      <c r="T319" s="101">
        <f t="shared" si="120"/>
        <v>9.3000000000000007</v>
      </c>
      <c r="U319" s="62"/>
    </row>
    <row r="320" spans="1:21" x14ac:dyDescent="0.3">
      <c r="A320" s="116">
        <v>244</v>
      </c>
      <c r="B320" s="58" t="s">
        <v>325</v>
      </c>
      <c r="C320" s="57">
        <v>17</v>
      </c>
      <c r="D320" s="63" t="s">
        <v>25</v>
      </c>
      <c r="E320" s="60"/>
      <c r="F320" s="60"/>
      <c r="G320" s="61">
        <v>12</v>
      </c>
      <c r="H320" s="64">
        <v>12</v>
      </c>
      <c r="I320" s="60">
        <v>89</v>
      </c>
      <c r="J320" s="60">
        <v>70</v>
      </c>
      <c r="K320" s="64">
        <f>I320-H320</f>
        <v>77</v>
      </c>
      <c r="L320" s="65">
        <f t="shared" si="113"/>
        <v>19</v>
      </c>
      <c r="M320" s="61">
        <f t="shared" si="114"/>
        <v>12</v>
      </c>
      <c r="N320" s="61">
        <f t="shared" si="115"/>
        <v>7</v>
      </c>
      <c r="O320" s="60" t="str">
        <f t="shared" si="121"/>
        <v>30%</v>
      </c>
      <c r="P320" s="61">
        <f t="shared" si="116"/>
        <v>2.1</v>
      </c>
      <c r="Q320" s="60">
        <v>0.1</v>
      </c>
      <c r="R320" s="60">
        <v>11.8</v>
      </c>
      <c r="S320" s="61">
        <f t="shared" si="122"/>
        <v>11.8</v>
      </c>
      <c r="T320" s="101">
        <f t="shared" si="120"/>
        <v>11.8</v>
      </c>
      <c r="U320" s="62"/>
    </row>
    <row r="321" spans="1:21" x14ac:dyDescent="0.3">
      <c r="A321" s="116">
        <v>245</v>
      </c>
      <c r="B321" s="58" t="s">
        <v>326</v>
      </c>
      <c r="C321" s="57">
        <v>51</v>
      </c>
      <c r="D321" s="63" t="s">
        <v>47</v>
      </c>
      <c r="E321" s="59"/>
      <c r="F321" s="60"/>
      <c r="G321" s="61">
        <v>15</v>
      </c>
      <c r="H321" s="64">
        <v>15</v>
      </c>
      <c r="I321" s="60">
        <v>82</v>
      </c>
      <c r="J321" s="60">
        <v>69</v>
      </c>
      <c r="K321" s="64">
        <v>68</v>
      </c>
      <c r="L321" s="65">
        <f t="shared" si="113"/>
        <v>13</v>
      </c>
      <c r="M321" s="61">
        <f t="shared" si="114"/>
        <v>15</v>
      </c>
      <c r="N321" s="61">
        <f t="shared" si="115"/>
        <v>-2</v>
      </c>
      <c r="O321" s="60" t="str">
        <f t="shared" si="121"/>
        <v>50%</v>
      </c>
      <c r="P321" s="61">
        <f t="shared" si="116"/>
        <v>-1</v>
      </c>
      <c r="Q321" s="60">
        <v>0.1</v>
      </c>
      <c r="R321" s="61">
        <f t="shared" ref="R321:R327" si="123">IF(M321&gt;=L321,(M321+P321),M321+Q321)</f>
        <v>14</v>
      </c>
      <c r="S321" s="61">
        <f t="shared" si="122"/>
        <v>14</v>
      </c>
      <c r="T321" s="101">
        <f t="shared" si="120"/>
        <v>14</v>
      </c>
      <c r="U321" s="62"/>
    </row>
    <row r="322" spans="1:21" x14ac:dyDescent="0.3">
      <c r="A322" s="116">
        <v>246</v>
      </c>
      <c r="B322" s="58" t="s">
        <v>505</v>
      </c>
      <c r="C322" s="57">
        <v>112</v>
      </c>
      <c r="D322" s="63" t="s">
        <v>24</v>
      </c>
      <c r="E322" s="59"/>
      <c r="F322" s="60"/>
      <c r="G322" s="61">
        <v>0</v>
      </c>
      <c r="H322" s="64">
        <v>0</v>
      </c>
      <c r="I322" s="60">
        <v>71</v>
      </c>
      <c r="J322" s="60">
        <v>69</v>
      </c>
      <c r="K322" s="64">
        <f t="shared" ref="K322:K336" si="124">I322-H322</f>
        <v>71</v>
      </c>
      <c r="L322" s="65">
        <f t="shared" si="113"/>
        <v>2</v>
      </c>
      <c r="M322" s="61">
        <f t="shared" si="114"/>
        <v>0</v>
      </c>
      <c r="N322" s="61">
        <f t="shared" si="115"/>
        <v>2</v>
      </c>
      <c r="O322" s="66">
        <v>0.3</v>
      </c>
      <c r="P322" s="61">
        <f t="shared" si="116"/>
        <v>0.6</v>
      </c>
      <c r="Q322" s="60">
        <v>0.1</v>
      </c>
      <c r="R322" s="61">
        <f t="shared" si="123"/>
        <v>0.1</v>
      </c>
      <c r="S322" s="61">
        <f t="shared" si="122"/>
        <v>0.1</v>
      </c>
      <c r="T322" s="101">
        <f t="shared" si="120"/>
        <v>0.1</v>
      </c>
      <c r="U322" s="62"/>
    </row>
    <row r="323" spans="1:21" x14ac:dyDescent="0.3">
      <c r="A323" s="116">
        <v>247</v>
      </c>
      <c r="B323" s="63" t="s">
        <v>327</v>
      </c>
      <c r="C323" s="57">
        <v>375</v>
      </c>
      <c r="D323" s="63"/>
      <c r="E323" s="59"/>
      <c r="F323" s="60"/>
      <c r="G323" s="61">
        <v>21</v>
      </c>
      <c r="H323" s="60">
        <v>21</v>
      </c>
      <c r="I323" s="60">
        <v>103</v>
      </c>
      <c r="J323" s="60">
        <v>70</v>
      </c>
      <c r="K323" s="60">
        <f t="shared" si="124"/>
        <v>82</v>
      </c>
      <c r="L323" s="60">
        <f t="shared" si="113"/>
        <v>33</v>
      </c>
      <c r="M323" s="61">
        <f t="shared" si="114"/>
        <v>21</v>
      </c>
      <c r="N323" s="61">
        <f t="shared" si="115"/>
        <v>12</v>
      </c>
      <c r="O323" s="60" t="str">
        <f>IF(M323&gt;=19.5,"70%",IF(M323&gt;=13.5,"50%",IF(M323&gt;=5.5,"30%",IF(M323&gt;=0.1,"15%"))))</f>
        <v>70%</v>
      </c>
      <c r="P323" s="61">
        <f t="shared" si="116"/>
        <v>8.3999999999999986</v>
      </c>
      <c r="Q323" s="60">
        <v>0.1</v>
      </c>
      <c r="R323" s="60">
        <f t="shared" si="123"/>
        <v>21.1</v>
      </c>
      <c r="S323" s="60">
        <f t="shared" si="122"/>
        <v>21.1</v>
      </c>
      <c r="T323" s="101">
        <f t="shared" si="120"/>
        <v>21.1</v>
      </c>
      <c r="U323" s="62"/>
    </row>
    <row r="324" spans="1:21" x14ac:dyDescent="0.3">
      <c r="A324" s="116">
        <v>248</v>
      </c>
      <c r="B324" s="58" t="s">
        <v>328</v>
      </c>
      <c r="C324" s="57">
        <v>39</v>
      </c>
      <c r="D324" s="63"/>
      <c r="E324" s="59"/>
      <c r="F324" s="60"/>
      <c r="G324" s="61">
        <v>15</v>
      </c>
      <c r="H324" s="64">
        <f>G324</f>
        <v>15</v>
      </c>
      <c r="I324" s="60">
        <v>90</v>
      </c>
      <c r="J324" s="60">
        <v>69</v>
      </c>
      <c r="K324" s="64">
        <f t="shared" si="124"/>
        <v>75</v>
      </c>
      <c r="L324" s="65">
        <f t="shared" si="113"/>
        <v>21</v>
      </c>
      <c r="M324" s="61">
        <f t="shared" si="114"/>
        <v>15</v>
      </c>
      <c r="N324" s="61">
        <f t="shared" si="115"/>
        <v>6</v>
      </c>
      <c r="O324" s="66">
        <v>0.3</v>
      </c>
      <c r="P324" s="61">
        <f t="shared" si="116"/>
        <v>1.7999999999999998</v>
      </c>
      <c r="Q324" s="60">
        <v>0.1</v>
      </c>
      <c r="R324" s="61">
        <f t="shared" si="123"/>
        <v>15.1</v>
      </c>
      <c r="S324" s="61">
        <f t="shared" si="122"/>
        <v>15.1</v>
      </c>
      <c r="T324" s="101">
        <f t="shared" si="120"/>
        <v>15.1</v>
      </c>
      <c r="U324" s="62"/>
    </row>
    <row r="325" spans="1:21" x14ac:dyDescent="0.3">
      <c r="A325" s="116">
        <v>249</v>
      </c>
      <c r="B325" s="58" t="s">
        <v>645</v>
      </c>
      <c r="C325" s="57">
        <v>204</v>
      </c>
      <c r="D325" s="63"/>
      <c r="E325" s="60"/>
      <c r="F325" s="60"/>
      <c r="G325" s="61">
        <v>14</v>
      </c>
      <c r="H325" s="64">
        <f>G325</f>
        <v>14</v>
      </c>
      <c r="I325" s="60">
        <v>84</v>
      </c>
      <c r="J325" s="60">
        <v>70</v>
      </c>
      <c r="K325" s="64">
        <f t="shared" si="124"/>
        <v>70</v>
      </c>
      <c r="L325" s="65">
        <f t="shared" si="113"/>
        <v>14</v>
      </c>
      <c r="M325" s="61">
        <f t="shared" si="114"/>
        <v>14</v>
      </c>
      <c r="N325" s="61">
        <f t="shared" si="115"/>
        <v>0</v>
      </c>
      <c r="O325" s="60" t="str">
        <f>IF(M325&gt;=19.5,"70%",IF(M325&gt;=13.5,"50%",IF(M325&gt;=5.5,"30%",IF(M325&gt;=0.1,"15%"))))</f>
        <v>50%</v>
      </c>
      <c r="P325" s="61">
        <f t="shared" si="116"/>
        <v>0</v>
      </c>
      <c r="Q325" s="60">
        <v>0.1</v>
      </c>
      <c r="R325" s="61">
        <f t="shared" si="123"/>
        <v>14</v>
      </c>
      <c r="S325" s="61">
        <f t="shared" si="122"/>
        <v>14</v>
      </c>
      <c r="T325" s="101">
        <f t="shared" si="120"/>
        <v>14</v>
      </c>
      <c r="U325" s="62"/>
    </row>
    <row r="326" spans="1:21" x14ac:dyDescent="0.3">
      <c r="A326" s="116">
        <v>250</v>
      </c>
      <c r="B326" s="58" t="s">
        <v>112</v>
      </c>
      <c r="C326" s="57">
        <v>180</v>
      </c>
      <c r="D326" s="63"/>
      <c r="E326" s="59"/>
      <c r="F326" s="60"/>
      <c r="G326" s="61">
        <v>14.2</v>
      </c>
      <c r="H326" s="64">
        <v>14</v>
      </c>
      <c r="I326" s="60">
        <v>92</v>
      </c>
      <c r="J326" s="60">
        <v>70</v>
      </c>
      <c r="K326" s="64">
        <f t="shared" si="124"/>
        <v>78</v>
      </c>
      <c r="L326" s="65">
        <f t="shared" si="113"/>
        <v>22</v>
      </c>
      <c r="M326" s="61">
        <f t="shared" si="114"/>
        <v>14.2</v>
      </c>
      <c r="N326" s="61">
        <f t="shared" si="115"/>
        <v>7.8000000000000007</v>
      </c>
      <c r="O326" s="66">
        <v>0.5</v>
      </c>
      <c r="P326" s="61">
        <f t="shared" si="116"/>
        <v>3.9000000000000004</v>
      </c>
      <c r="Q326" s="60">
        <v>0.1</v>
      </c>
      <c r="R326" s="61">
        <f t="shared" si="123"/>
        <v>14.299999999999999</v>
      </c>
      <c r="S326" s="61">
        <f t="shared" si="122"/>
        <v>14.299999999999999</v>
      </c>
      <c r="T326" s="101">
        <f t="shared" si="120"/>
        <v>14.299999999999999</v>
      </c>
      <c r="U326" s="62"/>
    </row>
    <row r="327" spans="1:21" x14ac:dyDescent="0.3">
      <c r="A327" s="116">
        <v>251</v>
      </c>
      <c r="B327" s="68" t="s">
        <v>329</v>
      </c>
      <c r="C327" s="57">
        <v>376</v>
      </c>
      <c r="D327" s="68" t="s">
        <v>330</v>
      </c>
      <c r="E327" s="100"/>
      <c r="F327" s="57"/>
      <c r="G327" s="61">
        <v>6</v>
      </c>
      <c r="H327" s="57">
        <v>6</v>
      </c>
      <c r="I327" s="57">
        <v>90</v>
      </c>
      <c r="J327" s="57">
        <v>71</v>
      </c>
      <c r="K327" s="57">
        <f t="shared" si="124"/>
        <v>84</v>
      </c>
      <c r="L327" s="57">
        <f t="shared" si="113"/>
        <v>19</v>
      </c>
      <c r="M327" s="61">
        <f t="shared" si="114"/>
        <v>6</v>
      </c>
      <c r="N327" s="57">
        <f t="shared" si="115"/>
        <v>13</v>
      </c>
      <c r="O327" s="57" t="str">
        <f t="shared" ref="O327:O332" si="125">IF(M327&gt;=19.5,"70%",IF(M327&gt;=13.5,"50%",IF(M327&gt;=5.5,"30%",IF(M327&gt;=0.1,"15%"))))</f>
        <v>30%</v>
      </c>
      <c r="P327" s="70">
        <f t="shared" si="116"/>
        <v>3.9</v>
      </c>
      <c r="Q327" s="60">
        <v>0.1</v>
      </c>
      <c r="R327" s="57">
        <f t="shared" si="123"/>
        <v>6.1</v>
      </c>
      <c r="S327" s="60">
        <f t="shared" si="122"/>
        <v>6.1</v>
      </c>
      <c r="T327" s="101">
        <f t="shared" si="120"/>
        <v>6.1</v>
      </c>
      <c r="U327" s="62"/>
    </row>
    <row r="328" spans="1:21" x14ac:dyDescent="0.3">
      <c r="A328" s="116">
        <v>252</v>
      </c>
      <c r="B328" s="58" t="s">
        <v>331</v>
      </c>
      <c r="C328" s="57">
        <v>46</v>
      </c>
      <c r="D328" s="63"/>
      <c r="E328" s="60"/>
      <c r="F328" s="60"/>
      <c r="G328" s="61">
        <v>12.1</v>
      </c>
      <c r="H328" s="64">
        <f>G328</f>
        <v>12.1</v>
      </c>
      <c r="I328" s="60">
        <v>89</v>
      </c>
      <c r="J328" s="60">
        <v>72</v>
      </c>
      <c r="K328" s="64">
        <f t="shared" si="124"/>
        <v>76.900000000000006</v>
      </c>
      <c r="L328" s="65">
        <f t="shared" si="113"/>
        <v>17</v>
      </c>
      <c r="M328" s="61">
        <f t="shared" si="114"/>
        <v>12.1</v>
      </c>
      <c r="N328" s="61">
        <f t="shared" si="115"/>
        <v>4.9000000000000004</v>
      </c>
      <c r="O328" s="60" t="str">
        <f t="shared" si="125"/>
        <v>30%</v>
      </c>
      <c r="P328" s="61">
        <f t="shared" si="116"/>
        <v>1.47</v>
      </c>
      <c r="Q328" s="60">
        <v>0.1</v>
      </c>
      <c r="R328" s="60">
        <v>12.1</v>
      </c>
      <c r="S328" s="61">
        <f t="shared" si="122"/>
        <v>12.1</v>
      </c>
      <c r="T328" s="101">
        <f t="shared" si="120"/>
        <v>12.1</v>
      </c>
      <c r="U328" s="62"/>
    </row>
    <row r="329" spans="1:21" x14ac:dyDescent="0.3">
      <c r="A329" s="116">
        <v>253</v>
      </c>
      <c r="B329" s="63" t="s">
        <v>332</v>
      </c>
      <c r="C329" s="57">
        <v>377</v>
      </c>
      <c r="D329" s="63"/>
      <c r="E329" s="59"/>
      <c r="F329" s="60"/>
      <c r="G329" s="61">
        <v>24</v>
      </c>
      <c r="H329" s="60">
        <v>24</v>
      </c>
      <c r="I329" s="60">
        <v>113</v>
      </c>
      <c r="J329" s="60">
        <v>70</v>
      </c>
      <c r="K329" s="60">
        <f t="shared" si="124"/>
        <v>89</v>
      </c>
      <c r="L329" s="60">
        <f t="shared" si="113"/>
        <v>43</v>
      </c>
      <c r="M329" s="61">
        <f t="shared" si="114"/>
        <v>24</v>
      </c>
      <c r="N329" s="60">
        <f t="shared" si="115"/>
        <v>19</v>
      </c>
      <c r="O329" s="60" t="str">
        <f t="shared" si="125"/>
        <v>70%</v>
      </c>
      <c r="P329" s="61">
        <f t="shared" si="116"/>
        <v>13.299999999999999</v>
      </c>
      <c r="Q329" s="60">
        <v>0.1</v>
      </c>
      <c r="R329" s="60">
        <f>IF(M329&gt;=L329,(M329+P329),M329+Q329)</f>
        <v>24.1</v>
      </c>
      <c r="S329" s="60">
        <f t="shared" si="122"/>
        <v>24.1</v>
      </c>
      <c r="T329" s="60">
        <v>24</v>
      </c>
      <c r="U329" s="62"/>
    </row>
    <row r="330" spans="1:21" x14ac:dyDescent="0.3">
      <c r="A330" s="116">
        <v>254</v>
      </c>
      <c r="B330" s="58" t="s">
        <v>592</v>
      </c>
      <c r="C330" s="57">
        <v>378</v>
      </c>
      <c r="D330" s="63" t="s">
        <v>333</v>
      </c>
      <c r="E330" s="59"/>
      <c r="F330" s="77"/>
      <c r="G330" s="61">
        <v>8.1</v>
      </c>
      <c r="H330" s="64">
        <f>G330</f>
        <v>8.1</v>
      </c>
      <c r="I330" s="60">
        <v>91</v>
      </c>
      <c r="J330" s="60">
        <v>72</v>
      </c>
      <c r="K330" s="64">
        <f t="shared" si="124"/>
        <v>82.9</v>
      </c>
      <c r="L330" s="65">
        <f t="shared" si="113"/>
        <v>19</v>
      </c>
      <c r="M330" s="61">
        <f t="shared" si="114"/>
        <v>8.1</v>
      </c>
      <c r="N330" s="61">
        <f t="shared" si="115"/>
        <v>10.9</v>
      </c>
      <c r="O330" s="60" t="str">
        <f t="shared" si="125"/>
        <v>30%</v>
      </c>
      <c r="P330" s="61">
        <f t="shared" si="116"/>
        <v>3.27</v>
      </c>
      <c r="Q330" s="60">
        <v>0.1</v>
      </c>
      <c r="R330" s="61">
        <f>IF(M330&gt;=L330,(M330+P330),M330+Q330)</f>
        <v>8.1999999999999993</v>
      </c>
      <c r="S330" s="61">
        <f t="shared" si="122"/>
        <v>8.1999999999999993</v>
      </c>
      <c r="T330" s="101">
        <f>S330</f>
        <v>8.1999999999999993</v>
      </c>
      <c r="U330" s="62"/>
    </row>
    <row r="331" spans="1:21" x14ac:dyDescent="0.3">
      <c r="A331" s="116">
        <v>255</v>
      </c>
      <c r="B331" s="58" t="s">
        <v>591</v>
      </c>
      <c r="C331" s="57">
        <v>122</v>
      </c>
      <c r="D331" s="63" t="s">
        <v>25</v>
      </c>
      <c r="E331" s="59"/>
      <c r="F331" s="60"/>
      <c r="G331" s="61">
        <v>24.1</v>
      </c>
      <c r="H331" s="64">
        <f>G331</f>
        <v>24.1</v>
      </c>
      <c r="I331" s="60">
        <v>104</v>
      </c>
      <c r="J331" s="60">
        <v>71</v>
      </c>
      <c r="K331" s="64">
        <f t="shared" si="124"/>
        <v>79.900000000000006</v>
      </c>
      <c r="L331" s="65">
        <f t="shared" si="113"/>
        <v>33</v>
      </c>
      <c r="M331" s="61">
        <f t="shared" si="114"/>
        <v>24.1</v>
      </c>
      <c r="N331" s="61">
        <f t="shared" si="115"/>
        <v>8.8999999999999986</v>
      </c>
      <c r="O331" s="60" t="str">
        <f t="shared" si="125"/>
        <v>70%</v>
      </c>
      <c r="P331" s="61">
        <f t="shared" si="116"/>
        <v>6.2299999999999986</v>
      </c>
      <c r="Q331" s="60">
        <v>0.1</v>
      </c>
      <c r="R331" s="61">
        <f>IF(M331&gt;=L331,(M331+P331),M331+Q331)</f>
        <v>24.200000000000003</v>
      </c>
      <c r="S331" s="61">
        <f t="shared" si="122"/>
        <v>24.200000000000003</v>
      </c>
      <c r="T331" s="101">
        <f>S331</f>
        <v>24.200000000000003</v>
      </c>
      <c r="U331" s="62"/>
    </row>
    <row r="332" spans="1:21" x14ac:dyDescent="0.3">
      <c r="A332" s="116">
        <v>256</v>
      </c>
      <c r="B332" s="58" t="s">
        <v>334</v>
      </c>
      <c r="C332" s="57">
        <v>189</v>
      </c>
      <c r="D332" s="63"/>
      <c r="E332" s="60"/>
      <c r="F332" s="60"/>
      <c r="G332" s="61">
        <v>24</v>
      </c>
      <c r="H332" s="64">
        <f>G332</f>
        <v>24</v>
      </c>
      <c r="I332" s="60">
        <v>120</v>
      </c>
      <c r="J332" s="60">
        <v>72</v>
      </c>
      <c r="K332" s="64">
        <f t="shared" si="124"/>
        <v>96</v>
      </c>
      <c r="L332" s="65">
        <f t="shared" si="113"/>
        <v>48</v>
      </c>
      <c r="M332" s="61">
        <f t="shared" si="114"/>
        <v>24</v>
      </c>
      <c r="N332" s="61">
        <f t="shared" si="115"/>
        <v>24</v>
      </c>
      <c r="O332" s="60" t="str">
        <f t="shared" si="125"/>
        <v>70%</v>
      </c>
      <c r="P332" s="61">
        <f t="shared" si="116"/>
        <v>16.799999999999997</v>
      </c>
      <c r="Q332" s="60">
        <v>0.1</v>
      </c>
      <c r="R332" s="60">
        <v>24</v>
      </c>
      <c r="S332" s="61">
        <f t="shared" si="122"/>
        <v>24</v>
      </c>
      <c r="T332" s="101">
        <f>S332</f>
        <v>24</v>
      </c>
      <c r="U332" s="62"/>
    </row>
    <row r="333" spans="1:21" x14ac:dyDescent="0.3">
      <c r="A333" s="116">
        <v>257</v>
      </c>
      <c r="B333" s="68" t="s">
        <v>467</v>
      </c>
      <c r="C333" s="57">
        <v>584</v>
      </c>
      <c r="D333" s="68"/>
      <c r="E333" s="59"/>
      <c r="F333" s="60"/>
      <c r="G333" s="61">
        <v>13</v>
      </c>
      <c r="H333" s="57">
        <v>13</v>
      </c>
      <c r="I333" s="57">
        <v>89</v>
      </c>
      <c r="J333" s="60">
        <v>69</v>
      </c>
      <c r="K333" s="57">
        <f t="shared" si="124"/>
        <v>76</v>
      </c>
      <c r="L333" s="57">
        <f t="shared" si="113"/>
        <v>20</v>
      </c>
      <c r="M333" s="61">
        <f t="shared" si="114"/>
        <v>13</v>
      </c>
      <c r="N333" s="61">
        <f t="shared" si="115"/>
        <v>7</v>
      </c>
      <c r="O333" s="69">
        <v>0.5</v>
      </c>
      <c r="P333" s="70">
        <v>3.5</v>
      </c>
      <c r="Q333" s="60">
        <v>0.1</v>
      </c>
      <c r="R333" s="57">
        <v>13.1</v>
      </c>
      <c r="S333" s="60">
        <v>13.1</v>
      </c>
      <c r="T333" s="101">
        <v>13</v>
      </c>
      <c r="U333" s="62"/>
    </row>
    <row r="334" spans="1:21" x14ac:dyDescent="0.3">
      <c r="A334" s="116">
        <v>258</v>
      </c>
      <c r="B334" s="58" t="s">
        <v>113</v>
      </c>
      <c r="C334" s="57">
        <v>481</v>
      </c>
      <c r="D334" s="86" t="s">
        <v>114</v>
      </c>
      <c r="E334" s="59"/>
      <c r="F334" s="77"/>
      <c r="G334" s="61">
        <v>12</v>
      </c>
      <c r="H334" s="60">
        <v>12</v>
      </c>
      <c r="I334" s="60">
        <v>91</v>
      </c>
      <c r="J334" s="60">
        <v>69</v>
      </c>
      <c r="K334" s="60">
        <f t="shared" si="124"/>
        <v>79</v>
      </c>
      <c r="L334" s="60">
        <f t="shared" si="113"/>
        <v>22</v>
      </c>
      <c r="M334" s="61">
        <f t="shared" si="114"/>
        <v>12</v>
      </c>
      <c r="N334" s="61">
        <f t="shared" si="115"/>
        <v>10</v>
      </c>
      <c r="O334" s="60" t="str">
        <f>IF(M334&gt;=19.5,"70%",IF(M334&gt;=13.5,"50%",IF(M334&gt;=5.5,"30%",IF(M334&gt;=0.1,"15%"))))</f>
        <v>30%</v>
      </c>
      <c r="P334" s="61">
        <f>N334*O334</f>
        <v>3</v>
      </c>
      <c r="Q334" s="60">
        <v>0.1</v>
      </c>
      <c r="R334" s="60">
        <f>IF(M334&gt;=L334,(M334+P334),M334+Q334)</f>
        <v>12.1</v>
      </c>
      <c r="S334" s="60">
        <f t="shared" ref="S334:S341" si="126">IF(I334&gt;1,(R334),G334)</f>
        <v>12.1</v>
      </c>
      <c r="T334" s="60">
        <v>12</v>
      </c>
      <c r="U334" s="62"/>
    </row>
    <row r="335" spans="1:21" x14ac:dyDescent="0.3">
      <c r="A335" s="116">
        <v>259</v>
      </c>
      <c r="B335" s="58" t="s">
        <v>335</v>
      </c>
      <c r="C335" s="57">
        <v>182</v>
      </c>
      <c r="D335" s="63"/>
      <c r="E335" s="60"/>
      <c r="F335" s="60"/>
      <c r="G335" s="61">
        <v>13</v>
      </c>
      <c r="H335" s="64">
        <v>13</v>
      </c>
      <c r="I335" s="60">
        <v>86</v>
      </c>
      <c r="J335" s="60">
        <v>68</v>
      </c>
      <c r="K335" s="64">
        <f t="shared" si="124"/>
        <v>73</v>
      </c>
      <c r="L335" s="65">
        <f t="shared" si="113"/>
        <v>18</v>
      </c>
      <c r="M335" s="61">
        <f t="shared" si="114"/>
        <v>13</v>
      </c>
      <c r="N335" s="61">
        <f t="shared" si="115"/>
        <v>5</v>
      </c>
      <c r="O335" s="60" t="str">
        <f>IF(M335&gt;=19.5,"70%",IF(M335&gt;=13.5,"50%",IF(M335&gt;=5.5,"30%",IF(M335&gt;=0.1,"15%"))))</f>
        <v>30%</v>
      </c>
      <c r="P335" s="61">
        <f>N335*O335</f>
        <v>1.5</v>
      </c>
      <c r="Q335" s="60">
        <v>0.1</v>
      </c>
      <c r="R335" s="61">
        <f>IF(M335&gt;=L335,(M335+P335),M335+Q335)</f>
        <v>13.1</v>
      </c>
      <c r="S335" s="61">
        <f t="shared" si="126"/>
        <v>13.1</v>
      </c>
      <c r="T335" s="101">
        <f>S335</f>
        <v>13.1</v>
      </c>
      <c r="U335" s="62"/>
    </row>
    <row r="336" spans="1:21" x14ac:dyDescent="0.3">
      <c r="A336" s="116">
        <v>260</v>
      </c>
      <c r="B336" s="63" t="s">
        <v>593</v>
      </c>
      <c r="C336" s="57">
        <v>379</v>
      </c>
      <c r="D336" s="63"/>
      <c r="E336" s="59"/>
      <c r="F336" s="60"/>
      <c r="G336" s="61">
        <v>11</v>
      </c>
      <c r="H336" s="64">
        <v>11</v>
      </c>
      <c r="I336" s="57">
        <v>86</v>
      </c>
      <c r="J336" s="57">
        <v>70</v>
      </c>
      <c r="K336" s="101">
        <f t="shared" si="124"/>
        <v>75</v>
      </c>
      <c r="L336" s="57">
        <f t="shared" si="113"/>
        <v>16</v>
      </c>
      <c r="M336" s="70">
        <f t="shared" si="114"/>
        <v>11</v>
      </c>
      <c r="N336" s="70">
        <f t="shared" si="115"/>
        <v>5</v>
      </c>
      <c r="O336" s="69">
        <v>0.5</v>
      </c>
      <c r="P336" s="70">
        <f>N336*O336</f>
        <v>2.5</v>
      </c>
      <c r="Q336" s="57" t="str">
        <f>IF(N336&lt;0,O336, "0.1")</f>
        <v>0.1</v>
      </c>
      <c r="R336" s="70">
        <f>IF(M336&gt;=L336,(M336+P336),M336+Q336)</f>
        <v>11.1</v>
      </c>
      <c r="S336" s="61">
        <f t="shared" si="126"/>
        <v>11.1</v>
      </c>
      <c r="T336" s="101">
        <f>S336</f>
        <v>11.1</v>
      </c>
      <c r="U336" s="62"/>
    </row>
    <row r="337" spans="1:21" x14ac:dyDescent="0.3">
      <c r="A337" s="116">
        <v>261</v>
      </c>
      <c r="B337" s="58" t="s">
        <v>337</v>
      </c>
      <c r="C337" s="57">
        <v>380</v>
      </c>
      <c r="D337" s="63"/>
      <c r="E337" s="59"/>
      <c r="F337" s="60"/>
      <c r="G337" s="61">
        <v>17.7</v>
      </c>
      <c r="H337" s="60">
        <v>18</v>
      </c>
      <c r="I337" s="60">
        <v>106</v>
      </c>
      <c r="J337" s="60">
        <v>69</v>
      </c>
      <c r="K337" s="60">
        <v>86</v>
      </c>
      <c r="L337" s="60">
        <f t="shared" si="113"/>
        <v>37</v>
      </c>
      <c r="M337" s="60">
        <f t="shared" si="114"/>
        <v>17.7</v>
      </c>
      <c r="N337" s="60">
        <f t="shared" si="115"/>
        <v>19.3</v>
      </c>
      <c r="O337" s="60" t="str">
        <f>IF(M337&gt;=19.5,"70%",IF(M337&gt;=13.5,"50%",IF(M337&gt;=5.5,"30%",IF(M337&gt;=0.1,"15%"))))</f>
        <v>50%</v>
      </c>
      <c r="P337" s="61">
        <v>0.5</v>
      </c>
      <c r="Q337" s="60">
        <v>0.7</v>
      </c>
      <c r="R337" s="60">
        <v>17.7</v>
      </c>
      <c r="S337" s="61">
        <f t="shared" si="126"/>
        <v>17.7</v>
      </c>
      <c r="T337" s="60">
        <v>18</v>
      </c>
      <c r="U337" s="62"/>
    </row>
    <row r="338" spans="1:21" x14ac:dyDescent="0.3">
      <c r="A338" s="116">
        <v>262</v>
      </c>
      <c r="B338" s="58" t="s">
        <v>156</v>
      </c>
      <c r="C338" s="57">
        <v>510</v>
      </c>
      <c r="D338" s="63"/>
      <c r="E338" s="59"/>
      <c r="F338" s="60"/>
      <c r="G338" s="61">
        <v>16</v>
      </c>
      <c r="H338" s="64">
        <v>16</v>
      </c>
      <c r="I338" s="60">
        <v>93</v>
      </c>
      <c r="J338" s="60">
        <v>69</v>
      </c>
      <c r="K338" s="64">
        <f>I338-H338</f>
        <v>77</v>
      </c>
      <c r="L338" s="65">
        <f t="shared" si="113"/>
        <v>24</v>
      </c>
      <c r="M338" s="61">
        <f t="shared" si="114"/>
        <v>16</v>
      </c>
      <c r="N338" s="61">
        <f t="shared" si="115"/>
        <v>8</v>
      </c>
      <c r="O338" s="60" t="str">
        <f>IF(M338&gt;=19.5,"70%",IF(M338&gt;=13.5,"50%",IF(M338&gt;=5.5,"30%",IF(M338&gt;=0.1,"15%"))))</f>
        <v>50%</v>
      </c>
      <c r="P338" s="61">
        <f>N338*O338</f>
        <v>4</v>
      </c>
      <c r="Q338" s="60">
        <v>0.1</v>
      </c>
      <c r="R338" s="61">
        <f>IF(M338&gt;=L338,(M338+P338),M338+Q338)</f>
        <v>16.100000000000001</v>
      </c>
      <c r="S338" s="61">
        <f t="shared" si="126"/>
        <v>16.100000000000001</v>
      </c>
      <c r="T338" s="101">
        <f>S338</f>
        <v>16.100000000000001</v>
      </c>
      <c r="U338" s="62"/>
    </row>
    <row r="339" spans="1:21" x14ac:dyDescent="0.3">
      <c r="A339" s="116">
        <v>263</v>
      </c>
      <c r="B339" s="58" t="s">
        <v>338</v>
      </c>
      <c r="C339" s="57">
        <v>206</v>
      </c>
      <c r="D339" s="63"/>
      <c r="E339" s="60"/>
      <c r="F339" s="60"/>
      <c r="G339" s="61">
        <v>16.100000000000001</v>
      </c>
      <c r="H339" s="64">
        <f>G339</f>
        <v>16.100000000000001</v>
      </c>
      <c r="I339" s="60">
        <v>90</v>
      </c>
      <c r="J339" s="60">
        <v>70</v>
      </c>
      <c r="K339" s="64">
        <f>I339-H339</f>
        <v>73.900000000000006</v>
      </c>
      <c r="L339" s="65">
        <f t="shared" si="113"/>
        <v>20</v>
      </c>
      <c r="M339" s="61">
        <f t="shared" si="114"/>
        <v>16.100000000000001</v>
      </c>
      <c r="N339" s="61">
        <f t="shared" si="115"/>
        <v>3.8999999999999986</v>
      </c>
      <c r="O339" s="60" t="str">
        <f>IF(M339&gt;=19.5,"70%",IF(M339&gt;=13.5,"50%",IF(M339&gt;=5.5,"30%",IF(M339&gt;=0.1,"15%"))))</f>
        <v>50%</v>
      </c>
      <c r="P339" s="61">
        <f>N339*O339</f>
        <v>1.9499999999999993</v>
      </c>
      <c r="Q339" s="60">
        <v>0.1</v>
      </c>
      <c r="R339" s="61">
        <f>IF(M339&gt;=L339,(M339+P339),M339+Q339)</f>
        <v>16.200000000000003</v>
      </c>
      <c r="S339" s="61">
        <f t="shared" si="126"/>
        <v>16.200000000000003</v>
      </c>
      <c r="T339" s="101">
        <f>S339</f>
        <v>16.200000000000003</v>
      </c>
      <c r="U339" s="62"/>
    </row>
    <row r="340" spans="1:21" x14ac:dyDescent="0.3">
      <c r="A340" s="116">
        <v>264</v>
      </c>
      <c r="B340" s="58" t="s">
        <v>71</v>
      </c>
      <c r="C340" s="57">
        <v>315</v>
      </c>
      <c r="D340" s="63"/>
      <c r="E340" s="59"/>
      <c r="F340" s="60"/>
      <c r="G340" s="61">
        <v>11</v>
      </c>
      <c r="H340" s="64">
        <v>11</v>
      </c>
      <c r="I340" s="60">
        <v>90</v>
      </c>
      <c r="J340" s="60">
        <v>69</v>
      </c>
      <c r="K340" s="64">
        <f>I340-H340</f>
        <v>79</v>
      </c>
      <c r="L340" s="65">
        <f t="shared" si="113"/>
        <v>21</v>
      </c>
      <c r="M340" s="61">
        <f t="shared" si="114"/>
        <v>11</v>
      </c>
      <c r="N340" s="61">
        <f t="shared" si="115"/>
        <v>10</v>
      </c>
      <c r="O340" s="60" t="str">
        <f>IF(M340&gt;=19.5,"70%",IF(M340&gt;=13.5,"50%",IF(M340&gt;=5.5,"30%",IF(M340&gt;=0.1,"15%"))))</f>
        <v>30%</v>
      </c>
      <c r="P340" s="61">
        <f>N340*O340</f>
        <v>3</v>
      </c>
      <c r="Q340" s="60">
        <v>0.1</v>
      </c>
      <c r="R340" s="61">
        <f>IF(M340&gt;=L340,(M340+P340),M340+Q340)</f>
        <v>11.1</v>
      </c>
      <c r="S340" s="61">
        <f t="shared" si="126"/>
        <v>11.1</v>
      </c>
      <c r="T340" s="101">
        <f>S340</f>
        <v>11.1</v>
      </c>
      <c r="U340" s="62"/>
    </row>
    <row r="341" spans="1:21" x14ac:dyDescent="0.3">
      <c r="A341" s="116">
        <v>265</v>
      </c>
      <c r="B341" s="58" t="s">
        <v>339</v>
      </c>
      <c r="C341" s="57">
        <v>381</v>
      </c>
      <c r="D341" s="63"/>
      <c r="E341" s="59"/>
      <c r="F341" s="60"/>
      <c r="G341" s="61">
        <v>17.7</v>
      </c>
      <c r="H341" s="64">
        <f>G341</f>
        <v>17.7</v>
      </c>
      <c r="I341" s="60">
        <v>83</v>
      </c>
      <c r="J341" s="60">
        <v>69</v>
      </c>
      <c r="K341" s="64">
        <f>I341-H341</f>
        <v>65.3</v>
      </c>
      <c r="L341" s="147">
        <v>18</v>
      </c>
      <c r="M341" s="61">
        <f t="shared" si="114"/>
        <v>17.7</v>
      </c>
      <c r="N341" s="61">
        <f t="shared" si="115"/>
        <v>0.30000000000000071</v>
      </c>
      <c r="O341" s="60" t="str">
        <f>IF(M341&gt;=19.5,"70%",IF(M341&gt;=13.5,"50%",IF(M341&gt;=5.5,"30%",IF(M341&gt;=0.1,"15%"))))</f>
        <v>50%</v>
      </c>
      <c r="P341" s="61">
        <f>N341*O341</f>
        <v>0.15000000000000036</v>
      </c>
      <c r="Q341" s="60">
        <v>0.1</v>
      </c>
      <c r="R341" s="61">
        <f>IF(M341&gt;=L341,(M341+P341),M341+Q341)</f>
        <v>17.8</v>
      </c>
      <c r="S341" s="61">
        <f t="shared" si="126"/>
        <v>17.8</v>
      </c>
      <c r="T341" s="101">
        <f>S341</f>
        <v>17.8</v>
      </c>
      <c r="U341" s="62"/>
    </row>
    <row r="342" spans="1:21" x14ac:dyDescent="0.3">
      <c r="A342" s="116">
        <v>266</v>
      </c>
      <c r="B342" s="86" t="s">
        <v>39</v>
      </c>
      <c r="C342" s="85">
        <v>486</v>
      </c>
      <c r="D342" s="91"/>
      <c r="E342" s="87"/>
      <c r="F342" s="88"/>
      <c r="G342" s="61">
        <v>8</v>
      </c>
      <c r="H342" s="89">
        <v>8</v>
      </c>
      <c r="I342" s="89">
        <v>73</v>
      </c>
      <c r="J342" s="89">
        <v>69</v>
      </c>
      <c r="K342" s="89">
        <v>71</v>
      </c>
      <c r="L342" s="89">
        <v>4</v>
      </c>
      <c r="M342" s="61">
        <v>8</v>
      </c>
      <c r="N342" s="61">
        <v>-4</v>
      </c>
      <c r="O342" s="94">
        <v>0.3</v>
      </c>
      <c r="P342" s="90">
        <v>-1.2</v>
      </c>
      <c r="Q342" s="89">
        <v>0.1</v>
      </c>
      <c r="R342" s="89">
        <v>6.8</v>
      </c>
      <c r="S342" s="89">
        <v>6.8</v>
      </c>
      <c r="T342" s="89">
        <v>7</v>
      </c>
      <c r="U342" s="62"/>
    </row>
    <row r="343" spans="1:21" x14ac:dyDescent="0.3">
      <c r="A343" s="116">
        <v>267</v>
      </c>
      <c r="B343" s="58" t="s">
        <v>176</v>
      </c>
      <c r="C343" s="57">
        <v>581</v>
      </c>
      <c r="D343" s="67"/>
      <c r="E343" s="59"/>
      <c r="F343" s="77"/>
      <c r="G343" s="61">
        <v>24</v>
      </c>
      <c r="H343" s="60">
        <v>24</v>
      </c>
      <c r="I343" s="60">
        <v>90</v>
      </c>
      <c r="J343" s="60">
        <v>69</v>
      </c>
      <c r="K343" s="60">
        <f>I343-H343</f>
        <v>66</v>
      </c>
      <c r="L343" s="60">
        <f>I343-J343</f>
        <v>21</v>
      </c>
      <c r="M343" s="61">
        <f>G343</f>
        <v>24</v>
      </c>
      <c r="N343" s="61">
        <f>L343-M343</f>
        <v>-3</v>
      </c>
      <c r="O343" s="60" t="str">
        <f>IF(M343&gt;=19.5,"70%",IF(M343&gt;=13.5,"50%",IF(M343&gt;=5.5,"30%",IF(M343&gt;=0.1,"15%"))))</f>
        <v>70%</v>
      </c>
      <c r="P343" s="61">
        <f>N343*O343</f>
        <v>-2.0999999999999996</v>
      </c>
      <c r="Q343" s="60">
        <v>0.1</v>
      </c>
      <c r="R343" s="60">
        <f>IF(M343&gt;=L343,(M343+P343),M343+Q343)</f>
        <v>21.9</v>
      </c>
      <c r="S343" s="60">
        <f>IF(I343&gt;1,(R343),G343)</f>
        <v>21.9</v>
      </c>
      <c r="T343" s="60">
        <v>22</v>
      </c>
      <c r="U343" s="62"/>
    </row>
    <row r="344" spans="1:21" x14ac:dyDescent="0.3">
      <c r="A344" s="116">
        <v>268</v>
      </c>
      <c r="B344" s="58" t="s">
        <v>340</v>
      </c>
      <c r="C344" s="57">
        <v>119</v>
      </c>
      <c r="D344" s="63" t="s">
        <v>531</v>
      </c>
      <c r="E344" s="60"/>
      <c r="F344" s="60"/>
      <c r="G344" s="61">
        <v>11.7</v>
      </c>
      <c r="H344" s="64">
        <f>G344</f>
        <v>11.7</v>
      </c>
      <c r="I344" s="60">
        <v>89</v>
      </c>
      <c r="J344" s="60">
        <v>72</v>
      </c>
      <c r="K344" s="64">
        <f>I344-H344</f>
        <v>77.3</v>
      </c>
      <c r="L344" s="65">
        <f>I344-J344</f>
        <v>17</v>
      </c>
      <c r="M344" s="61">
        <f>G344</f>
        <v>11.7</v>
      </c>
      <c r="N344" s="61">
        <f>L344-M344</f>
        <v>5.3000000000000007</v>
      </c>
      <c r="O344" s="66">
        <v>0.5</v>
      </c>
      <c r="P344" s="61">
        <f>N344*O344</f>
        <v>2.6500000000000004</v>
      </c>
      <c r="Q344" s="60">
        <v>0.1</v>
      </c>
      <c r="R344" s="60">
        <v>11.7</v>
      </c>
      <c r="S344" s="61">
        <f>IF(I344&gt;1,(R344),G344)</f>
        <v>11.7</v>
      </c>
      <c r="T344" s="101">
        <f>S344</f>
        <v>11.7</v>
      </c>
      <c r="U344" s="62"/>
    </row>
    <row r="345" spans="1:21" x14ac:dyDescent="0.3">
      <c r="A345" s="116">
        <v>269</v>
      </c>
      <c r="B345" s="58" t="s">
        <v>594</v>
      </c>
      <c r="C345" s="57">
        <v>451</v>
      </c>
      <c r="D345" s="63" t="s">
        <v>34</v>
      </c>
      <c r="E345" s="59"/>
      <c r="F345" s="77"/>
      <c r="G345" s="61">
        <v>16</v>
      </c>
      <c r="H345" s="60">
        <v>16</v>
      </c>
      <c r="I345" s="60">
        <v>85</v>
      </c>
      <c r="J345" s="60">
        <v>70</v>
      </c>
      <c r="K345" s="60">
        <f>I345-H345</f>
        <v>69</v>
      </c>
      <c r="L345" s="60">
        <f>I345-J345</f>
        <v>15</v>
      </c>
      <c r="M345" s="61">
        <f>G345</f>
        <v>16</v>
      </c>
      <c r="N345" s="61">
        <f>L345-M345</f>
        <v>-1</v>
      </c>
      <c r="O345" s="60" t="str">
        <f>IF(M345&gt;=19.5,"70%",IF(M345&gt;=13.5,"50%",IF(M345&gt;=5.5,"30%",IF(M345&gt;=0.1,"15%"))))</f>
        <v>50%</v>
      </c>
      <c r="P345" s="61">
        <f>N345*O345</f>
        <v>-0.5</v>
      </c>
      <c r="Q345" s="60">
        <v>0.1</v>
      </c>
      <c r="R345" s="60">
        <f>IF(M345&gt;=L345,(M345+P345),M345+Q345)</f>
        <v>15.5</v>
      </c>
      <c r="S345" s="60">
        <f>IF(I345&gt;1,(R345),G345)</f>
        <v>15.5</v>
      </c>
      <c r="T345" s="101">
        <f>S345</f>
        <v>15.5</v>
      </c>
      <c r="U345" s="62"/>
    </row>
    <row r="346" spans="1:21" x14ac:dyDescent="0.3">
      <c r="A346" s="116">
        <v>270</v>
      </c>
      <c r="B346" s="58" t="s">
        <v>341</v>
      </c>
      <c r="C346" s="57">
        <v>530</v>
      </c>
      <c r="D346" s="63"/>
      <c r="E346" s="60"/>
      <c r="F346" s="60"/>
      <c r="G346" s="61">
        <v>20</v>
      </c>
      <c r="H346" s="64">
        <v>20</v>
      </c>
      <c r="I346" s="60">
        <v>103</v>
      </c>
      <c r="J346" s="60">
        <v>72</v>
      </c>
      <c r="K346" s="64">
        <f>I346-H346</f>
        <v>83</v>
      </c>
      <c r="L346" s="65">
        <f>I346-J346</f>
        <v>31</v>
      </c>
      <c r="M346" s="61">
        <f>G346</f>
        <v>20</v>
      </c>
      <c r="N346" s="61">
        <f>L346-M346</f>
        <v>11</v>
      </c>
      <c r="O346" s="60" t="str">
        <f>IF(M346&gt;=19.5,"70%",IF(M346&gt;=13.5,"50%",IF(M346&gt;=5.5,"30%",IF(M346&gt;=0.1,"15%"))))</f>
        <v>70%</v>
      </c>
      <c r="P346" s="61">
        <f>N346*O346</f>
        <v>7.6999999999999993</v>
      </c>
      <c r="Q346" s="60">
        <v>0.1</v>
      </c>
      <c r="R346" s="60">
        <v>20</v>
      </c>
      <c r="S346" s="61">
        <f>IF(I346&gt;1,(R346),G346)</f>
        <v>20</v>
      </c>
      <c r="T346" s="101">
        <f>S346</f>
        <v>20</v>
      </c>
      <c r="U346" s="62"/>
    </row>
    <row r="347" spans="1:21" x14ac:dyDescent="0.3">
      <c r="A347" s="116">
        <v>271</v>
      </c>
      <c r="B347" s="58" t="s">
        <v>342</v>
      </c>
      <c r="C347" s="57">
        <v>525</v>
      </c>
      <c r="D347" s="63"/>
      <c r="E347" s="59"/>
      <c r="F347" s="77"/>
      <c r="G347" s="61">
        <v>25</v>
      </c>
      <c r="H347" s="60">
        <v>25</v>
      </c>
      <c r="I347" s="60">
        <v>120</v>
      </c>
      <c r="J347" s="60">
        <v>72</v>
      </c>
      <c r="K347" s="60">
        <v>72</v>
      </c>
      <c r="L347" s="60">
        <v>24</v>
      </c>
      <c r="M347" s="61">
        <v>24</v>
      </c>
      <c r="N347" s="61">
        <v>0</v>
      </c>
      <c r="O347" s="66">
        <v>0.7</v>
      </c>
      <c r="P347" s="61">
        <v>0</v>
      </c>
      <c r="Q347" s="60">
        <v>0.1</v>
      </c>
      <c r="R347" s="60">
        <v>24</v>
      </c>
      <c r="S347" s="60">
        <v>24</v>
      </c>
      <c r="T347" s="60">
        <v>24</v>
      </c>
      <c r="U347" s="62"/>
    </row>
    <row r="348" spans="1:21" x14ac:dyDescent="0.3">
      <c r="A348" s="116">
        <v>272</v>
      </c>
      <c r="B348" s="58" t="s">
        <v>343</v>
      </c>
      <c r="C348" s="57">
        <v>84</v>
      </c>
      <c r="D348" s="63" t="s">
        <v>531</v>
      </c>
      <c r="E348" s="59"/>
      <c r="F348" s="60"/>
      <c r="G348" s="61">
        <v>12</v>
      </c>
      <c r="H348" s="64">
        <v>12</v>
      </c>
      <c r="I348" s="60">
        <v>80</v>
      </c>
      <c r="J348" s="60">
        <v>70</v>
      </c>
      <c r="K348" s="64">
        <f t="shared" ref="K348:K369" si="127">I348-H348</f>
        <v>68</v>
      </c>
      <c r="L348" s="65">
        <f>I348-J348</f>
        <v>10</v>
      </c>
      <c r="M348" s="61">
        <f t="shared" ref="M348:M369" si="128">G348</f>
        <v>12</v>
      </c>
      <c r="N348" s="61">
        <f t="shared" ref="N348:N369" si="129">L348-M348</f>
        <v>-2</v>
      </c>
      <c r="O348" s="60" t="str">
        <f>IF(M348&gt;=19.5,"70%",IF(M348&gt;=13.5,"50%",IF(M348&gt;=5.5,"30%",IF(M348&gt;=0.1,"15%"))))</f>
        <v>30%</v>
      </c>
      <c r="P348" s="61">
        <f t="shared" ref="P348:P369" si="130">N348*O348</f>
        <v>-0.6</v>
      </c>
      <c r="Q348" s="60">
        <v>0.1</v>
      </c>
      <c r="R348" s="61">
        <f t="shared" ref="R348:R360" si="131">IF(M348&gt;=L348,(M348+P348),M348+Q348)</f>
        <v>11.4</v>
      </c>
      <c r="S348" s="61">
        <f t="shared" ref="S348:S369" si="132">IF(I348&gt;1,(R348),G348)</f>
        <v>11.4</v>
      </c>
      <c r="T348" s="101">
        <v>11</v>
      </c>
      <c r="U348" s="62"/>
    </row>
    <row r="349" spans="1:21" x14ac:dyDescent="0.3">
      <c r="A349" s="116">
        <v>273</v>
      </c>
      <c r="B349" s="58" t="s">
        <v>643</v>
      </c>
      <c r="C349" s="57">
        <v>152</v>
      </c>
      <c r="D349" s="63" t="s">
        <v>531</v>
      </c>
      <c r="E349" s="60"/>
      <c r="F349" s="60"/>
      <c r="G349" s="61">
        <v>12</v>
      </c>
      <c r="H349" s="64">
        <v>12</v>
      </c>
      <c r="I349" s="60">
        <v>85</v>
      </c>
      <c r="J349" s="60">
        <v>72</v>
      </c>
      <c r="K349" s="64">
        <f t="shared" si="127"/>
        <v>73</v>
      </c>
      <c r="L349" s="65">
        <f>I349-J349</f>
        <v>13</v>
      </c>
      <c r="M349" s="61">
        <f t="shared" si="128"/>
        <v>12</v>
      </c>
      <c r="N349" s="61">
        <f t="shared" si="129"/>
        <v>1</v>
      </c>
      <c r="O349" s="66">
        <v>0.5</v>
      </c>
      <c r="P349" s="61">
        <f t="shared" si="130"/>
        <v>0.5</v>
      </c>
      <c r="Q349" s="60">
        <v>0.1</v>
      </c>
      <c r="R349" s="61">
        <f t="shared" si="131"/>
        <v>12.1</v>
      </c>
      <c r="S349" s="61">
        <f t="shared" si="132"/>
        <v>12.1</v>
      </c>
      <c r="T349" s="101">
        <f>S349</f>
        <v>12.1</v>
      </c>
      <c r="U349" s="62"/>
    </row>
    <row r="350" spans="1:21" x14ac:dyDescent="0.3">
      <c r="A350" s="116">
        <v>274</v>
      </c>
      <c r="B350" s="58" t="s">
        <v>344</v>
      </c>
      <c r="C350" s="57">
        <v>284</v>
      </c>
      <c r="D350" s="63"/>
      <c r="E350" s="60"/>
      <c r="F350" s="60"/>
      <c r="G350" s="61">
        <v>24</v>
      </c>
      <c r="H350" s="60">
        <v>24</v>
      </c>
      <c r="I350" s="60">
        <v>95</v>
      </c>
      <c r="J350" s="60">
        <v>69</v>
      </c>
      <c r="K350" s="60">
        <f t="shared" si="127"/>
        <v>71</v>
      </c>
      <c r="L350" s="60">
        <f>I350-J350</f>
        <v>26</v>
      </c>
      <c r="M350" s="61">
        <f t="shared" si="128"/>
        <v>24</v>
      </c>
      <c r="N350" s="61">
        <f t="shared" si="129"/>
        <v>2</v>
      </c>
      <c r="O350" s="60" t="str">
        <f>IF(M350&gt;=19.5,"70%",IF(M350&gt;=13.5,"50%",IF(M350&gt;=5.5,"30%",IF(M350&gt;=0.1,"15%"))))</f>
        <v>70%</v>
      </c>
      <c r="P350" s="61">
        <f t="shared" si="130"/>
        <v>1.4</v>
      </c>
      <c r="Q350" s="60">
        <v>0.1</v>
      </c>
      <c r="R350" s="60">
        <f t="shared" si="131"/>
        <v>24.1</v>
      </c>
      <c r="S350" s="60">
        <f t="shared" si="132"/>
        <v>24.1</v>
      </c>
      <c r="T350" s="60">
        <v>24</v>
      </c>
      <c r="U350" s="62"/>
    </row>
    <row r="351" spans="1:21" x14ac:dyDescent="0.3">
      <c r="A351" s="116">
        <v>275</v>
      </c>
      <c r="B351" s="58" t="s">
        <v>345</v>
      </c>
      <c r="C351" s="57">
        <v>298</v>
      </c>
      <c r="D351" s="63"/>
      <c r="E351" s="59"/>
      <c r="F351" s="60"/>
      <c r="G351" s="61">
        <v>24</v>
      </c>
      <c r="H351" s="64">
        <v>24</v>
      </c>
      <c r="I351" s="60">
        <v>107</v>
      </c>
      <c r="J351" s="60">
        <v>70</v>
      </c>
      <c r="K351" s="64">
        <f t="shared" si="127"/>
        <v>83</v>
      </c>
      <c r="L351" s="65">
        <f>I351-J351</f>
        <v>37</v>
      </c>
      <c r="M351" s="61">
        <f t="shared" si="128"/>
        <v>24</v>
      </c>
      <c r="N351" s="61">
        <f t="shared" si="129"/>
        <v>13</v>
      </c>
      <c r="O351" s="60" t="str">
        <f>IF(M351&gt;=19.5,"70%",IF(M351&gt;=13.5,"50%",IF(M351&gt;=5.5,"30%",IF(M351&gt;=0.1,"15%"))))</f>
        <v>70%</v>
      </c>
      <c r="P351" s="61">
        <f t="shared" si="130"/>
        <v>9.1</v>
      </c>
      <c r="Q351" s="60">
        <v>0.1</v>
      </c>
      <c r="R351" s="61">
        <f t="shared" si="131"/>
        <v>24.1</v>
      </c>
      <c r="S351" s="61">
        <f t="shared" si="132"/>
        <v>24.1</v>
      </c>
      <c r="T351" s="101">
        <f t="shared" ref="T351:T361" si="133">S351</f>
        <v>24.1</v>
      </c>
      <c r="U351" s="62"/>
    </row>
    <row r="352" spans="1:21" x14ac:dyDescent="0.3">
      <c r="A352" s="116">
        <v>276</v>
      </c>
      <c r="B352" s="58" t="s">
        <v>157</v>
      </c>
      <c r="C352" s="57">
        <v>242</v>
      </c>
      <c r="D352" s="63" t="s">
        <v>37</v>
      </c>
      <c r="E352" s="59"/>
      <c r="F352" s="60"/>
      <c r="G352" s="61">
        <v>4</v>
      </c>
      <c r="H352" s="64">
        <v>4</v>
      </c>
      <c r="I352" s="60">
        <v>72</v>
      </c>
      <c r="J352" s="60">
        <v>69</v>
      </c>
      <c r="K352" s="64">
        <f t="shared" si="127"/>
        <v>68</v>
      </c>
      <c r="L352" s="102">
        <v>11</v>
      </c>
      <c r="M352" s="61">
        <f t="shared" si="128"/>
        <v>4</v>
      </c>
      <c r="N352" s="61">
        <f t="shared" si="129"/>
        <v>7</v>
      </c>
      <c r="O352" s="66">
        <v>0.3</v>
      </c>
      <c r="P352" s="61">
        <f t="shared" si="130"/>
        <v>2.1</v>
      </c>
      <c r="Q352" s="60" t="str">
        <f>IF(N352&lt;0,O352, "0.1")</f>
        <v>0.1</v>
      </c>
      <c r="R352" s="61">
        <f t="shared" si="131"/>
        <v>4.0999999999999996</v>
      </c>
      <c r="S352" s="61">
        <f t="shared" si="132"/>
        <v>4.0999999999999996</v>
      </c>
      <c r="T352" s="101">
        <f t="shared" si="133"/>
        <v>4.0999999999999996</v>
      </c>
      <c r="U352" s="62"/>
    </row>
    <row r="353" spans="1:21" x14ac:dyDescent="0.3">
      <c r="A353" s="116">
        <v>277</v>
      </c>
      <c r="B353" s="58" t="s">
        <v>346</v>
      </c>
      <c r="C353" s="57">
        <v>286</v>
      </c>
      <c r="D353" s="63"/>
      <c r="E353" s="59"/>
      <c r="F353" s="60"/>
      <c r="G353" s="61">
        <v>9</v>
      </c>
      <c r="H353" s="64">
        <v>9</v>
      </c>
      <c r="I353" s="60">
        <v>82</v>
      </c>
      <c r="J353" s="60">
        <v>72</v>
      </c>
      <c r="K353" s="64">
        <f t="shared" si="127"/>
        <v>73</v>
      </c>
      <c r="L353" s="65">
        <f t="shared" ref="L353:L369" si="134">I353-J353</f>
        <v>10</v>
      </c>
      <c r="M353" s="61">
        <f t="shared" si="128"/>
        <v>9</v>
      </c>
      <c r="N353" s="61">
        <f t="shared" si="129"/>
        <v>1</v>
      </c>
      <c r="O353" s="60" t="str">
        <f t="shared" ref="O353:O358" si="135">IF(M353&gt;=19.5,"70%",IF(M353&gt;=13.5,"50%",IF(M353&gt;=5.5,"30%",IF(M353&gt;=0.1,"15%"))))</f>
        <v>30%</v>
      </c>
      <c r="P353" s="61">
        <f t="shared" si="130"/>
        <v>0.3</v>
      </c>
      <c r="Q353" s="60">
        <v>0.1</v>
      </c>
      <c r="R353" s="61">
        <f t="shared" si="131"/>
        <v>9.1</v>
      </c>
      <c r="S353" s="61">
        <f t="shared" si="132"/>
        <v>9.1</v>
      </c>
      <c r="T353" s="101">
        <f t="shared" si="133"/>
        <v>9.1</v>
      </c>
      <c r="U353" s="62"/>
    </row>
    <row r="354" spans="1:21" x14ac:dyDescent="0.3">
      <c r="A354" s="116">
        <v>278</v>
      </c>
      <c r="B354" s="63" t="s">
        <v>595</v>
      </c>
      <c r="C354" s="57">
        <v>382</v>
      </c>
      <c r="D354" s="63" t="s">
        <v>30</v>
      </c>
      <c r="E354" s="59"/>
      <c r="F354" s="60"/>
      <c r="G354" s="61">
        <v>8</v>
      </c>
      <c r="H354" s="60">
        <v>8</v>
      </c>
      <c r="I354" s="60">
        <v>76</v>
      </c>
      <c r="J354" s="60">
        <v>70</v>
      </c>
      <c r="K354" s="60">
        <f t="shared" si="127"/>
        <v>68</v>
      </c>
      <c r="L354" s="60">
        <f t="shared" si="134"/>
        <v>6</v>
      </c>
      <c r="M354" s="61">
        <f t="shared" si="128"/>
        <v>8</v>
      </c>
      <c r="N354" s="61">
        <f t="shared" si="129"/>
        <v>-2</v>
      </c>
      <c r="O354" s="60" t="str">
        <f t="shared" si="135"/>
        <v>30%</v>
      </c>
      <c r="P354" s="61">
        <f t="shared" si="130"/>
        <v>-0.6</v>
      </c>
      <c r="Q354" s="60">
        <v>0.1</v>
      </c>
      <c r="R354" s="60">
        <f t="shared" si="131"/>
        <v>7.4</v>
      </c>
      <c r="S354" s="60">
        <f t="shared" si="132"/>
        <v>7.4</v>
      </c>
      <c r="T354" s="101">
        <f t="shared" si="133"/>
        <v>7.4</v>
      </c>
      <c r="U354" s="62"/>
    </row>
    <row r="355" spans="1:21" x14ac:dyDescent="0.3">
      <c r="A355" s="116">
        <v>279</v>
      </c>
      <c r="B355" s="58" t="s">
        <v>527</v>
      </c>
      <c r="C355" s="57">
        <v>218</v>
      </c>
      <c r="D355" s="63" t="s">
        <v>25</v>
      </c>
      <c r="E355" s="59"/>
      <c r="F355" s="60"/>
      <c r="G355" s="61">
        <v>15</v>
      </c>
      <c r="H355" s="64">
        <v>15</v>
      </c>
      <c r="I355" s="60">
        <v>93</v>
      </c>
      <c r="J355" s="60">
        <v>70</v>
      </c>
      <c r="K355" s="64">
        <f t="shared" si="127"/>
        <v>78</v>
      </c>
      <c r="L355" s="65">
        <f t="shared" si="134"/>
        <v>23</v>
      </c>
      <c r="M355" s="61">
        <f t="shared" si="128"/>
        <v>15</v>
      </c>
      <c r="N355" s="61">
        <f t="shared" si="129"/>
        <v>8</v>
      </c>
      <c r="O355" s="60" t="str">
        <f t="shared" si="135"/>
        <v>50%</v>
      </c>
      <c r="P355" s="61">
        <f t="shared" si="130"/>
        <v>4</v>
      </c>
      <c r="Q355" s="60">
        <v>0.1</v>
      </c>
      <c r="R355" s="61">
        <f t="shared" si="131"/>
        <v>15.1</v>
      </c>
      <c r="S355" s="61">
        <f t="shared" si="132"/>
        <v>15.1</v>
      </c>
      <c r="T355" s="101">
        <f t="shared" si="133"/>
        <v>15.1</v>
      </c>
      <c r="U355" s="62"/>
    </row>
    <row r="356" spans="1:21" x14ac:dyDescent="0.3">
      <c r="A356" s="116">
        <v>280</v>
      </c>
      <c r="B356" s="58" t="s">
        <v>347</v>
      </c>
      <c r="C356" s="57">
        <v>193</v>
      </c>
      <c r="D356" s="63" t="s">
        <v>30</v>
      </c>
      <c r="E356" s="59"/>
      <c r="F356" s="60"/>
      <c r="G356" s="61">
        <v>18</v>
      </c>
      <c r="H356" s="64">
        <v>18</v>
      </c>
      <c r="I356" s="60">
        <v>101</v>
      </c>
      <c r="J356" s="60">
        <v>70</v>
      </c>
      <c r="K356" s="64">
        <f t="shared" si="127"/>
        <v>83</v>
      </c>
      <c r="L356" s="65">
        <f t="shared" si="134"/>
        <v>31</v>
      </c>
      <c r="M356" s="61">
        <f t="shared" si="128"/>
        <v>18</v>
      </c>
      <c r="N356" s="61">
        <f t="shared" si="129"/>
        <v>13</v>
      </c>
      <c r="O356" s="60" t="str">
        <f t="shared" si="135"/>
        <v>50%</v>
      </c>
      <c r="P356" s="61">
        <f t="shared" si="130"/>
        <v>6.5</v>
      </c>
      <c r="Q356" s="60">
        <v>0.1</v>
      </c>
      <c r="R356" s="61">
        <f t="shared" si="131"/>
        <v>18.100000000000001</v>
      </c>
      <c r="S356" s="61">
        <f t="shared" si="132"/>
        <v>18.100000000000001</v>
      </c>
      <c r="T356" s="101">
        <f t="shared" si="133"/>
        <v>18.100000000000001</v>
      </c>
      <c r="U356" s="62"/>
    </row>
    <row r="357" spans="1:21" x14ac:dyDescent="0.3">
      <c r="A357" s="116">
        <v>281</v>
      </c>
      <c r="B357" s="58" t="s">
        <v>158</v>
      </c>
      <c r="C357" s="57">
        <v>434</v>
      </c>
      <c r="D357" s="63" t="s">
        <v>47</v>
      </c>
      <c r="E357" s="59"/>
      <c r="F357" s="77"/>
      <c r="G357" s="61">
        <v>9</v>
      </c>
      <c r="H357" s="60">
        <v>9</v>
      </c>
      <c r="I357" s="60">
        <v>78</v>
      </c>
      <c r="J357" s="60">
        <v>69</v>
      </c>
      <c r="K357" s="60">
        <f t="shared" si="127"/>
        <v>69</v>
      </c>
      <c r="L357" s="60">
        <f t="shared" si="134"/>
        <v>9</v>
      </c>
      <c r="M357" s="61">
        <f t="shared" si="128"/>
        <v>9</v>
      </c>
      <c r="N357" s="61">
        <f t="shared" si="129"/>
        <v>0</v>
      </c>
      <c r="O357" s="61" t="str">
        <f t="shared" si="135"/>
        <v>30%</v>
      </c>
      <c r="P357" s="61">
        <f t="shared" si="130"/>
        <v>0</v>
      </c>
      <c r="Q357" s="60" t="str">
        <f>IF(N357&lt;0,O357, "0.1")</f>
        <v>0.1</v>
      </c>
      <c r="R357" s="61">
        <f t="shared" si="131"/>
        <v>9</v>
      </c>
      <c r="S357" s="61">
        <f t="shared" si="132"/>
        <v>9</v>
      </c>
      <c r="T357" s="101">
        <f t="shared" si="133"/>
        <v>9</v>
      </c>
      <c r="U357" s="62"/>
    </row>
    <row r="358" spans="1:21" x14ac:dyDescent="0.3">
      <c r="A358" s="116">
        <v>282</v>
      </c>
      <c r="B358" s="58" t="s">
        <v>597</v>
      </c>
      <c r="C358" s="57">
        <v>239</v>
      </c>
      <c r="D358" s="63" t="s">
        <v>348</v>
      </c>
      <c r="E358" s="59"/>
      <c r="F358" s="60"/>
      <c r="G358" s="61">
        <v>7</v>
      </c>
      <c r="H358" s="64">
        <v>7</v>
      </c>
      <c r="I358" s="60">
        <v>87</v>
      </c>
      <c r="J358" s="60">
        <v>72</v>
      </c>
      <c r="K358" s="64">
        <f t="shared" si="127"/>
        <v>80</v>
      </c>
      <c r="L358" s="65">
        <f t="shared" si="134"/>
        <v>15</v>
      </c>
      <c r="M358" s="61">
        <f t="shared" si="128"/>
        <v>7</v>
      </c>
      <c r="N358" s="61">
        <f t="shared" si="129"/>
        <v>8</v>
      </c>
      <c r="O358" s="60" t="str">
        <f t="shared" si="135"/>
        <v>30%</v>
      </c>
      <c r="P358" s="61">
        <f t="shared" si="130"/>
        <v>2.4</v>
      </c>
      <c r="Q358" s="60">
        <v>0.1</v>
      </c>
      <c r="R358" s="61">
        <f t="shared" si="131"/>
        <v>7.1</v>
      </c>
      <c r="S358" s="61">
        <f t="shared" si="132"/>
        <v>7.1</v>
      </c>
      <c r="T358" s="101">
        <f t="shared" si="133"/>
        <v>7.1</v>
      </c>
      <c r="U358" s="62"/>
    </row>
    <row r="359" spans="1:21" x14ac:dyDescent="0.3">
      <c r="A359" s="116">
        <v>283</v>
      </c>
      <c r="B359" s="58" t="s">
        <v>596</v>
      </c>
      <c r="C359" s="57">
        <v>289</v>
      </c>
      <c r="D359" s="63" t="s">
        <v>24</v>
      </c>
      <c r="E359" s="59"/>
      <c r="F359" s="60"/>
      <c r="G359" s="61">
        <v>12</v>
      </c>
      <c r="H359" s="64">
        <v>12</v>
      </c>
      <c r="I359" s="57">
        <v>99</v>
      </c>
      <c r="J359" s="57">
        <v>70</v>
      </c>
      <c r="K359" s="101">
        <f t="shared" si="127"/>
        <v>87</v>
      </c>
      <c r="L359" s="57">
        <f t="shared" si="134"/>
        <v>29</v>
      </c>
      <c r="M359" s="70">
        <f t="shared" si="128"/>
        <v>12</v>
      </c>
      <c r="N359" s="70">
        <f t="shared" si="129"/>
        <v>17</v>
      </c>
      <c r="O359" s="69">
        <v>0.5</v>
      </c>
      <c r="P359" s="70">
        <f t="shared" si="130"/>
        <v>8.5</v>
      </c>
      <c r="Q359" s="60">
        <v>0.1</v>
      </c>
      <c r="R359" s="70">
        <f t="shared" si="131"/>
        <v>12.1</v>
      </c>
      <c r="S359" s="61">
        <f t="shared" si="132"/>
        <v>12.1</v>
      </c>
      <c r="T359" s="101">
        <f t="shared" si="133"/>
        <v>12.1</v>
      </c>
      <c r="U359" s="62"/>
    </row>
    <row r="360" spans="1:21" x14ac:dyDescent="0.3">
      <c r="A360" s="116">
        <v>284</v>
      </c>
      <c r="B360" s="58" t="s">
        <v>349</v>
      </c>
      <c r="C360" s="57">
        <v>383</v>
      </c>
      <c r="D360" s="63"/>
      <c r="E360" s="59"/>
      <c r="F360" s="60"/>
      <c r="G360" s="61">
        <v>11</v>
      </c>
      <c r="H360" s="64">
        <v>11</v>
      </c>
      <c r="I360" s="60">
        <v>80</v>
      </c>
      <c r="J360" s="60">
        <v>70</v>
      </c>
      <c r="K360" s="64">
        <f t="shared" si="127"/>
        <v>69</v>
      </c>
      <c r="L360" s="65">
        <f t="shared" si="134"/>
        <v>10</v>
      </c>
      <c r="M360" s="61">
        <f t="shared" si="128"/>
        <v>11</v>
      </c>
      <c r="N360" s="61">
        <f t="shared" si="129"/>
        <v>-1</v>
      </c>
      <c r="O360" s="66">
        <v>0.5</v>
      </c>
      <c r="P360" s="61">
        <f t="shared" si="130"/>
        <v>-0.5</v>
      </c>
      <c r="Q360" s="60">
        <v>0.1</v>
      </c>
      <c r="R360" s="61">
        <f t="shared" si="131"/>
        <v>10.5</v>
      </c>
      <c r="S360" s="61">
        <f t="shared" si="132"/>
        <v>10.5</v>
      </c>
      <c r="T360" s="101">
        <f t="shared" si="133"/>
        <v>10.5</v>
      </c>
      <c r="U360" s="62"/>
    </row>
    <row r="361" spans="1:21" x14ac:dyDescent="0.3">
      <c r="A361" s="116">
        <v>285</v>
      </c>
      <c r="B361" s="58" t="s">
        <v>350</v>
      </c>
      <c r="C361" s="57">
        <v>49</v>
      </c>
      <c r="D361" s="63"/>
      <c r="E361" s="59"/>
      <c r="F361" s="60"/>
      <c r="G361" s="61">
        <v>11</v>
      </c>
      <c r="H361" s="64">
        <v>11</v>
      </c>
      <c r="I361" s="60">
        <v>92</v>
      </c>
      <c r="J361" s="60">
        <v>70</v>
      </c>
      <c r="K361" s="64">
        <f t="shared" si="127"/>
        <v>81</v>
      </c>
      <c r="L361" s="65">
        <f t="shared" si="134"/>
        <v>22</v>
      </c>
      <c r="M361" s="61">
        <f t="shared" si="128"/>
        <v>11</v>
      </c>
      <c r="N361" s="61">
        <f t="shared" si="129"/>
        <v>11</v>
      </c>
      <c r="O361" s="66">
        <v>0.5</v>
      </c>
      <c r="P361" s="61">
        <f t="shared" si="130"/>
        <v>5.5</v>
      </c>
      <c r="Q361" s="60">
        <v>0.1</v>
      </c>
      <c r="R361" s="60">
        <v>11.1</v>
      </c>
      <c r="S361" s="61">
        <f t="shared" si="132"/>
        <v>11.1</v>
      </c>
      <c r="T361" s="101">
        <f t="shared" si="133"/>
        <v>11.1</v>
      </c>
      <c r="U361" s="62"/>
    </row>
    <row r="362" spans="1:21" x14ac:dyDescent="0.3">
      <c r="A362" s="116">
        <v>286</v>
      </c>
      <c r="B362" s="58" t="s">
        <v>351</v>
      </c>
      <c r="C362" s="57">
        <v>95</v>
      </c>
      <c r="D362" s="63"/>
      <c r="E362" s="60"/>
      <c r="F362" s="60"/>
      <c r="G362" s="61">
        <v>24</v>
      </c>
      <c r="H362" s="60">
        <v>24</v>
      </c>
      <c r="I362" s="60">
        <v>95</v>
      </c>
      <c r="J362" s="60">
        <v>69</v>
      </c>
      <c r="K362" s="60">
        <f t="shared" si="127"/>
        <v>71</v>
      </c>
      <c r="L362" s="60">
        <f t="shared" si="134"/>
        <v>26</v>
      </c>
      <c r="M362" s="90">
        <f t="shared" si="128"/>
        <v>24</v>
      </c>
      <c r="N362" s="90">
        <f t="shared" si="129"/>
        <v>2</v>
      </c>
      <c r="O362" s="60" t="str">
        <f>IF(M362&gt;=19.5,"70%",IF(M362&gt;=13.5,"50%",IF(M362&gt;=5.5,"30%",IF(M362&gt;=0.1,"15%"))))</f>
        <v>70%</v>
      </c>
      <c r="P362" s="61">
        <f t="shared" si="130"/>
        <v>1.4</v>
      </c>
      <c r="Q362" s="60">
        <v>0.1</v>
      </c>
      <c r="R362" s="60">
        <f t="shared" ref="R362:R369" si="136">IF(M362&gt;=L362,(M362+P362),M362+Q362)</f>
        <v>24.1</v>
      </c>
      <c r="S362" s="60">
        <f t="shared" si="132"/>
        <v>24.1</v>
      </c>
      <c r="T362" s="60">
        <v>24</v>
      </c>
      <c r="U362" s="62"/>
    </row>
    <row r="363" spans="1:21" x14ac:dyDescent="0.3">
      <c r="A363" s="116">
        <v>287</v>
      </c>
      <c r="B363" s="58" t="s">
        <v>352</v>
      </c>
      <c r="C363" s="57">
        <v>187</v>
      </c>
      <c r="D363" s="63"/>
      <c r="E363" s="60"/>
      <c r="F363" s="60"/>
      <c r="G363" s="61">
        <v>24</v>
      </c>
      <c r="H363" s="60">
        <v>24</v>
      </c>
      <c r="I363" s="60">
        <v>95</v>
      </c>
      <c r="J363" s="60">
        <v>69</v>
      </c>
      <c r="K363" s="60">
        <f t="shared" si="127"/>
        <v>71</v>
      </c>
      <c r="L363" s="60">
        <f t="shared" si="134"/>
        <v>26</v>
      </c>
      <c r="M363" s="90">
        <f t="shared" si="128"/>
        <v>24</v>
      </c>
      <c r="N363" s="90">
        <f t="shared" si="129"/>
        <v>2</v>
      </c>
      <c r="O363" s="60" t="str">
        <f>IF(M363&gt;=19.5,"70%",IF(M363&gt;=13.5,"50%",IF(M363&gt;=5.5,"30%",IF(M363&gt;=0.1,"15%"))))</f>
        <v>70%</v>
      </c>
      <c r="P363" s="61">
        <f t="shared" si="130"/>
        <v>1.4</v>
      </c>
      <c r="Q363" s="60">
        <v>0.1</v>
      </c>
      <c r="R363" s="60">
        <f t="shared" si="136"/>
        <v>24.1</v>
      </c>
      <c r="S363" s="60">
        <f t="shared" si="132"/>
        <v>24.1</v>
      </c>
      <c r="T363" s="60">
        <v>24</v>
      </c>
      <c r="U363" s="62"/>
    </row>
    <row r="364" spans="1:21" x14ac:dyDescent="0.3">
      <c r="A364" s="116">
        <v>288</v>
      </c>
      <c r="B364" s="63" t="s">
        <v>598</v>
      </c>
      <c r="C364" s="57">
        <v>384</v>
      </c>
      <c r="D364" s="63" t="s">
        <v>30</v>
      </c>
      <c r="E364" s="59"/>
      <c r="F364" s="60"/>
      <c r="G364" s="61">
        <v>18</v>
      </c>
      <c r="H364" s="60">
        <v>18</v>
      </c>
      <c r="I364" s="60">
        <v>86</v>
      </c>
      <c r="J364" s="60">
        <v>69</v>
      </c>
      <c r="K364" s="60">
        <f t="shared" si="127"/>
        <v>68</v>
      </c>
      <c r="L364" s="60">
        <f t="shared" si="134"/>
        <v>17</v>
      </c>
      <c r="M364" s="90">
        <f t="shared" si="128"/>
        <v>18</v>
      </c>
      <c r="N364" s="90">
        <f t="shared" si="129"/>
        <v>-1</v>
      </c>
      <c r="O364" s="60" t="str">
        <f>IF(M364&gt;=19.5,"70%",IF(M364&gt;=13.5,"50%",IF(M364&gt;=5.5,"30%",IF(M364&gt;=0.1,"15%"))))</f>
        <v>50%</v>
      </c>
      <c r="P364" s="61">
        <f t="shared" si="130"/>
        <v>-0.5</v>
      </c>
      <c r="Q364" s="60">
        <v>0.1</v>
      </c>
      <c r="R364" s="60">
        <f t="shared" si="136"/>
        <v>17.5</v>
      </c>
      <c r="S364" s="60">
        <f t="shared" si="132"/>
        <v>17.5</v>
      </c>
      <c r="T364" s="101">
        <f>S364</f>
        <v>17.5</v>
      </c>
      <c r="U364" s="62"/>
    </row>
    <row r="365" spans="1:21" x14ac:dyDescent="0.3">
      <c r="A365" s="116">
        <v>289</v>
      </c>
      <c r="B365" s="58" t="s">
        <v>598</v>
      </c>
      <c r="C365" s="57">
        <v>123</v>
      </c>
      <c r="D365" s="63" t="s">
        <v>24</v>
      </c>
      <c r="E365" s="103"/>
      <c r="F365" s="60"/>
      <c r="G365" s="61">
        <v>5</v>
      </c>
      <c r="H365" s="64">
        <f>G365</f>
        <v>5</v>
      </c>
      <c r="I365" s="60">
        <v>80</v>
      </c>
      <c r="J365" s="60">
        <v>70</v>
      </c>
      <c r="K365" s="64">
        <f t="shared" si="127"/>
        <v>75</v>
      </c>
      <c r="L365" s="65">
        <f t="shared" si="134"/>
        <v>10</v>
      </c>
      <c r="M365" s="61">
        <f t="shared" si="128"/>
        <v>5</v>
      </c>
      <c r="N365" s="61">
        <f t="shared" si="129"/>
        <v>5</v>
      </c>
      <c r="O365" s="66">
        <v>0.3</v>
      </c>
      <c r="P365" s="61">
        <f t="shared" si="130"/>
        <v>1.5</v>
      </c>
      <c r="Q365" s="60">
        <v>0.1</v>
      </c>
      <c r="R365" s="61">
        <f t="shared" si="136"/>
        <v>5.0999999999999996</v>
      </c>
      <c r="S365" s="61">
        <f t="shared" si="132"/>
        <v>5.0999999999999996</v>
      </c>
      <c r="T365" s="101">
        <f>S365</f>
        <v>5.0999999999999996</v>
      </c>
      <c r="U365" s="62"/>
    </row>
    <row r="366" spans="1:21" x14ac:dyDescent="0.3">
      <c r="A366" s="116">
        <v>290</v>
      </c>
      <c r="B366" s="58" t="s">
        <v>353</v>
      </c>
      <c r="C366" s="57">
        <v>78</v>
      </c>
      <c r="D366" s="63" t="s">
        <v>27</v>
      </c>
      <c r="E366" s="60"/>
      <c r="F366" s="60"/>
      <c r="G366" s="61">
        <v>16</v>
      </c>
      <c r="H366" s="60">
        <v>16</v>
      </c>
      <c r="I366" s="60">
        <v>89</v>
      </c>
      <c r="J366" s="60">
        <v>69</v>
      </c>
      <c r="K366" s="60">
        <f t="shared" si="127"/>
        <v>73</v>
      </c>
      <c r="L366" s="60">
        <f t="shared" si="134"/>
        <v>20</v>
      </c>
      <c r="M366" s="90">
        <f t="shared" si="128"/>
        <v>16</v>
      </c>
      <c r="N366" s="90">
        <f t="shared" si="129"/>
        <v>4</v>
      </c>
      <c r="O366" s="60" t="str">
        <f>IF(M366&gt;=19.5,"70%",IF(M366&gt;=13.5,"50%",IF(M366&gt;=5.5,"30%",IF(M366&gt;=0.1,"15%"))))</f>
        <v>50%</v>
      </c>
      <c r="P366" s="61">
        <f t="shared" si="130"/>
        <v>2</v>
      </c>
      <c r="Q366" s="60">
        <v>0.1</v>
      </c>
      <c r="R366" s="60">
        <f t="shared" si="136"/>
        <v>16.100000000000001</v>
      </c>
      <c r="S366" s="60">
        <f t="shared" si="132"/>
        <v>16.100000000000001</v>
      </c>
      <c r="T366" s="60">
        <v>16</v>
      </c>
      <c r="U366" s="62"/>
    </row>
    <row r="367" spans="1:21" x14ac:dyDescent="0.3">
      <c r="A367" s="116">
        <v>291</v>
      </c>
      <c r="B367" s="58" t="s">
        <v>506</v>
      </c>
      <c r="C367" s="57">
        <v>263</v>
      </c>
      <c r="D367" s="63" t="s">
        <v>30</v>
      </c>
      <c r="E367" s="59"/>
      <c r="F367" s="60"/>
      <c r="G367" s="61">
        <v>9</v>
      </c>
      <c r="H367" s="64">
        <v>9</v>
      </c>
      <c r="I367" s="60">
        <v>77</v>
      </c>
      <c r="J367" s="60">
        <v>69</v>
      </c>
      <c r="K367" s="64">
        <f t="shared" si="127"/>
        <v>68</v>
      </c>
      <c r="L367" s="65">
        <f t="shared" si="134"/>
        <v>8</v>
      </c>
      <c r="M367" s="90">
        <f t="shared" si="128"/>
        <v>9</v>
      </c>
      <c r="N367" s="90">
        <f t="shared" si="129"/>
        <v>-1</v>
      </c>
      <c r="O367" s="60" t="str">
        <f>IF(M367&gt;=19.5,"70%",IF(M367&gt;=13.5,"50%",IF(M367&gt;=5.5,"30%",IF(M367&gt;=0.1,"15%"))))</f>
        <v>30%</v>
      </c>
      <c r="P367" s="61">
        <f t="shared" si="130"/>
        <v>-0.3</v>
      </c>
      <c r="Q367" s="60">
        <v>0.1</v>
      </c>
      <c r="R367" s="61">
        <f t="shared" si="136"/>
        <v>8.6999999999999993</v>
      </c>
      <c r="S367" s="61">
        <f t="shared" si="132"/>
        <v>8.6999999999999993</v>
      </c>
      <c r="T367" s="101">
        <f>S367</f>
        <v>8.6999999999999993</v>
      </c>
      <c r="U367" s="62"/>
    </row>
    <row r="368" spans="1:21" x14ac:dyDescent="0.3">
      <c r="A368" s="116">
        <v>292</v>
      </c>
      <c r="B368" s="58" t="s">
        <v>599</v>
      </c>
      <c r="C368" s="57">
        <v>257</v>
      </c>
      <c r="D368" s="63" t="s">
        <v>30</v>
      </c>
      <c r="E368" s="59"/>
      <c r="F368" s="60"/>
      <c r="G368" s="61">
        <v>12</v>
      </c>
      <c r="H368" s="64">
        <v>12</v>
      </c>
      <c r="I368" s="60">
        <v>87</v>
      </c>
      <c r="J368" s="60">
        <v>70</v>
      </c>
      <c r="K368" s="64">
        <f t="shared" si="127"/>
        <v>75</v>
      </c>
      <c r="L368" s="65">
        <f t="shared" si="134"/>
        <v>17</v>
      </c>
      <c r="M368" s="90">
        <f t="shared" si="128"/>
        <v>12</v>
      </c>
      <c r="N368" s="90">
        <f t="shared" si="129"/>
        <v>5</v>
      </c>
      <c r="O368" s="66">
        <v>0.5</v>
      </c>
      <c r="P368" s="61">
        <f t="shared" si="130"/>
        <v>2.5</v>
      </c>
      <c r="Q368" s="60">
        <v>0.1</v>
      </c>
      <c r="R368" s="61">
        <f t="shared" si="136"/>
        <v>12.1</v>
      </c>
      <c r="S368" s="61">
        <f t="shared" si="132"/>
        <v>12.1</v>
      </c>
      <c r="T368" s="101">
        <f>S368</f>
        <v>12.1</v>
      </c>
      <c r="U368" s="62"/>
    </row>
    <row r="369" spans="1:21" x14ac:dyDescent="0.3">
      <c r="A369" s="116">
        <v>293</v>
      </c>
      <c r="B369" s="63" t="s">
        <v>354</v>
      </c>
      <c r="C369" s="57">
        <v>385</v>
      </c>
      <c r="D369" s="63"/>
      <c r="E369" s="59"/>
      <c r="F369" s="77"/>
      <c r="G369" s="61">
        <v>10.4</v>
      </c>
      <c r="H369" s="60">
        <v>10</v>
      </c>
      <c r="I369" s="60">
        <v>83</v>
      </c>
      <c r="J369" s="60">
        <v>70</v>
      </c>
      <c r="K369" s="60">
        <f t="shared" si="127"/>
        <v>73</v>
      </c>
      <c r="L369" s="60">
        <f t="shared" si="134"/>
        <v>13</v>
      </c>
      <c r="M369" s="60">
        <f t="shared" si="128"/>
        <v>10.4</v>
      </c>
      <c r="N369" s="60">
        <f t="shared" si="129"/>
        <v>2.5999999999999996</v>
      </c>
      <c r="O369" s="60" t="str">
        <f>IF(M369&gt;=19.5,"70%",IF(M369&gt;=13.5,"50%",IF(M369&gt;=5.5,"30%",IF(M369&gt;=0.1,"15%"))))</f>
        <v>30%</v>
      </c>
      <c r="P369" s="61">
        <f t="shared" si="130"/>
        <v>0.77999999999999992</v>
      </c>
      <c r="Q369" s="60">
        <v>0.1</v>
      </c>
      <c r="R369" s="60">
        <f t="shared" si="136"/>
        <v>10.5</v>
      </c>
      <c r="S369" s="60">
        <f t="shared" si="132"/>
        <v>10.5</v>
      </c>
      <c r="T369" s="60">
        <v>11</v>
      </c>
      <c r="U369" s="62"/>
    </row>
    <row r="370" spans="1:21" x14ac:dyDescent="0.3">
      <c r="A370" s="116">
        <v>294</v>
      </c>
      <c r="B370" s="86" t="s">
        <v>533</v>
      </c>
      <c r="C370" s="85">
        <v>63</v>
      </c>
      <c r="D370" s="91" t="s">
        <v>25</v>
      </c>
      <c r="E370" s="87"/>
      <c r="F370" s="89"/>
      <c r="G370" s="61">
        <v>4.0999999999999996</v>
      </c>
      <c r="H370" s="92">
        <v>4</v>
      </c>
      <c r="I370" s="89">
        <v>76</v>
      </c>
      <c r="J370" s="89">
        <v>69</v>
      </c>
      <c r="K370" s="92">
        <v>72</v>
      </c>
      <c r="L370" s="93">
        <v>7</v>
      </c>
      <c r="M370" s="90">
        <v>4.0999999999999996</v>
      </c>
      <c r="N370" s="90">
        <v>2.9000000000000004</v>
      </c>
      <c r="O370" s="94">
        <v>0.3</v>
      </c>
      <c r="P370" s="90">
        <v>5.2</v>
      </c>
      <c r="Q370" s="128">
        <v>0.1</v>
      </c>
      <c r="R370" s="90">
        <v>4.1999999999999993</v>
      </c>
      <c r="S370" s="90">
        <v>4.1999999999999993</v>
      </c>
      <c r="T370" s="113">
        <v>4.1999999999999993</v>
      </c>
      <c r="U370" s="62"/>
    </row>
    <row r="371" spans="1:21" x14ac:dyDescent="0.3">
      <c r="A371" s="116">
        <v>295</v>
      </c>
      <c r="B371" s="58" t="s">
        <v>116</v>
      </c>
      <c r="C371" s="57">
        <v>220</v>
      </c>
      <c r="D371" s="63" t="s">
        <v>24</v>
      </c>
      <c r="E371" s="59"/>
      <c r="F371" s="60"/>
      <c r="G371" s="61">
        <v>11</v>
      </c>
      <c r="H371" s="60">
        <v>11</v>
      </c>
      <c r="I371" s="60">
        <v>87</v>
      </c>
      <c r="J371" s="60">
        <v>70</v>
      </c>
      <c r="K371" s="60">
        <f t="shared" ref="K371:K379" si="137">I371-H371</f>
        <v>76</v>
      </c>
      <c r="L371" s="60">
        <f t="shared" ref="L371:L391" si="138">I371-J371</f>
        <v>17</v>
      </c>
      <c r="M371" s="90">
        <f>G371</f>
        <v>11</v>
      </c>
      <c r="N371" s="61">
        <f>L371-M371</f>
        <v>6</v>
      </c>
      <c r="O371" s="66">
        <v>0.5</v>
      </c>
      <c r="P371" s="61">
        <f>N371*O371</f>
        <v>3</v>
      </c>
      <c r="Q371" s="60" t="str">
        <f>IF(N371&lt;0,O371, "0.1")</f>
        <v>0.1</v>
      </c>
      <c r="R371" s="60">
        <f>IF(M371&gt;=L371,(M371+P371),M371+Q371)</f>
        <v>11.1</v>
      </c>
      <c r="S371" s="60">
        <f>IF(I371&gt;1,(R371),G371)</f>
        <v>11.1</v>
      </c>
      <c r="T371" s="101">
        <f>S371</f>
        <v>11.1</v>
      </c>
      <c r="U371" s="62"/>
    </row>
    <row r="372" spans="1:21" x14ac:dyDescent="0.3">
      <c r="A372" s="116">
        <v>296</v>
      </c>
      <c r="B372" s="58" t="s">
        <v>470</v>
      </c>
      <c r="C372" s="57">
        <v>585</v>
      </c>
      <c r="D372" s="67"/>
      <c r="E372" s="59"/>
      <c r="F372" s="60"/>
      <c r="G372" s="61">
        <v>18</v>
      </c>
      <c r="H372" s="60">
        <v>18</v>
      </c>
      <c r="I372" s="60">
        <v>97</v>
      </c>
      <c r="J372" s="60">
        <v>69</v>
      </c>
      <c r="K372" s="60">
        <f t="shared" si="137"/>
        <v>79</v>
      </c>
      <c r="L372" s="60">
        <f t="shared" si="138"/>
        <v>28</v>
      </c>
      <c r="M372" s="61">
        <v>18</v>
      </c>
      <c r="N372" s="61">
        <v>10</v>
      </c>
      <c r="O372" s="66">
        <v>0.7</v>
      </c>
      <c r="P372" s="61">
        <v>7</v>
      </c>
      <c r="Q372" s="60">
        <v>0.1</v>
      </c>
      <c r="R372" s="60">
        <v>18.2</v>
      </c>
      <c r="S372" s="60">
        <v>18.2</v>
      </c>
      <c r="T372" s="60">
        <v>18</v>
      </c>
      <c r="U372" s="62"/>
    </row>
    <row r="373" spans="1:21" x14ac:dyDescent="0.3">
      <c r="A373" s="116">
        <v>297</v>
      </c>
      <c r="B373" s="58" t="s">
        <v>355</v>
      </c>
      <c r="C373" s="57">
        <v>81</v>
      </c>
      <c r="D373" s="63"/>
      <c r="E373" s="60"/>
      <c r="F373" s="60"/>
      <c r="G373" s="61">
        <v>16</v>
      </c>
      <c r="H373" s="60">
        <v>16</v>
      </c>
      <c r="I373" s="60">
        <v>89</v>
      </c>
      <c r="J373" s="60">
        <v>69</v>
      </c>
      <c r="K373" s="60">
        <f t="shared" si="137"/>
        <v>73</v>
      </c>
      <c r="L373" s="60">
        <f t="shared" si="138"/>
        <v>20</v>
      </c>
      <c r="M373" s="61">
        <f t="shared" ref="M373:M391" si="139">G373</f>
        <v>16</v>
      </c>
      <c r="N373" s="61">
        <f t="shared" ref="N373:N391" si="140">L373-M373</f>
        <v>4</v>
      </c>
      <c r="O373" s="60" t="str">
        <f>IF(M373&gt;=19.5,"70%",IF(M373&gt;=13.5,"50%",IF(M373&gt;=5.5,"30%",IF(M373&gt;=0.1,"15%"))))</f>
        <v>50%</v>
      </c>
      <c r="P373" s="61">
        <f>N373*O373</f>
        <v>2</v>
      </c>
      <c r="Q373" s="60">
        <v>0.1</v>
      </c>
      <c r="R373" s="60">
        <f t="shared" ref="R373:R383" si="141">IF(M373&gt;=L373,(M373+P373),M373+Q373)</f>
        <v>16.100000000000001</v>
      </c>
      <c r="S373" s="60">
        <f t="shared" ref="S373:S385" si="142">IF(I373&gt;1,(R373),G373)</f>
        <v>16.100000000000001</v>
      </c>
      <c r="T373" s="60">
        <v>15</v>
      </c>
      <c r="U373" s="62"/>
    </row>
    <row r="374" spans="1:21" x14ac:dyDescent="0.3">
      <c r="A374" s="116">
        <v>298</v>
      </c>
      <c r="B374" s="68" t="s">
        <v>600</v>
      </c>
      <c r="C374" s="57">
        <v>386</v>
      </c>
      <c r="D374" s="58" t="s">
        <v>19</v>
      </c>
      <c r="E374" s="59"/>
      <c r="F374" s="78"/>
      <c r="G374" s="61">
        <v>5</v>
      </c>
      <c r="H374" s="60">
        <v>5</v>
      </c>
      <c r="I374" s="60">
        <v>81</v>
      </c>
      <c r="J374" s="60">
        <v>69</v>
      </c>
      <c r="K374" s="60">
        <f t="shared" si="137"/>
        <v>76</v>
      </c>
      <c r="L374" s="60">
        <f t="shared" si="138"/>
        <v>12</v>
      </c>
      <c r="M374" s="61">
        <f t="shared" si="139"/>
        <v>5</v>
      </c>
      <c r="N374" s="61">
        <f t="shared" si="140"/>
        <v>7</v>
      </c>
      <c r="O374" s="66">
        <v>0.3</v>
      </c>
      <c r="P374" s="61">
        <f>N374*O374</f>
        <v>2.1</v>
      </c>
      <c r="Q374" s="60">
        <v>0.1</v>
      </c>
      <c r="R374" s="60">
        <f t="shared" si="141"/>
        <v>5.0999999999999996</v>
      </c>
      <c r="S374" s="60">
        <f t="shared" si="142"/>
        <v>5.0999999999999996</v>
      </c>
      <c r="T374" s="101">
        <f>S374</f>
        <v>5.0999999999999996</v>
      </c>
      <c r="U374" s="62"/>
    </row>
    <row r="375" spans="1:21" x14ac:dyDescent="0.3">
      <c r="A375" s="116">
        <v>299</v>
      </c>
      <c r="B375" s="58" t="s">
        <v>356</v>
      </c>
      <c r="C375" s="57">
        <v>387</v>
      </c>
      <c r="D375" s="63" t="s">
        <v>47</v>
      </c>
      <c r="E375" s="59"/>
      <c r="F375" s="60"/>
      <c r="G375" s="61">
        <v>3.5</v>
      </c>
      <c r="H375" s="64">
        <v>4</v>
      </c>
      <c r="I375" s="60">
        <v>72</v>
      </c>
      <c r="J375" s="60">
        <v>72</v>
      </c>
      <c r="K375" s="64">
        <f t="shared" si="137"/>
        <v>68</v>
      </c>
      <c r="L375" s="65">
        <f t="shared" si="138"/>
        <v>0</v>
      </c>
      <c r="M375" s="61">
        <f t="shared" si="139"/>
        <v>3.5</v>
      </c>
      <c r="N375" s="61">
        <f t="shared" si="140"/>
        <v>-3.5</v>
      </c>
      <c r="O375" s="66">
        <v>0.3</v>
      </c>
      <c r="P375" s="61">
        <v>-0.3</v>
      </c>
      <c r="Q375" s="60">
        <v>0.1</v>
      </c>
      <c r="R375" s="61">
        <f t="shared" si="141"/>
        <v>3.2</v>
      </c>
      <c r="S375" s="61">
        <f t="shared" si="142"/>
        <v>3.2</v>
      </c>
      <c r="T375" s="101">
        <v>3</v>
      </c>
      <c r="U375" s="62"/>
    </row>
    <row r="376" spans="1:21" x14ac:dyDescent="0.3">
      <c r="A376" s="116">
        <v>300</v>
      </c>
      <c r="B376" s="58" t="s">
        <v>357</v>
      </c>
      <c r="C376" s="57">
        <v>492</v>
      </c>
      <c r="D376" s="58" t="s">
        <v>25</v>
      </c>
      <c r="E376" s="59"/>
      <c r="F376" s="77"/>
      <c r="G376" s="61">
        <v>15</v>
      </c>
      <c r="H376" s="60">
        <v>15</v>
      </c>
      <c r="I376" s="60">
        <v>89</v>
      </c>
      <c r="J376" s="60">
        <v>69</v>
      </c>
      <c r="K376" s="60">
        <f t="shared" si="137"/>
        <v>74</v>
      </c>
      <c r="L376" s="60">
        <f t="shared" si="138"/>
        <v>20</v>
      </c>
      <c r="M376" s="61">
        <f t="shared" si="139"/>
        <v>15</v>
      </c>
      <c r="N376" s="61">
        <f t="shared" si="140"/>
        <v>5</v>
      </c>
      <c r="O376" s="60" t="str">
        <f>IF(M376&gt;=19.5,"70%",IF(M376&gt;=13.5,"50%",IF(M376&gt;=5.5,"30%",IF(M376&gt;=0.1,"15%"))))</f>
        <v>50%</v>
      </c>
      <c r="P376" s="61">
        <f t="shared" ref="P376:P391" si="143">N376*O376</f>
        <v>2.5</v>
      </c>
      <c r="Q376" s="60">
        <v>0.1</v>
      </c>
      <c r="R376" s="60">
        <f t="shared" si="141"/>
        <v>15.1</v>
      </c>
      <c r="S376" s="60">
        <f t="shared" si="142"/>
        <v>15.1</v>
      </c>
      <c r="T376" s="60">
        <v>15</v>
      </c>
      <c r="U376" s="62"/>
    </row>
    <row r="377" spans="1:21" x14ac:dyDescent="0.3">
      <c r="A377" s="116">
        <v>301</v>
      </c>
      <c r="B377" s="58" t="s">
        <v>358</v>
      </c>
      <c r="C377" s="57">
        <v>463</v>
      </c>
      <c r="D377" s="67"/>
      <c r="E377" s="96"/>
      <c r="F377" s="77"/>
      <c r="G377" s="61">
        <v>24.1</v>
      </c>
      <c r="H377" s="60">
        <v>24</v>
      </c>
      <c r="I377" s="60">
        <v>108</v>
      </c>
      <c r="J377" s="60">
        <v>70</v>
      </c>
      <c r="K377" s="60">
        <f t="shared" si="137"/>
        <v>84</v>
      </c>
      <c r="L377" s="60">
        <f t="shared" si="138"/>
        <v>38</v>
      </c>
      <c r="M377" s="60">
        <f t="shared" si="139"/>
        <v>24.1</v>
      </c>
      <c r="N377" s="60">
        <f t="shared" si="140"/>
        <v>13.899999999999999</v>
      </c>
      <c r="O377" s="60" t="str">
        <f>IF(M377&gt;=19.5,"70%",IF(M377&gt;=13.5,"50%",IF(M377&gt;=5.5,"30%",IF(M377&gt;=0.1,"15%"))))</f>
        <v>70%</v>
      </c>
      <c r="P377" s="61">
        <f t="shared" si="143"/>
        <v>9.7299999999999986</v>
      </c>
      <c r="Q377" s="60">
        <v>0.1</v>
      </c>
      <c r="R377" s="60">
        <f t="shared" si="141"/>
        <v>24.200000000000003</v>
      </c>
      <c r="S377" s="60">
        <f t="shared" si="142"/>
        <v>24.200000000000003</v>
      </c>
      <c r="T377" s="60">
        <v>24</v>
      </c>
      <c r="U377" s="62"/>
    </row>
    <row r="378" spans="1:21" x14ac:dyDescent="0.3">
      <c r="A378" s="116">
        <v>302</v>
      </c>
      <c r="B378" s="58" t="s">
        <v>359</v>
      </c>
      <c r="C378" s="57">
        <v>511</v>
      </c>
      <c r="D378" s="63" t="s">
        <v>24</v>
      </c>
      <c r="E378" s="59"/>
      <c r="F378" s="60"/>
      <c r="G378" s="61">
        <v>18</v>
      </c>
      <c r="H378" s="60">
        <v>18</v>
      </c>
      <c r="I378" s="60">
        <v>99</v>
      </c>
      <c r="J378" s="60">
        <v>69</v>
      </c>
      <c r="K378" s="60">
        <f t="shared" si="137"/>
        <v>81</v>
      </c>
      <c r="L378" s="60">
        <f t="shared" si="138"/>
        <v>30</v>
      </c>
      <c r="M378" s="61">
        <f t="shared" si="139"/>
        <v>18</v>
      </c>
      <c r="N378" s="61">
        <f t="shared" si="140"/>
        <v>12</v>
      </c>
      <c r="O378" s="60" t="str">
        <f>IF(M378&gt;=19.5,"70%",IF(M378&gt;=13.5,"50%",IF(M378&gt;=5.5,"30%",IF(M378&gt;=0.1,"15%"))))</f>
        <v>50%</v>
      </c>
      <c r="P378" s="61">
        <f t="shared" si="143"/>
        <v>6</v>
      </c>
      <c r="Q378" s="60">
        <v>0.1</v>
      </c>
      <c r="R378" s="60">
        <f t="shared" si="141"/>
        <v>18.100000000000001</v>
      </c>
      <c r="S378" s="60">
        <f t="shared" si="142"/>
        <v>18.100000000000001</v>
      </c>
      <c r="T378" s="101">
        <f>S378</f>
        <v>18.100000000000001</v>
      </c>
      <c r="U378" s="62"/>
    </row>
    <row r="379" spans="1:21" x14ac:dyDescent="0.3">
      <c r="A379" s="116">
        <v>303</v>
      </c>
      <c r="B379" s="58" t="s">
        <v>360</v>
      </c>
      <c r="C379" s="57">
        <v>10</v>
      </c>
      <c r="D379" s="63" t="s">
        <v>20</v>
      </c>
      <c r="E379" s="59"/>
      <c r="F379" s="60"/>
      <c r="G379" s="61">
        <v>5</v>
      </c>
      <c r="H379" s="64">
        <v>5</v>
      </c>
      <c r="I379" s="60">
        <v>82</v>
      </c>
      <c r="J379" s="60">
        <v>72</v>
      </c>
      <c r="K379" s="64">
        <f t="shared" si="137"/>
        <v>77</v>
      </c>
      <c r="L379" s="65">
        <f t="shared" si="138"/>
        <v>10</v>
      </c>
      <c r="M379" s="61">
        <f t="shared" si="139"/>
        <v>5</v>
      </c>
      <c r="N379" s="61">
        <f t="shared" si="140"/>
        <v>5</v>
      </c>
      <c r="O379" s="66">
        <v>0.3</v>
      </c>
      <c r="P379" s="61">
        <f t="shared" si="143"/>
        <v>1.5</v>
      </c>
      <c r="Q379" s="60" t="str">
        <f>IF(N379&lt;0,O379, "0.1")</f>
        <v>0.1</v>
      </c>
      <c r="R379" s="61">
        <f t="shared" si="141"/>
        <v>5.0999999999999996</v>
      </c>
      <c r="S379" s="61">
        <f t="shared" si="142"/>
        <v>5.0999999999999996</v>
      </c>
      <c r="T379" s="101">
        <f>S379</f>
        <v>5.0999999999999996</v>
      </c>
      <c r="U379" s="62"/>
    </row>
    <row r="380" spans="1:21" x14ac:dyDescent="0.3">
      <c r="A380" s="116">
        <v>304</v>
      </c>
      <c r="B380" s="58" t="s">
        <v>623</v>
      </c>
      <c r="C380" s="57">
        <v>309</v>
      </c>
      <c r="D380" s="63" t="s">
        <v>24</v>
      </c>
      <c r="E380" s="59"/>
      <c r="F380" s="60"/>
      <c r="G380" s="61">
        <v>15</v>
      </c>
      <c r="H380" s="60">
        <v>15</v>
      </c>
      <c r="I380" s="60">
        <v>95</v>
      </c>
      <c r="J380" s="60">
        <v>70</v>
      </c>
      <c r="K380" s="64">
        <v>73</v>
      </c>
      <c r="L380" s="65">
        <f t="shared" si="138"/>
        <v>25</v>
      </c>
      <c r="M380" s="61">
        <f t="shared" si="139"/>
        <v>15</v>
      </c>
      <c r="N380" s="61">
        <f t="shared" si="140"/>
        <v>10</v>
      </c>
      <c r="O380" s="60" t="str">
        <f>IF(M380&gt;=19.5,"70%",IF(M380&gt;=13.5,"50%",IF(M380&gt;=5.5,"30%",IF(M380&gt;=0.1,"15%"))))</f>
        <v>50%</v>
      </c>
      <c r="P380" s="61">
        <f t="shared" si="143"/>
        <v>5</v>
      </c>
      <c r="Q380" s="60">
        <v>0.1</v>
      </c>
      <c r="R380" s="61">
        <f t="shared" si="141"/>
        <v>15.1</v>
      </c>
      <c r="S380" s="61">
        <f t="shared" si="142"/>
        <v>15.1</v>
      </c>
      <c r="T380" s="101">
        <f>S380</f>
        <v>15.1</v>
      </c>
      <c r="U380" s="62"/>
    </row>
    <row r="381" spans="1:21" x14ac:dyDescent="0.3">
      <c r="A381" s="116">
        <v>305</v>
      </c>
      <c r="B381" s="58" t="s">
        <v>361</v>
      </c>
      <c r="C381" s="57">
        <v>96</v>
      </c>
      <c r="D381" s="63" t="s">
        <v>37</v>
      </c>
      <c r="E381" s="59"/>
      <c r="F381" s="60"/>
      <c r="G381" s="61">
        <v>11.1</v>
      </c>
      <c r="H381" s="64">
        <v>11</v>
      </c>
      <c r="I381" s="60">
        <v>94</v>
      </c>
      <c r="J381" s="60">
        <v>70</v>
      </c>
      <c r="K381" s="64">
        <f t="shared" ref="K381:K391" si="144">I381-H381</f>
        <v>83</v>
      </c>
      <c r="L381" s="65">
        <f t="shared" si="138"/>
        <v>24</v>
      </c>
      <c r="M381" s="61">
        <f t="shared" si="139"/>
        <v>11.1</v>
      </c>
      <c r="N381" s="61">
        <f t="shared" si="140"/>
        <v>12.9</v>
      </c>
      <c r="O381" s="60" t="str">
        <f>IF(M381&gt;=19.5,"70%",IF(M381&gt;=13.5,"50%",IF(M381&gt;=5.5,"30%",IF(M381&gt;=0.1,"15%"))))</f>
        <v>30%</v>
      </c>
      <c r="P381" s="61">
        <f t="shared" si="143"/>
        <v>3.87</v>
      </c>
      <c r="Q381" s="60">
        <v>0.1</v>
      </c>
      <c r="R381" s="61">
        <f t="shared" si="141"/>
        <v>11.2</v>
      </c>
      <c r="S381" s="61">
        <f t="shared" si="142"/>
        <v>11.2</v>
      </c>
      <c r="T381" s="101">
        <f>S381</f>
        <v>11.2</v>
      </c>
      <c r="U381" s="62"/>
    </row>
    <row r="382" spans="1:21" x14ac:dyDescent="0.3">
      <c r="A382" s="116">
        <v>306</v>
      </c>
      <c r="B382" s="68" t="s">
        <v>136</v>
      </c>
      <c r="C382" s="57">
        <v>388</v>
      </c>
      <c r="D382" s="71"/>
      <c r="E382" s="59"/>
      <c r="F382" s="78"/>
      <c r="G382" s="61">
        <v>24</v>
      </c>
      <c r="H382" s="60">
        <v>24</v>
      </c>
      <c r="I382" s="60">
        <v>101</v>
      </c>
      <c r="J382" s="60">
        <v>71</v>
      </c>
      <c r="K382" s="60">
        <f t="shared" si="144"/>
        <v>77</v>
      </c>
      <c r="L382" s="60">
        <f t="shared" si="138"/>
        <v>30</v>
      </c>
      <c r="M382" s="61">
        <f t="shared" si="139"/>
        <v>24</v>
      </c>
      <c r="N382" s="61">
        <f t="shared" si="140"/>
        <v>6</v>
      </c>
      <c r="O382" s="60" t="str">
        <f>IF(M382&gt;=19.5,"70%",IF(M382&gt;=13.5,"50%",IF(M382&gt;=5.5,"30%",IF(M382&gt;=0.1,"15%"))))</f>
        <v>70%</v>
      </c>
      <c r="P382" s="61">
        <f t="shared" si="143"/>
        <v>4.1999999999999993</v>
      </c>
      <c r="Q382" s="60">
        <v>0.1</v>
      </c>
      <c r="R382" s="60">
        <f t="shared" si="141"/>
        <v>24.1</v>
      </c>
      <c r="S382" s="60">
        <f t="shared" si="142"/>
        <v>24.1</v>
      </c>
      <c r="T382" s="60">
        <v>24</v>
      </c>
      <c r="U382" s="62"/>
    </row>
    <row r="383" spans="1:21" x14ac:dyDescent="0.3">
      <c r="A383" s="116">
        <v>307</v>
      </c>
      <c r="B383" s="58" t="s">
        <v>117</v>
      </c>
      <c r="C383" s="57">
        <v>469</v>
      </c>
      <c r="D383" s="67"/>
      <c r="E383" s="59"/>
      <c r="F383" s="77"/>
      <c r="G383" s="61">
        <v>15</v>
      </c>
      <c r="H383" s="60">
        <v>15</v>
      </c>
      <c r="I383" s="60">
        <v>92</v>
      </c>
      <c r="J383" s="60">
        <v>70</v>
      </c>
      <c r="K383" s="60">
        <f t="shared" si="144"/>
        <v>77</v>
      </c>
      <c r="L383" s="60">
        <f t="shared" si="138"/>
        <v>22</v>
      </c>
      <c r="M383" s="61">
        <f t="shared" si="139"/>
        <v>15</v>
      </c>
      <c r="N383" s="61">
        <f t="shared" si="140"/>
        <v>7</v>
      </c>
      <c r="O383" s="66">
        <v>0.7</v>
      </c>
      <c r="P383" s="61">
        <f t="shared" si="143"/>
        <v>4.8999999999999995</v>
      </c>
      <c r="Q383" s="60">
        <v>0.1</v>
      </c>
      <c r="R383" s="60">
        <f t="shared" si="141"/>
        <v>15.1</v>
      </c>
      <c r="S383" s="60">
        <f t="shared" si="142"/>
        <v>15.1</v>
      </c>
      <c r="T383" s="60">
        <v>15</v>
      </c>
      <c r="U383" s="62"/>
    </row>
    <row r="384" spans="1:21" x14ac:dyDescent="0.3">
      <c r="A384" s="116">
        <v>308</v>
      </c>
      <c r="B384" s="58" t="s">
        <v>362</v>
      </c>
      <c r="C384" s="57">
        <v>56</v>
      </c>
      <c r="D384" s="63"/>
      <c r="E384" s="60"/>
      <c r="F384" s="60"/>
      <c r="G384" s="61">
        <v>24</v>
      </c>
      <c r="H384" s="64">
        <v>24</v>
      </c>
      <c r="I384" s="60">
        <v>100</v>
      </c>
      <c r="J384" s="60">
        <v>70</v>
      </c>
      <c r="K384" s="64">
        <f t="shared" si="144"/>
        <v>76</v>
      </c>
      <c r="L384" s="65">
        <f t="shared" si="138"/>
        <v>30</v>
      </c>
      <c r="M384" s="61">
        <f t="shared" si="139"/>
        <v>24</v>
      </c>
      <c r="N384" s="61">
        <f t="shared" si="140"/>
        <v>6</v>
      </c>
      <c r="O384" s="60" t="str">
        <f>IF(M384&gt;=19.5,"70%",IF(M384&gt;=13.5,"50%",IF(M384&gt;=5.5,"30%",IF(M384&gt;=0.1,"15%"))))</f>
        <v>70%</v>
      </c>
      <c r="P384" s="61">
        <f t="shared" si="143"/>
        <v>4.1999999999999993</v>
      </c>
      <c r="Q384" s="60">
        <v>0.1</v>
      </c>
      <c r="R384" s="60">
        <v>24</v>
      </c>
      <c r="S384" s="61">
        <f t="shared" si="142"/>
        <v>24</v>
      </c>
      <c r="T384" s="101">
        <v>24</v>
      </c>
      <c r="U384" s="62"/>
    </row>
    <row r="385" spans="1:21" x14ac:dyDescent="0.3">
      <c r="A385" s="116">
        <v>309</v>
      </c>
      <c r="B385" s="58" t="s">
        <v>363</v>
      </c>
      <c r="C385" s="57">
        <v>125</v>
      </c>
      <c r="D385" s="63" t="s">
        <v>27</v>
      </c>
      <c r="E385" s="79"/>
      <c r="F385" s="60"/>
      <c r="G385" s="61">
        <v>18</v>
      </c>
      <c r="H385" s="64">
        <v>18</v>
      </c>
      <c r="I385" s="60">
        <v>99</v>
      </c>
      <c r="J385" s="60">
        <v>72</v>
      </c>
      <c r="K385" s="64">
        <f t="shared" si="144"/>
        <v>81</v>
      </c>
      <c r="L385" s="65">
        <f t="shared" si="138"/>
        <v>27</v>
      </c>
      <c r="M385" s="61">
        <f t="shared" si="139"/>
        <v>18</v>
      </c>
      <c r="N385" s="61">
        <f t="shared" si="140"/>
        <v>9</v>
      </c>
      <c r="O385" s="60" t="str">
        <f>IF(M385&gt;=19.5,"70%",IF(M385&gt;=13.5,"50%",IF(M385&gt;=5.5,"30%",IF(M385&gt;=0.1,"15%"))))</f>
        <v>50%</v>
      </c>
      <c r="P385" s="61">
        <f t="shared" si="143"/>
        <v>4.5</v>
      </c>
      <c r="Q385" s="60">
        <v>0.1</v>
      </c>
      <c r="R385" s="61">
        <f>IF(M385&gt;=L385,(M385+P385),M385+Q385)</f>
        <v>18.100000000000001</v>
      </c>
      <c r="S385" s="61">
        <f t="shared" si="142"/>
        <v>18.100000000000001</v>
      </c>
      <c r="T385" s="101">
        <f>S385</f>
        <v>18.100000000000001</v>
      </c>
      <c r="U385" s="62"/>
    </row>
    <row r="386" spans="1:21" x14ac:dyDescent="0.3">
      <c r="A386" s="116">
        <v>310</v>
      </c>
      <c r="B386" s="58" t="s">
        <v>364</v>
      </c>
      <c r="C386" s="57">
        <v>493</v>
      </c>
      <c r="D386" s="63" t="s">
        <v>24</v>
      </c>
      <c r="E386" s="59"/>
      <c r="F386" s="77"/>
      <c r="G386" s="61">
        <v>24</v>
      </c>
      <c r="H386" s="64">
        <v>24</v>
      </c>
      <c r="I386" s="60">
        <v>105</v>
      </c>
      <c r="J386" s="60">
        <v>70</v>
      </c>
      <c r="K386" s="64">
        <f t="shared" si="144"/>
        <v>81</v>
      </c>
      <c r="L386" s="65">
        <f t="shared" si="138"/>
        <v>35</v>
      </c>
      <c r="M386" s="61">
        <f t="shared" si="139"/>
        <v>24</v>
      </c>
      <c r="N386" s="61">
        <f t="shared" si="140"/>
        <v>11</v>
      </c>
      <c r="O386" s="60" t="str">
        <f>IF(M386&gt;=19.5,"70%",IF(M386&gt;=13.5,"50%",IF(M386&gt;=5.5,"30%",IF(M386&gt;=0.1,"15%"))))</f>
        <v>70%</v>
      </c>
      <c r="P386" s="61">
        <f t="shared" si="143"/>
        <v>7.6999999999999993</v>
      </c>
      <c r="Q386" s="60">
        <v>0.1</v>
      </c>
      <c r="R386" s="61">
        <v>24</v>
      </c>
      <c r="S386" s="61">
        <v>24</v>
      </c>
      <c r="T386" s="101">
        <v>24</v>
      </c>
      <c r="U386" s="62"/>
    </row>
    <row r="387" spans="1:21" x14ac:dyDescent="0.3">
      <c r="A387" s="116">
        <v>311</v>
      </c>
      <c r="B387" s="58" t="s">
        <v>365</v>
      </c>
      <c r="C387" s="57">
        <v>36</v>
      </c>
      <c r="D387" s="63"/>
      <c r="E387" s="60"/>
      <c r="F387" s="60"/>
      <c r="G387" s="61">
        <v>13.1</v>
      </c>
      <c r="H387" s="64">
        <f>G387</f>
        <v>13.1</v>
      </c>
      <c r="I387" s="60">
        <v>102</v>
      </c>
      <c r="J387" s="60">
        <v>72</v>
      </c>
      <c r="K387" s="64">
        <f t="shared" si="144"/>
        <v>88.9</v>
      </c>
      <c r="L387" s="65">
        <f t="shared" si="138"/>
        <v>30</v>
      </c>
      <c r="M387" s="61">
        <f t="shared" si="139"/>
        <v>13.1</v>
      </c>
      <c r="N387" s="61">
        <f t="shared" si="140"/>
        <v>16.899999999999999</v>
      </c>
      <c r="O387" s="66">
        <v>0.5</v>
      </c>
      <c r="P387" s="61">
        <f t="shared" si="143"/>
        <v>8.4499999999999993</v>
      </c>
      <c r="Q387" s="60">
        <v>0.1</v>
      </c>
      <c r="R387" s="61">
        <f>IF(M387&gt;=L387,(M387+P387),M387+Q387)</f>
        <v>13.2</v>
      </c>
      <c r="S387" s="61">
        <f>IF(I387&gt;1,(R387),G387)</f>
        <v>13.2</v>
      </c>
      <c r="T387" s="101">
        <f>S387</f>
        <v>13.2</v>
      </c>
      <c r="U387" s="62"/>
    </row>
    <row r="388" spans="1:21" x14ac:dyDescent="0.3">
      <c r="A388" s="116">
        <v>312</v>
      </c>
      <c r="B388" s="58" t="s">
        <v>159</v>
      </c>
      <c r="C388" s="57">
        <v>131</v>
      </c>
      <c r="D388" s="63"/>
      <c r="E388" s="59"/>
      <c r="F388" s="60"/>
      <c r="G388" s="61">
        <v>16</v>
      </c>
      <c r="H388" s="64">
        <v>16</v>
      </c>
      <c r="I388" s="60">
        <v>93</v>
      </c>
      <c r="J388" s="60">
        <v>69</v>
      </c>
      <c r="K388" s="64">
        <f t="shared" si="144"/>
        <v>77</v>
      </c>
      <c r="L388" s="65">
        <f t="shared" si="138"/>
        <v>24</v>
      </c>
      <c r="M388" s="61">
        <f t="shared" si="139"/>
        <v>16</v>
      </c>
      <c r="N388" s="61">
        <f t="shared" si="140"/>
        <v>8</v>
      </c>
      <c r="O388" s="66">
        <v>0.5</v>
      </c>
      <c r="P388" s="61">
        <f t="shared" si="143"/>
        <v>4</v>
      </c>
      <c r="Q388" s="60">
        <v>0.1</v>
      </c>
      <c r="R388" s="61">
        <f>IF(M388&gt;=L388,(M388+P388),M388+Q388)</f>
        <v>16.100000000000001</v>
      </c>
      <c r="S388" s="61">
        <f>IF(I388&gt;1,(R388),G388)</f>
        <v>16.100000000000001</v>
      </c>
      <c r="T388" s="101">
        <f>S388</f>
        <v>16.100000000000001</v>
      </c>
      <c r="U388" s="62"/>
    </row>
    <row r="389" spans="1:21" x14ac:dyDescent="0.3">
      <c r="A389" s="116">
        <v>313</v>
      </c>
      <c r="B389" s="58" t="s">
        <v>366</v>
      </c>
      <c r="C389" s="57">
        <v>85</v>
      </c>
      <c r="D389" s="63"/>
      <c r="E389" s="60"/>
      <c r="F389" s="60"/>
      <c r="G389" s="61">
        <v>22</v>
      </c>
      <c r="H389" s="60">
        <v>22</v>
      </c>
      <c r="I389" s="60">
        <v>95</v>
      </c>
      <c r="J389" s="60">
        <v>69</v>
      </c>
      <c r="K389" s="60">
        <f t="shared" si="144"/>
        <v>73</v>
      </c>
      <c r="L389" s="60">
        <f t="shared" si="138"/>
        <v>26</v>
      </c>
      <c r="M389" s="61">
        <f t="shared" si="139"/>
        <v>22</v>
      </c>
      <c r="N389" s="61">
        <f t="shared" si="140"/>
        <v>4</v>
      </c>
      <c r="O389" s="60" t="str">
        <f>IF(M389&gt;=19.5,"70%",IF(M389&gt;=13.5,"50%",IF(M389&gt;=5.5,"30%",IF(M389&gt;=0.1,"15%"))))</f>
        <v>70%</v>
      </c>
      <c r="P389" s="61">
        <f t="shared" si="143"/>
        <v>2.8</v>
      </c>
      <c r="Q389" s="60">
        <v>0.1</v>
      </c>
      <c r="R389" s="60">
        <f>IF(M389&gt;=L389,(M389+P389),M389+Q389)</f>
        <v>22.1</v>
      </c>
      <c r="S389" s="60">
        <f>IF(I389&gt;1,(R389),G389)</f>
        <v>22.1</v>
      </c>
      <c r="T389" s="60">
        <v>22</v>
      </c>
      <c r="U389" s="62"/>
    </row>
    <row r="390" spans="1:21" x14ac:dyDescent="0.3">
      <c r="A390" s="116">
        <v>314</v>
      </c>
      <c r="B390" s="58" t="s">
        <v>544</v>
      </c>
      <c r="C390" s="57">
        <v>311</v>
      </c>
      <c r="D390" s="63"/>
      <c r="E390" s="79"/>
      <c r="F390" s="60"/>
      <c r="G390" s="61">
        <v>24</v>
      </c>
      <c r="H390" s="60">
        <v>24</v>
      </c>
      <c r="I390" s="60">
        <v>95</v>
      </c>
      <c r="J390" s="60">
        <v>69</v>
      </c>
      <c r="K390" s="60">
        <f t="shared" si="144"/>
        <v>71</v>
      </c>
      <c r="L390" s="60">
        <f t="shared" si="138"/>
        <v>26</v>
      </c>
      <c r="M390" s="61">
        <f t="shared" si="139"/>
        <v>24</v>
      </c>
      <c r="N390" s="61">
        <f t="shared" si="140"/>
        <v>2</v>
      </c>
      <c r="O390" s="60" t="str">
        <f>IF(M390&gt;=19.5,"70%",IF(M390&gt;=13.5,"50%",IF(M390&gt;=5.5,"30%",IF(M390&gt;=0.1,"15%"))))</f>
        <v>70%</v>
      </c>
      <c r="P390" s="61">
        <f t="shared" si="143"/>
        <v>1.4</v>
      </c>
      <c r="Q390" s="60">
        <v>0.1</v>
      </c>
      <c r="R390" s="60">
        <f>IF(M390&gt;=L390,(M390+P390),M390+Q390)</f>
        <v>24.1</v>
      </c>
      <c r="S390" s="60">
        <f>IF(I390&gt;1,(R390),G390)</f>
        <v>24.1</v>
      </c>
      <c r="T390" s="60">
        <v>24</v>
      </c>
      <c r="U390" s="62"/>
    </row>
    <row r="391" spans="1:21" x14ac:dyDescent="0.3">
      <c r="A391" s="116">
        <v>315</v>
      </c>
      <c r="B391" s="58" t="s">
        <v>543</v>
      </c>
      <c r="C391" s="57">
        <v>389</v>
      </c>
      <c r="D391" s="63" t="s">
        <v>24</v>
      </c>
      <c r="E391" s="59"/>
      <c r="F391" s="60"/>
      <c r="G391" s="61">
        <v>5</v>
      </c>
      <c r="H391" s="64">
        <v>5</v>
      </c>
      <c r="I391" s="60">
        <v>84</v>
      </c>
      <c r="J391" s="60">
        <v>69</v>
      </c>
      <c r="K391" s="64">
        <f t="shared" si="144"/>
        <v>79</v>
      </c>
      <c r="L391" s="65">
        <f t="shared" si="138"/>
        <v>15</v>
      </c>
      <c r="M391" s="61">
        <f t="shared" si="139"/>
        <v>5</v>
      </c>
      <c r="N391" s="61">
        <f t="shared" si="140"/>
        <v>10</v>
      </c>
      <c r="O391" s="66">
        <v>0.3</v>
      </c>
      <c r="P391" s="61">
        <f t="shared" si="143"/>
        <v>3</v>
      </c>
      <c r="Q391" s="60">
        <v>0.1</v>
      </c>
      <c r="R391" s="159">
        <f>IF(M391&gt;=L391,(M391+P391),M391+Q391)</f>
        <v>5.0999999999999996</v>
      </c>
      <c r="S391" s="61">
        <f>IF(I391&gt;1,(R391),G391)</f>
        <v>5.0999999999999996</v>
      </c>
      <c r="T391" s="101">
        <f>S391</f>
        <v>5.0999999999999996</v>
      </c>
      <c r="U391" s="62"/>
    </row>
    <row r="392" spans="1:21" x14ac:dyDescent="0.3">
      <c r="A392" s="116">
        <v>316</v>
      </c>
      <c r="B392" s="86" t="s">
        <v>542</v>
      </c>
      <c r="C392" s="85">
        <v>483</v>
      </c>
      <c r="D392" s="91" t="s">
        <v>24</v>
      </c>
      <c r="E392" s="104"/>
      <c r="F392" s="88"/>
      <c r="G392" s="61">
        <v>14</v>
      </c>
      <c r="H392" s="89">
        <v>14</v>
      </c>
      <c r="I392" s="89">
        <v>79</v>
      </c>
      <c r="J392" s="89">
        <v>69</v>
      </c>
      <c r="K392" s="89">
        <v>68</v>
      </c>
      <c r="L392" s="89">
        <v>10</v>
      </c>
      <c r="M392" s="61">
        <v>14</v>
      </c>
      <c r="N392" s="61">
        <v>-4</v>
      </c>
      <c r="O392" s="94">
        <v>0.5</v>
      </c>
      <c r="P392" s="90">
        <v>-2</v>
      </c>
      <c r="Q392" s="89">
        <v>0.4</v>
      </c>
      <c r="R392" s="159">
        <v>12</v>
      </c>
      <c r="S392" s="159">
        <v>12</v>
      </c>
      <c r="T392" s="89">
        <v>12</v>
      </c>
      <c r="U392" s="62"/>
    </row>
    <row r="393" spans="1:21" x14ac:dyDescent="0.3">
      <c r="A393" s="116">
        <v>317</v>
      </c>
      <c r="B393" s="63" t="s">
        <v>118</v>
      </c>
      <c r="C393" s="57">
        <v>390</v>
      </c>
      <c r="D393" s="63" t="s">
        <v>24</v>
      </c>
      <c r="E393" s="59"/>
      <c r="F393" s="77"/>
      <c r="G393" s="61">
        <v>8</v>
      </c>
      <c r="H393" s="60">
        <v>8</v>
      </c>
      <c r="I393" s="60">
        <v>76</v>
      </c>
      <c r="J393" s="60">
        <v>69</v>
      </c>
      <c r="K393" s="60">
        <f>I393-H393</f>
        <v>68</v>
      </c>
      <c r="L393" s="60">
        <f t="shared" ref="L393:L412" si="145">I393-J393</f>
        <v>7</v>
      </c>
      <c r="M393" s="61">
        <f t="shared" ref="M393:M412" si="146">G393</f>
        <v>8</v>
      </c>
      <c r="N393" s="61">
        <f t="shared" ref="N393:N412" si="147">L393-M393</f>
        <v>-1</v>
      </c>
      <c r="O393" s="60" t="str">
        <f>IF(M393&gt;=19.5,"70%",IF(M393&gt;=13.5,"50%",IF(M393&gt;=5.5,"30%",IF(M393&gt;=0.1,"15%"))))</f>
        <v>30%</v>
      </c>
      <c r="P393" s="61">
        <f t="shared" ref="P393:P412" si="148">N393*O393</f>
        <v>-0.3</v>
      </c>
      <c r="Q393" s="60">
        <v>0.1</v>
      </c>
      <c r="R393" s="60">
        <f t="shared" ref="R393:R412" si="149">IF(M393&gt;=L393,(M393+P393),M393+Q393)</f>
        <v>7.7</v>
      </c>
      <c r="S393" s="60">
        <f t="shared" ref="S393:S412" si="150">IF(I393&gt;1,(R393),G393)</f>
        <v>7.7</v>
      </c>
      <c r="T393" s="60">
        <v>8</v>
      </c>
      <c r="U393" s="62"/>
    </row>
    <row r="394" spans="1:21" x14ac:dyDescent="0.3">
      <c r="A394" s="116">
        <v>318</v>
      </c>
      <c r="B394" s="58" t="s">
        <v>367</v>
      </c>
      <c r="C394" s="57">
        <v>4</v>
      </c>
      <c r="D394" s="63" t="s">
        <v>24</v>
      </c>
      <c r="E394" s="79"/>
      <c r="F394" s="60"/>
      <c r="G394" s="61">
        <v>10</v>
      </c>
      <c r="H394" s="64">
        <v>10</v>
      </c>
      <c r="I394" s="60">
        <v>88</v>
      </c>
      <c r="J394" s="60">
        <v>69</v>
      </c>
      <c r="K394" s="64">
        <f>I394-H394</f>
        <v>78</v>
      </c>
      <c r="L394" s="65">
        <f t="shared" si="145"/>
        <v>19</v>
      </c>
      <c r="M394" s="61">
        <f t="shared" si="146"/>
        <v>10</v>
      </c>
      <c r="N394" s="61">
        <f t="shared" si="147"/>
        <v>9</v>
      </c>
      <c r="O394" s="60" t="str">
        <f>IF(M394&gt;=19.5,"70%",IF(M394&gt;=13.5,"50%",IF(M394&gt;=5.5,"30%",IF(M394&gt;=0.1,"15%"))))</f>
        <v>30%</v>
      </c>
      <c r="P394" s="61">
        <f t="shared" si="148"/>
        <v>2.6999999999999997</v>
      </c>
      <c r="Q394" s="60">
        <v>0.1</v>
      </c>
      <c r="R394" s="61">
        <f t="shared" si="149"/>
        <v>10.1</v>
      </c>
      <c r="S394" s="61">
        <f t="shared" si="150"/>
        <v>10.1</v>
      </c>
      <c r="T394" s="101">
        <f t="shared" ref="T394:T403" si="151">S394</f>
        <v>10.1</v>
      </c>
      <c r="U394" s="62"/>
    </row>
    <row r="395" spans="1:21" x14ac:dyDescent="0.3">
      <c r="A395" s="116">
        <v>319</v>
      </c>
      <c r="B395" s="63" t="s">
        <v>119</v>
      </c>
      <c r="C395" s="57">
        <v>528</v>
      </c>
      <c r="D395" s="58"/>
      <c r="E395" s="59"/>
      <c r="F395" s="60"/>
      <c r="G395" s="61">
        <v>11</v>
      </c>
      <c r="H395" s="60">
        <v>11</v>
      </c>
      <c r="I395" s="60">
        <v>83</v>
      </c>
      <c r="J395" s="60">
        <v>69</v>
      </c>
      <c r="K395" s="60">
        <f>I395-H395</f>
        <v>72</v>
      </c>
      <c r="L395" s="60">
        <f t="shared" si="145"/>
        <v>14</v>
      </c>
      <c r="M395" s="61">
        <f t="shared" si="146"/>
        <v>11</v>
      </c>
      <c r="N395" s="61">
        <f t="shared" si="147"/>
        <v>3</v>
      </c>
      <c r="O395" s="66">
        <v>0.5</v>
      </c>
      <c r="P395" s="61">
        <f t="shared" si="148"/>
        <v>1.5</v>
      </c>
      <c r="Q395" s="60" t="str">
        <f>IF(N395&lt;0,O395, "0.1")</f>
        <v>0.1</v>
      </c>
      <c r="R395" s="60">
        <f t="shared" si="149"/>
        <v>11.1</v>
      </c>
      <c r="S395" s="60">
        <f t="shared" si="150"/>
        <v>11.1</v>
      </c>
      <c r="T395" s="101">
        <f t="shared" si="151"/>
        <v>11.1</v>
      </c>
      <c r="U395" s="62"/>
    </row>
    <row r="396" spans="1:21" x14ac:dyDescent="0.3">
      <c r="A396" s="116">
        <v>320</v>
      </c>
      <c r="B396" s="58" t="s">
        <v>539</v>
      </c>
      <c r="C396" s="57">
        <v>277</v>
      </c>
      <c r="D396" s="63"/>
      <c r="E396" s="60"/>
      <c r="F396" s="60"/>
      <c r="G396" s="61">
        <v>6</v>
      </c>
      <c r="H396" s="64">
        <v>6</v>
      </c>
      <c r="I396" s="60">
        <v>108</v>
      </c>
      <c r="J396" s="60">
        <v>71</v>
      </c>
      <c r="K396" s="64">
        <f>I396-H396</f>
        <v>102</v>
      </c>
      <c r="L396" s="65">
        <f t="shared" si="145"/>
        <v>37</v>
      </c>
      <c r="M396" s="61">
        <f t="shared" si="146"/>
        <v>6</v>
      </c>
      <c r="N396" s="61">
        <f t="shared" si="147"/>
        <v>31</v>
      </c>
      <c r="O396" s="60" t="str">
        <f>IF(M396&gt;=19.5,"70%",IF(M396&gt;=13.5,"50%",IF(M396&gt;=5.5,"30%",IF(M396&gt;=0.1,"15%"))))</f>
        <v>30%</v>
      </c>
      <c r="P396" s="61">
        <f t="shared" si="148"/>
        <v>9.2999999999999989</v>
      </c>
      <c r="Q396" s="60">
        <v>0.1</v>
      </c>
      <c r="R396" s="61">
        <f t="shared" si="149"/>
        <v>6.1</v>
      </c>
      <c r="S396" s="61">
        <f t="shared" si="150"/>
        <v>6.1</v>
      </c>
      <c r="T396" s="101">
        <f t="shared" si="151"/>
        <v>6.1</v>
      </c>
      <c r="U396" s="62"/>
    </row>
    <row r="397" spans="1:21" x14ac:dyDescent="0.3">
      <c r="A397" s="116">
        <v>321</v>
      </c>
      <c r="B397" s="58" t="s">
        <v>368</v>
      </c>
      <c r="C397" s="57">
        <v>515</v>
      </c>
      <c r="D397" s="63"/>
      <c r="E397" s="59"/>
      <c r="F397" s="60"/>
      <c r="G397" s="61">
        <v>16</v>
      </c>
      <c r="H397" s="60">
        <v>16</v>
      </c>
      <c r="I397" s="60">
        <v>96</v>
      </c>
      <c r="J397" s="60">
        <v>72</v>
      </c>
      <c r="K397" s="64">
        <v>64</v>
      </c>
      <c r="L397" s="65">
        <f t="shared" si="145"/>
        <v>24</v>
      </c>
      <c r="M397" s="61">
        <f t="shared" si="146"/>
        <v>16</v>
      </c>
      <c r="N397" s="61">
        <f t="shared" si="147"/>
        <v>8</v>
      </c>
      <c r="O397" s="60" t="str">
        <f>IF(M397&gt;=19.5,"70%",IF(M397&gt;=13.5,"50%",IF(M397&gt;=5.5,"30%",IF(M397&gt;=0.1,"15%"))))</f>
        <v>50%</v>
      </c>
      <c r="P397" s="61">
        <f t="shared" si="148"/>
        <v>4</v>
      </c>
      <c r="Q397" s="60">
        <v>0.5</v>
      </c>
      <c r="R397" s="61">
        <f t="shared" si="149"/>
        <v>16.5</v>
      </c>
      <c r="S397" s="61">
        <f t="shared" si="150"/>
        <v>16.5</v>
      </c>
      <c r="T397" s="101">
        <f t="shared" si="151"/>
        <v>16.5</v>
      </c>
      <c r="U397" s="62"/>
    </row>
    <row r="398" spans="1:21" x14ac:dyDescent="0.3">
      <c r="A398" s="116">
        <v>322</v>
      </c>
      <c r="B398" s="58" t="s">
        <v>369</v>
      </c>
      <c r="C398" s="57">
        <v>258</v>
      </c>
      <c r="D398" s="63"/>
      <c r="E398" s="60"/>
      <c r="F398" s="60"/>
      <c r="G398" s="61">
        <v>5</v>
      </c>
      <c r="H398" s="64">
        <v>5</v>
      </c>
      <c r="I398" s="60">
        <v>75</v>
      </c>
      <c r="J398" s="60">
        <v>69</v>
      </c>
      <c r="K398" s="64">
        <f t="shared" ref="K398:K408" si="152">I398-H398</f>
        <v>70</v>
      </c>
      <c r="L398" s="65">
        <f t="shared" si="145"/>
        <v>6</v>
      </c>
      <c r="M398" s="61">
        <f t="shared" si="146"/>
        <v>5</v>
      </c>
      <c r="N398" s="61">
        <f t="shared" si="147"/>
        <v>1</v>
      </c>
      <c r="O398" s="66">
        <v>0.3</v>
      </c>
      <c r="P398" s="61">
        <f t="shared" si="148"/>
        <v>0.3</v>
      </c>
      <c r="Q398" s="60">
        <v>0.1</v>
      </c>
      <c r="R398" s="61">
        <f t="shared" si="149"/>
        <v>5.0999999999999996</v>
      </c>
      <c r="S398" s="61">
        <f t="shared" si="150"/>
        <v>5.0999999999999996</v>
      </c>
      <c r="T398" s="101">
        <f t="shared" si="151"/>
        <v>5.0999999999999996</v>
      </c>
      <c r="U398" s="62"/>
    </row>
    <row r="399" spans="1:21" x14ac:dyDescent="0.3">
      <c r="A399" s="116">
        <v>323</v>
      </c>
      <c r="B399" s="63" t="s">
        <v>541</v>
      </c>
      <c r="C399" s="57">
        <v>391</v>
      </c>
      <c r="D399" s="63" t="s">
        <v>47</v>
      </c>
      <c r="E399" s="60"/>
      <c r="F399" s="60"/>
      <c r="G399" s="61">
        <v>10</v>
      </c>
      <c r="H399" s="60">
        <v>10</v>
      </c>
      <c r="I399" s="60">
        <v>80</v>
      </c>
      <c r="J399" s="60">
        <v>69</v>
      </c>
      <c r="K399" s="60">
        <f t="shared" si="152"/>
        <v>70</v>
      </c>
      <c r="L399" s="65">
        <f t="shared" si="145"/>
        <v>11</v>
      </c>
      <c r="M399" s="61">
        <f t="shared" si="146"/>
        <v>10</v>
      </c>
      <c r="N399" s="61">
        <f t="shared" si="147"/>
        <v>1</v>
      </c>
      <c r="O399" s="60" t="str">
        <f t="shared" ref="O399:O404" si="153">IF(M399&gt;=19.5,"70%",IF(M399&gt;=13.5,"50%",IF(M399&gt;=5.5,"30%",IF(M399&gt;=0.1,"15%"))))</f>
        <v>30%</v>
      </c>
      <c r="P399" s="61">
        <f t="shared" si="148"/>
        <v>0.3</v>
      </c>
      <c r="Q399" s="60">
        <v>0.1</v>
      </c>
      <c r="R399" s="60">
        <f t="shared" si="149"/>
        <v>10.1</v>
      </c>
      <c r="S399" s="60">
        <f t="shared" si="150"/>
        <v>10.1</v>
      </c>
      <c r="T399" s="101">
        <f t="shared" si="151"/>
        <v>10.1</v>
      </c>
      <c r="U399" s="62"/>
    </row>
    <row r="400" spans="1:21" x14ac:dyDescent="0.3">
      <c r="A400" s="116">
        <v>324</v>
      </c>
      <c r="B400" s="58" t="s">
        <v>540</v>
      </c>
      <c r="C400" s="57">
        <v>295</v>
      </c>
      <c r="D400" s="63"/>
      <c r="E400" s="105"/>
      <c r="F400" s="60"/>
      <c r="G400" s="61">
        <v>19</v>
      </c>
      <c r="H400" s="64">
        <v>19</v>
      </c>
      <c r="I400" s="60">
        <v>82</v>
      </c>
      <c r="J400" s="60">
        <v>69</v>
      </c>
      <c r="K400" s="64">
        <f t="shared" si="152"/>
        <v>63</v>
      </c>
      <c r="L400" s="65">
        <f t="shared" si="145"/>
        <v>13</v>
      </c>
      <c r="M400" s="61">
        <f t="shared" si="146"/>
        <v>19</v>
      </c>
      <c r="N400" s="61">
        <f t="shared" si="147"/>
        <v>-6</v>
      </c>
      <c r="O400" s="60" t="str">
        <f t="shared" si="153"/>
        <v>50%</v>
      </c>
      <c r="P400" s="61">
        <f t="shared" si="148"/>
        <v>-3</v>
      </c>
      <c r="Q400" s="60">
        <v>0.1</v>
      </c>
      <c r="R400" s="61">
        <f t="shared" si="149"/>
        <v>16</v>
      </c>
      <c r="S400" s="61">
        <f t="shared" si="150"/>
        <v>16</v>
      </c>
      <c r="T400" s="101">
        <f t="shared" si="151"/>
        <v>16</v>
      </c>
      <c r="U400" s="62"/>
    </row>
    <row r="401" spans="1:21" x14ac:dyDescent="0.3">
      <c r="A401" s="116">
        <v>325</v>
      </c>
      <c r="B401" s="63" t="s">
        <v>370</v>
      </c>
      <c r="C401" s="57">
        <v>508</v>
      </c>
      <c r="D401" s="63" t="s">
        <v>47</v>
      </c>
      <c r="E401" s="59"/>
      <c r="F401" s="60"/>
      <c r="G401" s="61">
        <v>9</v>
      </c>
      <c r="H401" s="64">
        <v>9</v>
      </c>
      <c r="I401" s="60">
        <v>87</v>
      </c>
      <c r="J401" s="60">
        <v>72</v>
      </c>
      <c r="K401" s="64">
        <f t="shared" si="152"/>
        <v>78</v>
      </c>
      <c r="L401" s="65">
        <f t="shared" si="145"/>
        <v>15</v>
      </c>
      <c r="M401" s="61">
        <f t="shared" si="146"/>
        <v>9</v>
      </c>
      <c r="N401" s="61">
        <f t="shared" si="147"/>
        <v>6</v>
      </c>
      <c r="O401" s="60" t="str">
        <f t="shared" si="153"/>
        <v>30%</v>
      </c>
      <c r="P401" s="61">
        <f t="shared" si="148"/>
        <v>1.7999999999999998</v>
      </c>
      <c r="Q401" s="60">
        <v>0.1</v>
      </c>
      <c r="R401" s="61">
        <f t="shared" si="149"/>
        <v>9.1</v>
      </c>
      <c r="S401" s="61">
        <f t="shared" si="150"/>
        <v>9.1</v>
      </c>
      <c r="T401" s="101">
        <f t="shared" si="151"/>
        <v>9.1</v>
      </c>
      <c r="U401" s="62"/>
    </row>
    <row r="402" spans="1:21" x14ac:dyDescent="0.3">
      <c r="A402" s="116">
        <v>326</v>
      </c>
      <c r="B402" s="58" t="s">
        <v>161</v>
      </c>
      <c r="C402" s="57">
        <v>262</v>
      </c>
      <c r="D402" s="63" t="s">
        <v>30</v>
      </c>
      <c r="E402" s="59"/>
      <c r="F402" s="60"/>
      <c r="G402" s="61">
        <v>9</v>
      </c>
      <c r="H402" s="64">
        <v>9</v>
      </c>
      <c r="I402" s="60">
        <v>86</v>
      </c>
      <c r="J402" s="60">
        <v>69</v>
      </c>
      <c r="K402" s="64">
        <f t="shared" si="152"/>
        <v>77</v>
      </c>
      <c r="L402" s="65">
        <f t="shared" si="145"/>
        <v>17</v>
      </c>
      <c r="M402" s="61">
        <f t="shared" si="146"/>
        <v>9</v>
      </c>
      <c r="N402" s="61">
        <f t="shared" si="147"/>
        <v>8</v>
      </c>
      <c r="O402" s="60" t="str">
        <f t="shared" si="153"/>
        <v>30%</v>
      </c>
      <c r="P402" s="61">
        <f t="shared" si="148"/>
        <v>2.4</v>
      </c>
      <c r="Q402" s="60">
        <v>0.1</v>
      </c>
      <c r="R402" s="61">
        <f t="shared" si="149"/>
        <v>9.1</v>
      </c>
      <c r="S402" s="61">
        <f t="shared" si="150"/>
        <v>9.1</v>
      </c>
      <c r="T402" s="101">
        <f t="shared" si="151"/>
        <v>9.1</v>
      </c>
      <c r="U402" s="62"/>
    </row>
    <row r="403" spans="1:21" x14ac:dyDescent="0.3">
      <c r="A403" s="116">
        <v>327</v>
      </c>
      <c r="B403" s="58" t="s">
        <v>371</v>
      </c>
      <c r="C403" s="57">
        <v>233</v>
      </c>
      <c r="D403" s="63" t="s">
        <v>24</v>
      </c>
      <c r="E403" s="59"/>
      <c r="F403" s="60"/>
      <c r="G403" s="61">
        <v>16</v>
      </c>
      <c r="H403" s="64">
        <f>G403</f>
        <v>16</v>
      </c>
      <c r="I403" s="60">
        <v>89</v>
      </c>
      <c r="J403" s="60">
        <v>70</v>
      </c>
      <c r="K403" s="64">
        <f t="shared" si="152"/>
        <v>73</v>
      </c>
      <c r="L403" s="65">
        <f t="shared" si="145"/>
        <v>19</v>
      </c>
      <c r="M403" s="61">
        <f t="shared" si="146"/>
        <v>16</v>
      </c>
      <c r="N403" s="61">
        <f t="shared" si="147"/>
        <v>3</v>
      </c>
      <c r="O403" s="60" t="str">
        <f t="shared" si="153"/>
        <v>50%</v>
      </c>
      <c r="P403" s="61">
        <f t="shared" si="148"/>
        <v>1.5</v>
      </c>
      <c r="Q403" s="60">
        <v>0.1</v>
      </c>
      <c r="R403" s="61">
        <f t="shared" si="149"/>
        <v>16.100000000000001</v>
      </c>
      <c r="S403" s="61">
        <f t="shared" si="150"/>
        <v>16.100000000000001</v>
      </c>
      <c r="T403" s="101">
        <f t="shared" si="151"/>
        <v>16.100000000000001</v>
      </c>
      <c r="U403" s="62"/>
    </row>
    <row r="404" spans="1:21" x14ac:dyDescent="0.3">
      <c r="A404" s="116">
        <v>328</v>
      </c>
      <c r="B404" s="58" t="s">
        <v>372</v>
      </c>
      <c r="C404" s="57">
        <v>465</v>
      </c>
      <c r="D404" s="67"/>
      <c r="E404" s="59"/>
      <c r="F404" s="77"/>
      <c r="G404" s="61">
        <v>21.1</v>
      </c>
      <c r="H404" s="60">
        <v>21</v>
      </c>
      <c r="I404" s="60">
        <v>86</v>
      </c>
      <c r="J404" s="60">
        <v>69</v>
      </c>
      <c r="K404" s="60">
        <f t="shared" si="152"/>
        <v>65</v>
      </c>
      <c r="L404" s="60">
        <f t="shared" si="145"/>
        <v>17</v>
      </c>
      <c r="M404" s="60">
        <f t="shared" si="146"/>
        <v>21.1</v>
      </c>
      <c r="N404" s="60">
        <f t="shared" si="147"/>
        <v>-4.1000000000000014</v>
      </c>
      <c r="O404" s="60" t="str">
        <f t="shared" si="153"/>
        <v>70%</v>
      </c>
      <c r="P404" s="61">
        <f t="shared" si="148"/>
        <v>-2.870000000000001</v>
      </c>
      <c r="Q404" s="60">
        <v>0.1</v>
      </c>
      <c r="R404" s="60">
        <f t="shared" si="149"/>
        <v>18.23</v>
      </c>
      <c r="S404" s="61">
        <f t="shared" si="150"/>
        <v>18.23</v>
      </c>
      <c r="T404" s="60">
        <v>18</v>
      </c>
      <c r="U404" s="62"/>
    </row>
    <row r="405" spans="1:21" x14ac:dyDescent="0.3">
      <c r="A405" s="116">
        <v>329</v>
      </c>
      <c r="B405" s="58" t="s">
        <v>120</v>
      </c>
      <c r="C405" s="57">
        <v>454</v>
      </c>
      <c r="D405" s="63" t="s">
        <v>24</v>
      </c>
      <c r="E405" s="59"/>
      <c r="F405" s="77"/>
      <c r="G405" s="61">
        <v>11</v>
      </c>
      <c r="H405" s="60">
        <v>11</v>
      </c>
      <c r="I405" s="60">
        <v>76</v>
      </c>
      <c r="J405" s="60">
        <v>69</v>
      </c>
      <c r="K405" s="60">
        <f t="shared" si="152"/>
        <v>65</v>
      </c>
      <c r="L405" s="60">
        <f t="shared" si="145"/>
        <v>7</v>
      </c>
      <c r="M405" s="61">
        <f t="shared" si="146"/>
        <v>11</v>
      </c>
      <c r="N405" s="61">
        <f t="shared" si="147"/>
        <v>-4</v>
      </c>
      <c r="O405" s="66">
        <v>0.5</v>
      </c>
      <c r="P405" s="61">
        <f t="shared" si="148"/>
        <v>-2</v>
      </c>
      <c r="Q405" s="60">
        <v>0.1</v>
      </c>
      <c r="R405" s="60">
        <f t="shared" si="149"/>
        <v>9</v>
      </c>
      <c r="S405" s="60">
        <f t="shared" si="150"/>
        <v>9</v>
      </c>
      <c r="T405" s="101">
        <f>S405</f>
        <v>9</v>
      </c>
      <c r="U405" s="62"/>
    </row>
    <row r="406" spans="1:21" x14ac:dyDescent="0.3">
      <c r="A406" s="116">
        <v>330</v>
      </c>
      <c r="B406" s="68" t="s">
        <v>373</v>
      </c>
      <c r="C406" s="57">
        <v>392</v>
      </c>
      <c r="D406" s="71"/>
      <c r="E406" s="59"/>
      <c r="F406" s="78"/>
      <c r="G406" s="61">
        <v>16</v>
      </c>
      <c r="H406" s="60">
        <v>16</v>
      </c>
      <c r="I406" s="60">
        <v>98</v>
      </c>
      <c r="J406" s="60">
        <v>70</v>
      </c>
      <c r="K406" s="60">
        <f t="shared" si="152"/>
        <v>82</v>
      </c>
      <c r="L406" s="60">
        <f t="shared" si="145"/>
        <v>28</v>
      </c>
      <c r="M406" s="60">
        <f t="shared" si="146"/>
        <v>16</v>
      </c>
      <c r="N406" s="61">
        <f t="shared" si="147"/>
        <v>12</v>
      </c>
      <c r="O406" s="60" t="str">
        <f>IF(M406&gt;=19.5,"70%",IF(M406&gt;=13.5,"50%",IF(M406&gt;=5.5,"30%",IF(M406&gt;=0.1,"15%"))))</f>
        <v>50%</v>
      </c>
      <c r="P406" s="61">
        <f t="shared" si="148"/>
        <v>6</v>
      </c>
      <c r="Q406" s="60">
        <v>0.1</v>
      </c>
      <c r="R406" s="60">
        <f t="shared" si="149"/>
        <v>16.100000000000001</v>
      </c>
      <c r="S406" s="60">
        <f t="shared" si="150"/>
        <v>16.100000000000001</v>
      </c>
      <c r="T406" s="60">
        <v>21</v>
      </c>
      <c r="U406" s="62"/>
    </row>
    <row r="407" spans="1:21" x14ac:dyDescent="0.3">
      <c r="A407" s="116">
        <v>331</v>
      </c>
      <c r="B407" s="58" t="s">
        <v>374</v>
      </c>
      <c r="C407" s="57">
        <v>164</v>
      </c>
      <c r="D407" s="63"/>
      <c r="E407" s="60"/>
      <c r="F407" s="60"/>
      <c r="G407" s="61">
        <v>5</v>
      </c>
      <c r="H407" s="64">
        <v>5</v>
      </c>
      <c r="I407" s="60">
        <v>75</v>
      </c>
      <c r="J407" s="60">
        <v>69</v>
      </c>
      <c r="K407" s="64">
        <f t="shared" si="152"/>
        <v>70</v>
      </c>
      <c r="L407" s="65">
        <f t="shared" si="145"/>
        <v>6</v>
      </c>
      <c r="M407" s="61">
        <f t="shared" si="146"/>
        <v>5</v>
      </c>
      <c r="N407" s="61">
        <f t="shared" si="147"/>
        <v>1</v>
      </c>
      <c r="O407" s="66">
        <v>0.3</v>
      </c>
      <c r="P407" s="61">
        <f t="shared" si="148"/>
        <v>0.3</v>
      </c>
      <c r="Q407" s="60">
        <v>0.1</v>
      </c>
      <c r="R407" s="61">
        <f t="shared" si="149"/>
        <v>5.0999999999999996</v>
      </c>
      <c r="S407" s="61">
        <f t="shared" si="150"/>
        <v>5.0999999999999996</v>
      </c>
      <c r="T407" s="101">
        <f t="shared" ref="T407:T412" si="154">S407</f>
        <v>5.0999999999999996</v>
      </c>
      <c r="U407" s="62"/>
    </row>
    <row r="408" spans="1:21" x14ac:dyDescent="0.3">
      <c r="A408" s="116">
        <v>332</v>
      </c>
      <c r="B408" s="58" t="s">
        <v>375</v>
      </c>
      <c r="C408" s="57">
        <v>103</v>
      </c>
      <c r="D408" s="63" t="s">
        <v>20</v>
      </c>
      <c r="E408" s="59"/>
      <c r="F408" s="77"/>
      <c r="G408" s="61">
        <v>23</v>
      </c>
      <c r="H408" s="64">
        <v>23</v>
      </c>
      <c r="I408" s="60">
        <v>96</v>
      </c>
      <c r="J408" s="60">
        <v>72</v>
      </c>
      <c r="K408" s="64">
        <f t="shared" si="152"/>
        <v>73</v>
      </c>
      <c r="L408" s="65">
        <f t="shared" si="145"/>
        <v>24</v>
      </c>
      <c r="M408" s="61">
        <f t="shared" si="146"/>
        <v>23</v>
      </c>
      <c r="N408" s="61">
        <f t="shared" si="147"/>
        <v>1</v>
      </c>
      <c r="O408" s="60" t="str">
        <f>IF(M408&gt;=19.5,"70%",IF(M408&gt;=13.5,"50%",IF(M408&gt;=5.5,"30%",IF(M408&gt;=0.1,"15%"))))</f>
        <v>70%</v>
      </c>
      <c r="P408" s="61">
        <f t="shared" si="148"/>
        <v>0.7</v>
      </c>
      <c r="Q408" s="60">
        <v>0.1</v>
      </c>
      <c r="R408" s="61">
        <f t="shared" si="149"/>
        <v>23.1</v>
      </c>
      <c r="S408" s="61">
        <f t="shared" si="150"/>
        <v>23.1</v>
      </c>
      <c r="T408" s="101">
        <f t="shared" si="154"/>
        <v>23.1</v>
      </c>
      <c r="U408" s="62"/>
    </row>
    <row r="409" spans="1:21" x14ac:dyDescent="0.3">
      <c r="A409" s="116">
        <v>333</v>
      </c>
      <c r="B409" s="58" t="s">
        <v>162</v>
      </c>
      <c r="C409" s="57">
        <v>393</v>
      </c>
      <c r="D409" s="63" t="s">
        <v>25</v>
      </c>
      <c r="E409" s="59"/>
      <c r="F409" s="60"/>
      <c r="G409" s="61">
        <v>7</v>
      </c>
      <c r="H409" s="60">
        <v>7</v>
      </c>
      <c r="I409" s="60">
        <v>94</v>
      </c>
      <c r="J409" s="60">
        <v>69</v>
      </c>
      <c r="K409" s="64">
        <v>69</v>
      </c>
      <c r="L409" s="65">
        <f t="shared" si="145"/>
        <v>25</v>
      </c>
      <c r="M409" s="61">
        <f t="shared" si="146"/>
        <v>7</v>
      </c>
      <c r="N409" s="61">
        <f t="shared" si="147"/>
        <v>18</v>
      </c>
      <c r="O409" s="60" t="str">
        <f>IF(M409&gt;=19.5,"70%",IF(M409&gt;=13.5,"50%",IF(M409&gt;=5.5,"30%",IF(M409&gt;=0.1,"15%"))))</f>
        <v>30%</v>
      </c>
      <c r="P409" s="61">
        <f t="shared" si="148"/>
        <v>5.3999999999999995</v>
      </c>
      <c r="Q409" s="60">
        <v>0.1</v>
      </c>
      <c r="R409" s="61">
        <f t="shared" si="149"/>
        <v>7.1</v>
      </c>
      <c r="S409" s="61">
        <f t="shared" si="150"/>
        <v>7.1</v>
      </c>
      <c r="T409" s="101">
        <f t="shared" si="154"/>
        <v>7.1</v>
      </c>
      <c r="U409" s="62"/>
    </row>
    <row r="410" spans="1:21" x14ac:dyDescent="0.3">
      <c r="A410" s="116">
        <v>334</v>
      </c>
      <c r="B410" s="58" t="s">
        <v>376</v>
      </c>
      <c r="C410" s="57">
        <v>153</v>
      </c>
      <c r="D410" s="63" t="s">
        <v>27</v>
      </c>
      <c r="E410" s="60"/>
      <c r="F410" s="60"/>
      <c r="G410" s="61">
        <v>8</v>
      </c>
      <c r="H410" s="64">
        <f>G410</f>
        <v>8</v>
      </c>
      <c r="I410" s="60">
        <v>86</v>
      </c>
      <c r="J410" s="60">
        <v>72</v>
      </c>
      <c r="K410" s="64">
        <f>I410-H410</f>
        <v>78</v>
      </c>
      <c r="L410" s="65">
        <f t="shared" si="145"/>
        <v>14</v>
      </c>
      <c r="M410" s="61">
        <f t="shared" si="146"/>
        <v>8</v>
      </c>
      <c r="N410" s="61">
        <f t="shared" si="147"/>
        <v>6</v>
      </c>
      <c r="O410" s="60" t="str">
        <f>IF(M410&gt;=19.5,"70%",IF(M410&gt;=13.5,"50%",IF(M410&gt;=5.5,"30%",IF(M410&gt;=0.1,"15%"))))</f>
        <v>30%</v>
      </c>
      <c r="P410" s="61">
        <f t="shared" si="148"/>
        <v>1.7999999999999998</v>
      </c>
      <c r="Q410" s="60">
        <v>0.1</v>
      </c>
      <c r="R410" s="61">
        <f t="shared" si="149"/>
        <v>8.1</v>
      </c>
      <c r="S410" s="61">
        <f t="shared" si="150"/>
        <v>8.1</v>
      </c>
      <c r="T410" s="101">
        <f t="shared" si="154"/>
        <v>8.1</v>
      </c>
      <c r="U410" s="62"/>
    </row>
    <row r="411" spans="1:21" x14ac:dyDescent="0.3">
      <c r="A411" s="116">
        <v>335</v>
      </c>
      <c r="B411" s="58" t="s">
        <v>377</v>
      </c>
      <c r="C411" s="57">
        <v>86</v>
      </c>
      <c r="D411" s="63"/>
      <c r="E411" s="59"/>
      <c r="F411" s="77"/>
      <c r="G411" s="61">
        <v>12.1</v>
      </c>
      <c r="H411" s="64">
        <v>12</v>
      </c>
      <c r="I411" s="60">
        <v>97</v>
      </c>
      <c r="J411" s="60">
        <v>70</v>
      </c>
      <c r="K411" s="64">
        <f>I411-H411</f>
        <v>85</v>
      </c>
      <c r="L411" s="65">
        <f t="shared" si="145"/>
        <v>27</v>
      </c>
      <c r="M411" s="61">
        <f t="shared" si="146"/>
        <v>12.1</v>
      </c>
      <c r="N411" s="61">
        <f t="shared" si="147"/>
        <v>14.9</v>
      </c>
      <c r="O411" s="60" t="str">
        <f>IF(M411&gt;=19.5,"70%",IF(M411&gt;=13.5,"50%",IF(M411&gt;=5.5,"30%",IF(M411&gt;=0.1,"15%"))))</f>
        <v>30%</v>
      </c>
      <c r="P411" s="61">
        <f t="shared" si="148"/>
        <v>4.47</v>
      </c>
      <c r="Q411" s="60">
        <v>0.1</v>
      </c>
      <c r="R411" s="61">
        <f t="shared" si="149"/>
        <v>12.2</v>
      </c>
      <c r="S411" s="61">
        <f t="shared" si="150"/>
        <v>12.2</v>
      </c>
      <c r="T411" s="101">
        <f t="shared" si="154"/>
        <v>12.2</v>
      </c>
      <c r="U411" s="62"/>
    </row>
    <row r="412" spans="1:21" x14ac:dyDescent="0.3">
      <c r="A412" s="116">
        <v>336</v>
      </c>
      <c r="B412" s="58" t="s">
        <v>378</v>
      </c>
      <c r="C412" s="57">
        <v>394</v>
      </c>
      <c r="D412" s="63"/>
      <c r="E412" s="60"/>
      <c r="F412" s="60"/>
      <c r="G412" s="61">
        <v>4</v>
      </c>
      <c r="H412" s="64">
        <v>4</v>
      </c>
      <c r="I412" s="60">
        <v>81</v>
      </c>
      <c r="J412" s="60">
        <v>70</v>
      </c>
      <c r="K412" s="64">
        <f>I412-H412</f>
        <v>77</v>
      </c>
      <c r="L412" s="65">
        <f t="shared" si="145"/>
        <v>11</v>
      </c>
      <c r="M412" s="61">
        <f t="shared" si="146"/>
        <v>4</v>
      </c>
      <c r="N412" s="61">
        <f t="shared" si="147"/>
        <v>7</v>
      </c>
      <c r="O412" s="66">
        <v>0.3</v>
      </c>
      <c r="P412" s="61">
        <f t="shared" si="148"/>
        <v>2.1</v>
      </c>
      <c r="Q412" s="60">
        <v>0.1</v>
      </c>
      <c r="R412" s="61">
        <f t="shared" si="149"/>
        <v>4.0999999999999996</v>
      </c>
      <c r="S412" s="61">
        <f t="shared" si="150"/>
        <v>4.0999999999999996</v>
      </c>
      <c r="T412" s="101">
        <f t="shared" si="154"/>
        <v>4.0999999999999996</v>
      </c>
      <c r="U412" s="62"/>
    </row>
    <row r="413" spans="1:21" x14ac:dyDescent="0.3">
      <c r="A413" s="116">
        <v>337</v>
      </c>
      <c r="B413" s="68" t="s">
        <v>469</v>
      </c>
      <c r="C413" s="57">
        <v>586</v>
      </c>
      <c r="D413" s="68"/>
      <c r="E413" s="59"/>
      <c r="F413" s="60"/>
      <c r="G413" s="61">
        <v>12</v>
      </c>
      <c r="H413" s="57">
        <v>12</v>
      </c>
      <c r="I413" s="57">
        <v>79</v>
      </c>
      <c r="J413" s="60">
        <v>69</v>
      </c>
      <c r="K413" s="57">
        <v>67</v>
      </c>
      <c r="L413" s="57">
        <v>9</v>
      </c>
      <c r="M413" s="57">
        <v>12</v>
      </c>
      <c r="N413" s="61">
        <v>-3</v>
      </c>
      <c r="O413" s="69">
        <v>0.3</v>
      </c>
      <c r="P413" s="70">
        <v>0.9</v>
      </c>
      <c r="Q413" s="60">
        <v>0.1</v>
      </c>
      <c r="R413" s="57">
        <v>11.3</v>
      </c>
      <c r="S413" s="60">
        <v>11.3</v>
      </c>
      <c r="T413" s="101">
        <v>11</v>
      </c>
      <c r="U413" s="62"/>
    </row>
    <row r="414" spans="1:21" x14ac:dyDescent="0.3">
      <c r="A414" s="116">
        <v>338</v>
      </c>
      <c r="B414" s="58" t="s">
        <v>379</v>
      </c>
      <c r="C414" s="57">
        <v>436</v>
      </c>
      <c r="D414" s="63" t="s">
        <v>47</v>
      </c>
      <c r="E414" s="80"/>
      <c r="F414" s="77"/>
      <c r="G414" s="61">
        <v>16</v>
      </c>
      <c r="H414" s="64">
        <v>16</v>
      </c>
      <c r="I414" s="60">
        <v>100</v>
      </c>
      <c r="J414" s="60">
        <v>70</v>
      </c>
      <c r="K414" s="64">
        <f t="shared" ref="K414:K419" si="155">I414-H414</f>
        <v>84</v>
      </c>
      <c r="L414" s="65">
        <f t="shared" ref="L414:L432" si="156">I414-J414</f>
        <v>30</v>
      </c>
      <c r="M414" s="61">
        <f t="shared" ref="M414:M435" si="157">G414</f>
        <v>16</v>
      </c>
      <c r="N414" s="61">
        <f t="shared" ref="N414:N432" si="158">L414-M414</f>
        <v>14</v>
      </c>
      <c r="O414" s="66">
        <v>0.7</v>
      </c>
      <c r="P414" s="61">
        <f t="shared" ref="P414:P435" si="159">N414*O414</f>
        <v>9.7999999999999989</v>
      </c>
      <c r="Q414" s="60">
        <v>0.1</v>
      </c>
      <c r="R414" s="61">
        <v>0.1</v>
      </c>
      <c r="S414" s="61">
        <f t="shared" ref="S414:S435" si="160">IF(I414&gt;1,(R414),G414)</f>
        <v>0.1</v>
      </c>
      <c r="T414" s="101">
        <v>16</v>
      </c>
      <c r="U414" s="62"/>
    </row>
    <row r="415" spans="1:21" x14ac:dyDescent="0.3">
      <c r="A415" s="116">
        <v>339</v>
      </c>
      <c r="B415" s="58" t="s">
        <v>380</v>
      </c>
      <c r="C415" s="57">
        <v>395</v>
      </c>
      <c r="D415" s="63"/>
      <c r="E415" s="59"/>
      <c r="F415" s="60"/>
      <c r="G415" s="61">
        <v>20</v>
      </c>
      <c r="H415" s="64">
        <v>20</v>
      </c>
      <c r="I415" s="60">
        <v>104</v>
      </c>
      <c r="J415" s="60">
        <v>70</v>
      </c>
      <c r="K415" s="64">
        <f t="shared" si="155"/>
        <v>84</v>
      </c>
      <c r="L415" s="65">
        <f t="shared" si="156"/>
        <v>34</v>
      </c>
      <c r="M415" s="61">
        <f t="shared" si="157"/>
        <v>20</v>
      </c>
      <c r="N415" s="61">
        <f t="shared" si="158"/>
        <v>14</v>
      </c>
      <c r="O415" s="60" t="str">
        <f>IF(M415&gt;=19.5,"70%",IF(M415&gt;=13.5,"50%",IF(M415&gt;=5.5,"30%",IF(M415&gt;=0.1,"15%"))))</f>
        <v>70%</v>
      </c>
      <c r="P415" s="61">
        <f t="shared" si="159"/>
        <v>9.7999999999999989</v>
      </c>
      <c r="Q415" s="60">
        <v>0.1</v>
      </c>
      <c r="R415" s="61">
        <f t="shared" ref="R415:R435" si="161">IF(M415&gt;=L415,(M415+P415),M415+Q415)</f>
        <v>20.100000000000001</v>
      </c>
      <c r="S415" s="61">
        <f t="shared" si="160"/>
        <v>20.100000000000001</v>
      </c>
      <c r="T415" s="101">
        <f>S415</f>
        <v>20.100000000000001</v>
      </c>
      <c r="U415" s="62"/>
    </row>
    <row r="416" spans="1:21" ht="13.95" customHeight="1" x14ac:dyDescent="0.3">
      <c r="A416" s="116">
        <v>340</v>
      </c>
      <c r="B416" s="58" t="s">
        <v>163</v>
      </c>
      <c r="C416" s="57">
        <v>52</v>
      </c>
      <c r="D416" s="63" t="s">
        <v>27</v>
      </c>
      <c r="E416" s="59"/>
      <c r="F416" s="60"/>
      <c r="G416" s="61">
        <v>13</v>
      </c>
      <c r="H416" s="64">
        <v>13</v>
      </c>
      <c r="I416" s="60">
        <v>81</v>
      </c>
      <c r="J416" s="60">
        <v>69</v>
      </c>
      <c r="K416" s="64">
        <f t="shared" si="155"/>
        <v>68</v>
      </c>
      <c r="L416" s="65">
        <f t="shared" si="156"/>
        <v>12</v>
      </c>
      <c r="M416" s="61">
        <f t="shared" si="157"/>
        <v>13</v>
      </c>
      <c r="N416" s="61">
        <f t="shared" si="158"/>
        <v>-1</v>
      </c>
      <c r="O416" s="60" t="str">
        <f>IF(M416&gt;=19.5,"70%",IF(M416&gt;=13.5,"50%",IF(M416&gt;=5.5,"30%",IF(M416&gt;=0.1,"15%"))))</f>
        <v>30%</v>
      </c>
      <c r="P416" s="61">
        <f t="shared" si="159"/>
        <v>-0.3</v>
      </c>
      <c r="Q416" s="60">
        <v>0.1</v>
      </c>
      <c r="R416" s="61">
        <f t="shared" si="161"/>
        <v>12.7</v>
      </c>
      <c r="S416" s="61">
        <f t="shared" si="160"/>
        <v>12.7</v>
      </c>
      <c r="T416" s="101">
        <f>S416</f>
        <v>12.7</v>
      </c>
      <c r="U416" s="62"/>
    </row>
    <row r="417" spans="1:21" x14ac:dyDescent="0.3">
      <c r="A417" s="116">
        <v>341</v>
      </c>
      <c r="B417" s="58" t="s">
        <v>381</v>
      </c>
      <c r="C417" s="57">
        <v>43</v>
      </c>
      <c r="D417" s="63"/>
      <c r="E417" s="60"/>
      <c r="F417" s="60"/>
      <c r="G417" s="61">
        <v>9.6999999999999993</v>
      </c>
      <c r="H417" s="64">
        <f>G417</f>
        <v>9.6999999999999993</v>
      </c>
      <c r="I417" s="60">
        <v>89</v>
      </c>
      <c r="J417" s="60">
        <v>72</v>
      </c>
      <c r="K417" s="64">
        <f t="shared" si="155"/>
        <v>79.3</v>
      </c>
      <c r="L417" s="65">
        <f t="shared" si="156"/>
        <v>17</v>
      </c>
      <c r="M417" s="61">
        <f t="shared" si="157"/>
        <v>9.6999999999999993</v>
      </c>
      <c r="N417" s="61">
        <f t="shared" si="158"/>
        <v>7.3000000000000007</v>
      </c>
      <c r="O417" s="60" t="str">
        <f>IF(M417&gt;=19.5,"70%",IF(M417&gt;=13.5,"50%",IF(M417&gt;=5.5,"30%",IF(M417&gt;=0.1,"15%"))))</f>
        <v>30%</v>
      </c>
      <c r="P417" s="61">
        <f t="shared" si="159"/>
        <v>2.19</v>
      </c>
      <c r="Q417" s="60">
        <v>0.1</v>
      </c>
      <c r="R417" s="61">
        <f t="shared" si="161"/>
        <v>9.7999999999999989</v>
      </c>
      <c r="S417" s="61">
        <f t="shared" si="160"/>
        <v>9.7999999999999989</v>
      </c>
      <c r="T417" s="101">
        <f>S417</f>
        <v>9.7999999999999989</v>
      </c>
      <c r="U417" s="62"/>
    </row>
    <row r="418" spans="1:21" x14ac:dyDescent="0.3">
      <c r="A418" s="116">
        <v>342</v>
      </c>
      <c r="B418" s="58" t="s">
        <v>646</v>
      </c>
      <c r="C418" s="57">
        <v>573</v>
      </c>
      <c r="D418" s="63" t="s">
        <v>24</v>
      </c>
      <c r="E418" s="59"/>
      <c r="F418" s="60"/>
      <c r="G418" s="61">
        <v>14.2</v>
      </c>
      <c r="H418" s="64">
        <v>14</v>
      </c>
      <c r="I418" s="60">
        <v>92</v>
      </c>
      <c r="J418" s="60">
        <v>70</v>
      </c>
      <c r="K418" s="64">
        <f t="shared" si="155"/>
        <v>78</v>
      </c>
      <c r="L418" s="65">
        <f t="shared" si="156"/>
        <v>22</v>
      </c>
      <c r="M418" s="61">
        <f t="shared" si="157"/>
        <v>14.2</v>
      </c>
      <c r="N418" s="61">
        <f t="shared" si="158"/>
        <v>7.8000000000000007</v>
      </c>
      <c r="O418" s="66">
        <v>0.5</v>
      </c>
      <c r="P418" s="61">
        <f t="shared" si="159"/>
        <v>3.9000000000000004</v>
      </c>
      <c r="Q418" s="60">
        <v>0.1</v>
      </c>
      <c r="R418" s="61">
        <f t="shared" si="161"/>
        <v>14.299999999999999</v>
      </c>
      <c r="S418" s="61">
        <f t="shared" si="160"/>
        <v>14.299999999999999</v>
      </c>
      <c r="T418" s="101">
        <f>S418</f>
        <v>14.299999999999999</v>
      </c>
      <c r="U418" s="62"/>
    </row>
    <row r="419" spans="1:21" x14ac:dyDescent="0.3">
      <c r="A419" s="116">
        <v>343</v>
      </c>
      <c r="B419" s="58" t="s">
        <v>560</v>
      </c>
      <c r="C419" s="57">
        <v>498</v>
      </c>
      <c r="D419" s="63" t="s">
        <v>19</v>
      </c>
      <c r="E419" s="59"/>
      <c r="F419" s="60"/>
      <c r="G419" s="61">
        <v>7.6</v>
      </c>
      <c r="H419" s="64">
        <v>8</v>
      </c>
      <c r="I419" s="60">
        <v>84</v>
      </c>
      <c r="J419" s="60">
        <v>69</v>
      </c>
      <c r="K419" s="64">
        <f t="shared" si="155"/>
        <v>76</v>
      </c>
      <c r="L419" s="65">
        <f t="shared" si="156"/>
        <v>15</v>
      </c>
      <c r="M419" s="61">
        <f t="shared" si="157"/>
        <v>7.6</v>
      </c>
      <c r="N419" s="61">
        <f t="shared" si="158"/>
        <v>7.4</v>
      </c>
      <c r="O419" s="60" t="str">
        <f>IF(M419&gt;=19.5,"70%",IF(M419&gt;=13.5,"50%",IF(M419&gt;=5.5,"30%",IF(M419&gt;=0.1,"15%"))))</f>
        <v>30%</v>
      </c>
      <c r="P419" s="61">
        <f t="shared" si="159"/>
        <v>2.2200000000000002</v>
      </c>
      <c r="Q419" s="60">
        <v>0.1</v>
      </c>
      <c r="R419" s="61">
        <f t="shared" si="161"/>
        <v>7.6999999999999993</v>
      </c>
      <c r="S419" s="61">
        <f t="shared" si="160"/>
        <v>7.6999999999999993</v>
      </c>
      <c r="T419" s="101">
        <v>8</v>
      </c>
      <c r="U419" s="62"/>
    </row>
    <row r="420" spans="1:21" x14ac:dyDescent="0.3">
      <c r="A420" s="116">
        <v>344</v>
      </c>
      <c r="B420" s="58" t="s">
        <v>164</v>
      </c>
      <c r="C420" s="57">
        <v>317</v>
      </c>
      <c r="D420" s="63" t="s">
        <v>25</v>
      </c>
      <c r="E420" s="59"/>
      <c r="F420" s="60"/>
      <c r="G420" s="61">
        <v>19</v>
      </c>
      <c r="H420" s="60">
        <v>19</v>
      </c>
      <c r="I420" s="60">
        <v>95</v>
      </c>
      <c r="J420" s="60">
        <v>70</v>
      </c>
      <c r="K420" s="60">
        <v>80</v>
      </c>
      <c r="L420" s="60">
        <f t="shared" si="156"/>
        <v>25</v>
      </c>
      <c r="M420" s="60">
        <f t="shared" si="157"/>
        <v>19</v>
      </c>
      <c r="N420" s="61">
        <f t="shared" si="158"/>
        <v>6</v>
      </c>
      <c r="O420" s="66">
        <v>0.7</v>
      </c>
      <c r="P420" s="61">
        <f t="shared" si="159"/>
        <v>4.1999999999999993</v>
      </c>
      <c r="Q420" s="60" t="str">
        <f>IF(N420&lt;0,O420, "0.1")</f>
        <v>0.1</v>
      </c>
      <c r="R420" s="60">
        <f t="shared" si="161"/>
        <v>19.100000000000001</v>
      </c>
      <c r="S420" s="60">
        <f t="shared" si="160"/>
        <v>19.100000000000001</v>
      </c>
      <c r="T420" s="60">
        <v>19</v>
      </c>
      <c r="U420" s="62"/>
    </row>
    <row r="421" spans="1:21" x14ac:dyDescent="0.3">
      <c r="A421" s="116">
        <v>345</v>
      </c>
      <c r="B421" s="58" t="s">
        <v>382</v>
      </c>
      <c r="C421" s="57">
        <v>453</v>
      </c>
      <c r="D421" s="67"/>
      <c r="E421" s="96"/>
      <c r="F421" s="77"/>
      <c r="G421" s="61">
        <v>16</v>
      </c>
      <c r="H421" s="64">
        <f>G421</f>
        <v>16</v>
      </c>
      <c r="I421" s="60">
        <v>90</v>
      </c>
      <c r="J421" s="60">
        <v>70</v>
      </c>
      <c r="K421" s="64">
        <f t="shared" ref="K421:K432" si="162">I421-H421</f>
        <v>74</v>
      </c>
      <c r="L421" s="65">
        <f t="shared" si="156"/>
        <v>20</v>
      </c>
      <c r="M421" s="61">
        <f t="shared" si="157"/>
        <v>16</v>
      </c>
      <c r="N421" s="61">
        <f t="shared" si="158"/>
        <v>4</v>
      </c>
      <c r="O421" s="60" t="str">
        <f>IF(M421&gt;=19.5,"70%",IF(M421&gt;=13.5,"50%",IF(M421&gt;=5.5,"30%",IF(M421&gt;=0.1,"15%"))))</f>
        <v>50%</v>
      </c>
      <c r="P421" s="61">
        <f t="shared" si="159"/>
        <v>2</v>
      </c>
      <c r="Q421" s="60">
        <v>0.1</v>
      </c>
      <c r="R421" s="61">
        <f t="shared" si="161"/>
        <v>16.100000000000001</v>
      </c>
      <c r="S421" s="61">
        <f t="shared" si="160"/>
        <v>16.100000000000001</v>
      </c>
      <c r="T421" s="101">
        <f t="shared" ref="T421:T432" si="163">S421</f>
        <v>16.100000000000001</v>
      </c>
      <c r="U421" s="62"/>
    </row>
    <row r="422" spans="1:21" x14ac:dyDescent="0.3">
      <c r="A422" s="116">
        <v>346</v>
      </c>
      <c r="B422" s="68" t="s">
        <v>383</v>
      </c>
      <c r="C422" s="57">
        <v>340</v>
      </c>
      <c r="D422" s="63" t="s">
        <v>24</v>
      </c>
      <c r="E422" s="59"/>
      <c r="F422" s="78"/>
      <c r="G422" s="61">
        <v>19</v>
      </c>
      <c r="H422" s="64">
        <f>G422</f>
        <v>19</v>
      </c>
      <c r="I422" s="60">
        <v>116</v>
      </c>
      <c r="J422" s="60">
        <v>70</v>
      </c>
      <c r="K422" s="64">
        <f t="shared" si="162"/>
        <v>97</v>
      </c>
      <c r="L422" s="65">
        <f t="shared" si="156"/>
        <v>46</v>
      </c>
      <c r="M422" s="61">
        <f t="shared" si="157"/>
        <v>19</v>
      </c>
      <c r="N422" s="61">
        <f t="shared" si="158"/>
        <v>27</v>
      </c>
      <c r="O422" s="60" t="str">
        <f>IF(M422&gt;=19.5,"70%",IF(M422&gt;=13.5,"50%",IF(M422&gt;=5.5,"30%",IF(M422&gt;=0.1,"15%"))))</f>
        <v>50%</v>
      </c>
      <c r="P422" s="61">
        <f t="shared" si="159"/>
        <v>13.5</v>
      </c>
      <c r="Q422" s="60">
        <v>0.1</v>
      </c>
      <c r="R422" s="61">
        <f t="shared" si="161"/>
        <v>19.100000000000001</v>
      </c>
      <c r="S422" s="61">
        <f t="shared" si="160"/>
        <v>19.100000000000001</v>
      </c>
      <c r="T422" s="101">
        <f t="shared" si="163"/>
        <v>19.100000000000001</v>
      </c>
      <c r="U422" s="62"/>
    </row>
    <row r="423" spans="1:21" x14ac:dyDescent="0.3">
      <c r="A423" s="116">
        <v>347</v>
      </c>
      <c r="B423" s="58" t="s">
        <v>384</v>
      </c>
      <c r="C423" s="57">
        <v>77</v>
      </c>
      <c r="D423" s="58" t="s">
        <v>27</v>
      </c>
      <c r="E423" s="59"/>
      <c r="F423" s="60"/>
      <c r="G423" s="61">
        <v>19</v>
      </c>
      <c r="H423" s="64">
        <v>19</v>
      </c>
      <c r="I423" s="60">
        <v>109</v>
      </c>
      <c r="J423" s="60">
        <v>71</v>
      </c>
      <c r="K423" s="64">
        <f t="shared" si="162"/>
        <v>90</v>
      </c>
      <c r="L423" s="65">
        <f t="shared" si="156"/>
        <v>38</v>
      </c>
      <c r="M423" s="61">
        <f t="shared" si="157"/>
        <v>19</v>
      </c>
      <c r="N423" s="61">
        <f t="shared" si="158"/>
        <v>19</v>
      </c>
      <c r="O423" s="66">
        <v>0.7</v>
      </c>
      <c r="P423" s="61">
        <f t="shared" si="159"/>
        <v>13.299999999999999</v>
      </c>
      <c r="Q423" s="60" t="str">
        <f>IF(N423&lt;0,O423, "0.1")</f>
        <v>0.1</v>
      </c>
      <c r="R423" s="61">
        <f t="shared" si="161"/>
        <v>19.100000000000001</v>
      </c>
      <c r="S423" s="61">
        <f t="shared" si="160"/>
        <v>19.100000000000001</v>
      </c>
      <c r="T423" s="101">
        <f t="shared" si="163"/>
        <v>19.100000000000001</v>
      </c>
      <c r="U423" s="62"/>
    </row>
    <row r="424" spans="1:21" x14ac:dyDescent="0.3">
      <c r="A424" s="116">
        <v>348</v>
      </c>
      <c r="B424" s="63" t="s">
        <v>59</v>
      </c>
      <c r="C424" s="57">
        <v>397</v>
      </c>
      <c r="D424" s="63" t="s">
        <v>25</v>
      </c>
      <c r="E424" s="59"/>
      <c r="F424" s="60"/>
      <c r="G424" s="61">
        <v>16.100000000000001</v>
      </c>
      <c r="H424" s="60">
        <v>16</v>
      </c>
      <c r="I424" s="60">
        <v>93</v>
      </c>
      <c r="J424" s="60">
        <v>69</v>
      </c>
      <c r="K424" s="60">
        <f t="shared" si="162"/>
        <v>77</v>
      </c>
      <c r="L424" s="60">
        <f t="shared" si="156"/>
        <v>24</v>
      </c>
      <c r="M424" s="60">
        <f t="shared" si="157"/>
        <v>16.100000000000001</v>
      </c>
      <c r="N424" s="60">
        <f t="shared" si="158"/>
        <v>7.8999999999999986</v>
      </c>
      <c r="O424" s="60" t="str">
        <f>IF(M424&gt;=19.5,"70%",IF(M424&gt;=13.5,"50%",IF(M424&gt;=5.5,"30%",IF(M424&gt;=0.1,"15%"))))</f>
        <v>50%</v>
      </c>
      <c r="P424" s="61">
        <f t="shared" si="159"/>
        <v>3.9499999999999993</v>
      </c>
      <c r="Q424" s="60">
        <v>0.1</v>
      </c>
      <c r="R424" s="60">
        <f t="shared" si="161"/>
        <v>16.200000000000003</v>
      </c>
      <c r="S424" s="60">
        <f t="shared" si="160"/>
        <v>16.200000000000003</v>
      </c>
      <c r="T424" s="101">
        <f t="shared" si="163"/>
        <v>16.200000000000003</v>
      </c>
      <c r="U424" s="62"/>
    </row>
    <row r="425" spans="1:21" x14ac:dyDescent="0.3">
      <c r="A425" s="116">
        <v>349</v>
      </c>
      <c r="B425" s="58" t="s">
        <v>121</v>
      </c>
      <c r="C425" s="57">
        <v>154</v>
      </c>
      <c r="D425" s="63" t="s">
        <v>19</v>
      </c>
      <c r="E425" s="59"/>
      <c r="F425" s="60"/>
      <c r="G425" s="61">
        <v>4</v>
      </c>
      <c r="H425" s="64">
        <v>4</v>
      </c>
      <c r="I425" s="60">
        <v>76</v>
      </c>
      <c r="J425" s="60">
        <v>70</v>
      </c>
      <c r="K425" s="64">
        <f t="shared" si="162"/>
        <v>72</v>
      </c>
      <c r="L425" s="65">
        <f t="shared" si="156"/>
        <v>6</v>
      </c>
      <c r="M425" s="61">
        <f t="shared" si="157"/>
        <v>4</v>
      </c>
      <c r="N425" s="61">
        <f t="shared" si="158"/>
        <v>2</v>
      </c>
      <c r="O425" s="66">
        <v>0.3</v>
      </c>
      <c r="P425" s="61">
        <f t="shared" si="159"/>
        <v>0.6</v>
      </c>
      <c r="Q425" s="60">
        <v>0.1</v>
      </c>
      <c r="R425" s="61">
        <f t="shared" si="161"/>
        <v>4.0999999999999996</v>
      </c>
      <c r="S425" s="61">
        <f t="shared" si="160"/>
        <v>4.0999999999999996</v>
      </c>
      <c r="T425" s="101">
        <f t="shared" si="163"/>
        <v>4.0999999999999996</v>
      </c>
      <c r="U425" s="62"/>
    </row>
    <row r="426" spans="1:21" x14ac:dyDescent="0.3">
      <c r="A426" s="116">
        <v>350</v>
      </c>
      <c r="B426" s="58" t="s">
        <v>385</v>
      </c>
      <c r="C426" s="57">
        <v>221</v>
      </c>
      <c r="D426" s="63"/>
      <c r="E426" s="60"/>
      <c r="F426" s="60"/>
      <c r="G426" s="61">
        <v>24</v>
      </c>
      <c r="H426" s="64">
        <f>G426</f>
        <v>24</v>
      </c>
      <c r="I426" s="60">
        <v>101</v>
      </c>
      <c r="J426" s="60">
        <v>70</v>
      </c>
      <c r="K426" s="64">
        <f t="shared" si="162"/>
        <v>77</v>
      </c>
      <c r="L426" s="65">
        <f t="shared" si="156"/>
        <v>31</v>
      </c>
      <c r="M426" s="61">
        <f t="shared" si="157"/>
        <v>24</v>
      </c>
      <c r="N426" s="61">
        <f t="shared" si="158"/>
        <v>7</v>
      </c>
      <c r="O426" s="60" t="str">
        <f t="shared" ref="O426:O432" si="164">IF(M426&gt;=19.5,"70%",IF(M426&gt;=13.5,"50%",IF(M426&gt;=5.5,"30%",IF(M426&gt;=0.1,"15%"))))</f>
        <v>70%</v>
      </c>
      <c r="P426" s="61">
        <f t="shared" si="159"/>
        <v>4.8999999999999995</v>
      </c>
      <c r="Q426" s="60">
        <v>0.1</v>
      </c>
      <c r="R426" s="61">
        <f t="shared" si="161"/>
        <v>24.1</v>
      </c>
      <c r="S426" s="61">
        <f t="shared" si="160"/>
        <v>24.1</v>
      </c>
      <c r="T426" s="101">
        <f t="shared" si="163"/>
        <v>24.1</v>
      </c>
      <c r="U426" s="62"/>
    </row>
    <row r="427" spans="1:21" x14ac:dyDescent="0.3">
      <c r="A427" s="116">
        <v>351</v>
      </c>
      <c r="B427" s="58" t="s">
        <v>622</v>
      </c>
      <c r="C427" s="57">
        <v>307</v>
      </c>
      <c r="D427" s="63" t="s">
        <v>30</v>
      </c>
      <c r="E427" s="59"/>
      <c r="F427" s="60"/>
      <c r="G427" s="61">
        <v>22</v>
      </c>
      <c r="H427" s="64">
        <v>22</v>
      </c>
      <c r="I427" s="60">
        <v>106</v>
      </c>
      <c r="J427" s="60">
        <v>70</v>
      </c>
      <c r="K427" s="64">
        <f t="shared" si="162"/>
        <v>84</v>
      </c>
      <c r="L427" s="65">
        <f t="shared" si="156"/>
        <v>36</v>
      </c>
      <c r="M427" s="61">
        <f t="shared" si="157"/>
        <v>22</v>
      </c>
      <c r="N427" s="61">
        <f t="shared" si="158"/>
        <v>14</v>
      </c>
      <c r="O427" s="60" t="str">
        <f t="shared" si="164"/>
        <v>70%</v>
      </c>
      <c r="P427" s="61">
        <f t="shared" si="159"/>
        <v>9.7999999999999989</v>
      </c>
      <c r="Q427" s="60">
        <v>0.1</v>
      </c>
      <c r="R427" s="61">
        <f t="shared" si="161"/>
        <v>22.1</v>
      </c>
      <c r="S427" s="61">
        <f t="shared" si="160"/>
        <v>22.1</v>
      </c>
      <c r="T427" s="101">
        <f t="shared" si="163"/>
        <v>22.1</v>
      </c>
      <c r="U427" s="62"/>
    </row>
    <row r="428" spans="1:21" x14ac:dyDescent="0.3">
      <c r="A428" s="116">
        <v>352</v>
      </c>
      <c r="B428" s="58" t="s">
        <v>386</v>
      </c>
      <c r="C428" s="57">
        <v>87</v>
      </c>
      <c r="D428" s="63"/>
      <c r="E428" s="60"/>
      <c r="F428" s="60"/>
      <c r="G428" s="61">
        <v>17</v>
      </c>
      <c r="H428" s="60">
        <v>17</v>
      </c>
      <c r="I428" s="60">
        <v>94</v>
      </c>
      <c r="J428" s="60">
        <v>70</v>
      </c>
      <c r="K428" s="64">
        <f t="shared" si="162"/>
        <v>77</v>
      </c>
      <c r="L428" s="65">
        <f t="shared" si="156"/>
        <v>24</v>
      </c>
      <c r="M428" s="61">
        <f t="shared" si="157"/>
        <v>17</v>
      </c>
      <c r="N428" s="61">
        <f t="shared" si="158"/>
        <v>7</v>
      </c>
      <c r="O428" s="60" t="str">
        <f t="shared" si="164"/>
        <v>50%</v>
      </c>
      <c r="P428" s="61">
        <f t="shared" si="159"/>
        <v>3.5</v>
      </c>
      <c r="Q428" s="60">
        <v>0.1</v>
      </c>
      <c r="R428" s="61">
        <f t="shared" si="161"/>
        <v>17.100000000000001</v>
      </c>
      <c r="S428" s="61">
        <f t="shared" si="160"/>
        <v>17.100000000000001</v>
      </c>
      <c r="T428" s="101">
        <f t="shared" si="163"/>
        <v>17.100000000000001</v>
      </c>
      <c r="U428" s="62"/>
    </row>
    <row r="429" spans="1:21" x14ac:dyDescent="0.3">
      <c r="A429" s="116">
        <v>353</v>
      </c>
      <c r="B429" s="58" t="s">
        <v>165</v>
      </c>
      <c r="C429" s="57">
        <v>139</v>
      </c>
      <c r="D429" s="63" t="s">
        <v>25</v>
      </c>
      <c r="E429" s="59"/>
      <c r="F429" s="60"/>
      <c r="G429" s="61">
        <v>9</v>
      </c>
      <c r="H429" s="64">
        <v>9</v>
      </c>
      <c r="I429" s="60">
        <v>86</v>
      </c>
      <c r="J429" s="60">
        <v>69</v>
      </c>
      <c r="K429" s="64">
        <f t="shared" si="162"/>
        <v>77</v>
      </c>
      <c r="L429" s="65">
        <f t="shared" si="156"/>
        <v>17</v>
      </c>
      <c r="M429" s="61">
        <f t="shared" si="157"/>
        <v>9</v>
      </c>
      <c r="N429" s="61">
        <f t="shared" si="158"/>
        <v>8</v>
      </c>
      <c r="O429" s="60" t="str">
        <f t="shared" si="164"/>
        <v>30%</v>
      </c>
      <c r="P429" s="61">
        <f t="shared" si="159"/>
        <v>2.4</v>
      </c>
      <c r="Q429" s="60">
        <v>0.1</v>
      </c>
      <c r="R429" s="61">
        <f t="shared" si="161"/>
        <v>9.1</v>
      </c>
      <c r="S429" s="61">
        <f t="shared" si="160"/>
        <v>9.1</v>
      </c>
      <c r="T429" s="101">
        <f t="shared" si="163"/>
        <v>9.1</v>
      </c>
      <c r="U429" s="62"/>
    </row>
    <row r="430" spans="1:21" x14ac:dyDescent="0.3">
      <c r="A430" s="116">
        <v>354</v>
      </c>
      <c r="B430" s="58" t="s">
        <v>387</v>
      </c>
      <c r="C430" s="57">
        <v>155</v>
      </c>
      <c r="D430" s="63"/>
      <c r="E430" s="59"/>
      <c r="F430" s="60"/>
      <c r="G430" s="61">
        <v>24.1</v>
      </c>
      <c r="H430" s="64">
        <f>G430</f>
        <v>24.1</v>
      </c>
      <c r="I430" s="60">
        <v>106</v>
      </c>
      <c r="J430" s="60">
        <v>70</v>
      </c>
      <c r="K430" s="64">
        <f t="shared" si="162"/>
        <v>81.900000000000006</v>
      </c>
      <c r="L430" s="65">
        <f t="shared" si="156"/>
        <v>36</v>
      </c>
      <c r="M430" s="61">
        <f t="shared" si="157"/>
        <v>24.1</v>
      </c>
      <c r="N430" s="61">
        <f t="shared" si="158"/>
        <v>11.899999999999999</v>
      </c>
      <c r="O430" s="60" t="str">
        <f t="shared" si="164"/>
        <v>70%</v>
      </c>
      <c r="P430" s="61">
        <f t="shared" si="159"/>
        <v>8.3299999999999983</v>
      </c>
      <c r="Q430" s="60">
        <v>0.1</v>
      </c>
      <c r="R430" s="61">
        <f t="shared" si="161"/>
        <v>24.200000000000003</v>
      </c>
      <c r="S430" s="61">
        <f t="shared" si="160"/>
        <v>24.200000000000003</v>
      </c>
      <c r="T430" s="101">
        <f t="shared" si="163"/>
        <v>24.200000000000003</v>
      </c>
      <c r="U430" s="62"/>
    </row>
    <row r="431" spans="1:21" x14ac:dyDescent="0.3">
      <c r="A431" s="116">
        <v>355</v>
      </c>
      <c r="B431" s="58" t="s">
        <v>388</v>
      </c>
      <c r="C431" s="57">
        <v>476</v>
      </c>
      <c r="D431" s="63"/>
      <c r="E431" s="59"/>
      <c r="F431" s="60"/>
      <c r="G431" s="61">
        <v>20</v>
      </c>
      <c r="H431" s="64">
        <f>G431</f>
        <v>20</v>
      </c>
      <c r="I431" s="60">
        <v>95</v>
      </c>
      <c r="J431" s="60">
        <v>70</v>
      </c>
      <c r="K431" s="64">
        <f t="shared" si="162"/>
        <v>75</v>
      </c>
      <c r="L431" s="65">
        <f t="shared" si="156"/>
        <v>25</v>
      </c>
      <c r="M431" s="61">
        <f t="shared" si="157"/>
        <v>20</v>
      </c>
      <c r="N431" s="61">
        <f t="shared" si="158"/>
        <v>5</v>
      </c>
      <c r="O431" s="60" t="str">
        <f t="shared" si="164"/>
        <v>70%</v>
      </c>
      <c r="P431" s="61">
        <f t="shared" si="159"/>
        <v>3.5</v>
      </c>
      <c r="Q431" s="60" t="str">
        <f>IF(N431&lt;0,O431, "0.1")</f>
        <v>0.1</v>
      </c>
      <c r="R431" s="61">
        <f t="shared" si="161"/>
        <v>20.100000000000001</v>
      </c>
      <c r="S431" s="61">
        <f t="shared" si="160"/>
        <v>20.100000000000001</v>
      </c>
      <c r="T431" s="101">
        <f t="shared" si="163"/>
        <v>20.100000000000001</v>
      </c>
      <c r="U431" s="62"/>
    </row>
    <row r="432" spans="1:21" x14ac:dyDescent="0.3">
      <c r="A432" s="116">
        <v>356</v>
      </c>
      <c r="B432" s="58" t="s">
        <v>389</v>
      </c>
      <c r="C432" s="57">
        <v>202</v>
      </c>
      <c r="D432" s="63" t="s">
        <v>644</v>
      </c>
      <c r="E432" s="60"/>
      <c r="F432" s="60"/>
      <c r="G432" s="61">
        <v>15</v>
      </c>
      <c r="H432" s="64">
        <v>15</v>
      </c>
      <c r="I432" s="60">
        <v>89</v>
      </c>
      <c r="J432" s="60">
        <v>72</v>
      </c>
      <c r="K432" s="64">
        <f t="shared" si="162"/>
        <v>74</v>
      </c>
      <c r="L432" s="65">
        <f t="shared" si="156"/>
        <v>17</v>
      </c>
      <c r="M432" s="61">
        <f t="shared" si="157"/>
        <v>15</v>
      </c>
      <c r="N432" s="61">
        <f t="shared" si="158"/>
        <v>2</v>
      </c>
      <c r="O432" s="60" t="str">
        <f t="shared" si="164"/>
        <v>50%</v>
      </c>
      <c r="P432" s="61">
        <f t="shared" si="159"/>
        <v>1</v>
      </c>
      <c r="Q432" s="60">
        <v>0.1</v>
      </c>
      <c r="R432" s="61">
        <f t="shared" si="161"/>
        <v>15.1</v>
      </c>
      <c r="S432" s="61">
        <f t="shared" si="160"/>
        <v>15.1</v>
      </c>
      <c r="T432" s="101">
        <f t="shared" si="163"/>
        <v>15.1</v>
      </c>
      <c r="U432" s="62"/>
    </row>
    <row r="433" spans="1:21" x14ac:dyDescent="0.3">
      <c r="A433" s="116">
        <v>357</v>
      </c>
      <c r="B433" s="58" t="s">
        <v>390</v>
      </c>
      <c r="C433" s="57">
        <v>1</v>
      </c>
      <c r="D433" s="58" t="s">
        <v>206</v>
      </c>
      <c r="E433" s="59"/>
      <c r="F433" s="60"/>
      <c r="G433" s="61">
        <v>1</v>
      </c>
      <c r="H433" s="64">
        <v>1</v>
      </c>
      <c r="I433" s="60">
        <v>75</v>
      </c>
      <c r="J433" s="60">
        <v>69</v>
      </c>
      <c r="K433" s="64">
        <v>82</v>
      </c>
      <c r="L433" s="158">
        <v>1</v>
      </c>
      <c r="M433" s="61">
        <f t="shared" si="157"/>
        <v>1</v>
      </c>
      <c r="N433" s="61">
        <v>0.4</v>
      </c>
      <c r="O433" s="66">
        <v>0.3</v>
      </c>
      <c r="P433" s="61">
        <f t="shared" si="159"/>
        <v>0.12</v>
      </c>
      <c r="Q433" s="60" t="str">
        <f>IF(N433&lt;0,O433, "0.1")</f>
        <v>0.1</v>
      </c>
      <c r="R433" s="61">
        <f t="shared" si="161"/>
        <v>1.1200000000000001</v>
      </c>
      <c r="S433" s="61">
        <f t="shared" si="160"/>
        <v>1.1200000000000001</v>
      </c>
      <c r="T433" s="101">
        <v>1</v>
      </c>
      <c r="U433" s="62"/>
    </row>
    <row r="434" spans="1:21" x14ac:dyDescent="0.3">
      <c r="A434" s="116">
        <v>358</v>
      </c>
      <c r="B434" s="58" t="s">
        <v>391</v>
      </c>
      <c r="C434" s="57">
        <v>513</v>
      </c>
      <c r="D434" s="58" t="s">
        <v>25</v>
      </c>
      <c r="E434" s="59"/>
      <c r="F434" s="60"/>
      <c r="G434" s="61">
        <v>17</v>
      </c>
      <c r="H434" s="64">
        <v>17</v>
      </c>
      <c r="I434" s="60">
        <v>87</v>
      </c>
      <c r="J434" s="60">
        <v>70</v>
      </c>
      <c r="K434" s="64">
        <f>I434-H434</f>
        <v>70</v>
      </c>
      <c r="L434" s="65">
        <f>I434-J434</f>
        <v>17</v>
      </c>
      <c r="M434" s="61">
        <f t="shared" si="157"/>
        <v>17</v>
      </c>
      <c r="N434" s="61">
        <f>L434-M434</f>
        <v>0</v>
      </c>
      <c r="O434" s="60" t="str">
        <f>IF(M434&gt;=19.5,"70%",IF(M434&gt;=13.5,"50%",IF(M434&gt;=5.5,"30%",IF(M434&gt;=0.1,"15%"))))</f>
        <v>50%</v>
      </c>
      <c r="P434" s="61">
        <f t="shared" si="159"/>
        <v>0</v>
      </c>
      <c r="Q434" s="60">
        <v>0.1</v>
      </c>
      <c r="R434" s="61">
        <f t="shared" si="161"/>
        <v>17</v>
      </c>
      <c r="S434" s="61">
        <f t="shared" si="160"/>
        <v>17</v>
      </c>
      <c r="T434" s="101">
        <f>S434</f>
        <v>17</v>
      </c>
      <c r="U434" s="62"/>
    </row>
    <row r="435" spans="1:21" x14ac:dyDescent="0.3">
      <c r="A435" s="116">
        <v>359</v>
      </c>
      <c r="B435" s="58" t="s">
        <v>42</v>
      </c>
      <c r="C435" s="57">
        <v>544</v>
      </c>
      <c r="D435" s="58" t="s">
        <v>47</v>
      </c>
      <c r="E435" s="59"/>
      <c r="F435" s="60"/>
      <c r="G435" s="61">
        <v>5</v>
      </c>
      <c r="H435" s="64">
        <v>5</v>
      </c>
      <c r="I435" s="60">
        <v>75</v>
      </c>
      <c r="J435" s="60">
        <v>69</v>
      </c>
      <c r="K435" s="64">
        <f>I435-H435</f>
        <v>70</v>
      </c>
      <c r="L435" s="65">
        <f>I435-J435</f>
        <v>6</v>
      </c>
      <c r="M435" s="61">
        <f t="shared" si="157"/>
        <v>5</v>
      </c>
      <c r="N435" s="61">
        <f>L435-M435</f>
        <v>1</v>
      </c>
      <c r="O435" s="66">
        <v>0.3</v>
      </c>
      <c r="P435" s="61">
        <f t="shared" si="159"/>
        <v>0.3</v>
      </c>
      <c r="Q435" s="60">
        <v>0.1</v>
      </c>
      <c r="R435" s="61">
        <f t="shared" si="161"/>
        <v>5.0999999999999996</v>
      </c>
      <c r="S435" s="61">
        <f t="shared" si="160"/>
        <v>5.0999999999999996</v>
      </c>
      <c r="T435" s="101">
        <f>S435</f>
        <v>5.0999999999999996</v>
      </c>
      <c r="U435" s="62"/>
    </row>
    <row r="436" spans="1:21" x14ac:dyDescent="0.3">
      <c r="A436" s="116">
        <v>360</v>
      </c>
      <c r="B436" s="86" t="s">
        <v>42</v>
      </c>
      <c r="C436" s="85">
        <v>544</v>
      </c>
      <c r="D436" s="86"/>
      <c r="E436" s="87"/>
      <c r="F436" s="89"/>
      <c r="G436" s="61">
        <v>10</v>
      </c>
      <c r="H436" s="92">
        <v>10</v>
      </c>
      <c r="I436" s="89">
        <v>79</v>
      </c>
      <c r="J436" s="89">
        <v>69</v>
      </c>
      <c r="K436" s="92">
        <v>69</v>
      </c>
      <c r="L436" s="93">
        <v>10</v>
      </c>
      <c r="M436" s="90">
        <v>10</v>
      </c>
      <c r="N436" s="90">
        <v>0</v>
      </c>
      <c r="O436" s="94">
        <v>0.3</v>
      </c>
      <c r="P436" s="90">
        <v>0</v>
      </c>
      <c r="Q436" s="89">
        <v>0.1</v>
      </c>
      <c r="R436" s="90">
        <v>10</v>
      </c>
      <c r="S436" s="90">
        <v>10</v>
      </c>
      <c r="T436" s="113">
        <v>10</v>
      </c>
      <c r="U436" s="62"/>
    </row>
    <row r="437" spans="1:21" x14ac:dyDescent="0.3">
      <c r="A437" s="116">
        <v>361</v>
      </c>
      <c r="B437" s="58" t="s">
        <v>392</v>
      </c>
      <c r="C437" s="57">
        <v>156</v>
      </c>
      <c r="D437" s="63"/>
      <c r="E437" s="60"/>
      <c r="F437" s="60"/>
      <c r="G437" s="61">
        <v>20.6</v>
      </c>
      <c r="H437" s="64">
        <f>G437</f>
        <v>20.6</v>
      </c>
      <c r="I437" s="60">
        <v>102</v>
      </c>
      <c r="J437" s="60">
        <v>72</v>
      </c>
      <c r="K437" s="64">
        <f>I437-H437</f>
        <v>81.400000000000006</v>
      </c>
      <c r="L437" s="65">
        <f>I437-J437</f>
        <v>30</v>
      </c>
      <c r="M437" s="61">
        <f>G437</f>
        <v>20.6</v>
      </c>
      <c r="N437" s="61">
        <f>L437-M437</f>
        <v>9.3999999999999986</v>
      </c>
      <c r="O437" s="60" t="str">
        <f>IF(M437&gt;=19.5,"70%",IF(M437&gt;=13.5,"50%",IF(M437&gt;=5.5,"30%",IF(M437&gt;=0.1,"15%"))))</f>
        <v>70%</v>
      </c>
      <c r="P437" s="61">
        <f>N437*O437</f>
        <v>6.5799999999999983</v>
      </c>
      <c r="Q437" s="60">
        <v>0.1</v>
      </c>
      <c r="R437" s="61">
        <f>IF(M437&gt;=L437,(M437+P437),M437+Q437)</f>
        <v>20.700000000000003</v>
      </c>
      <c r="S437" s="61">
        <f>IF(I437&gt;1,(R437),G437)</f>
        <v>20.700000000000003</v>
      </c>
      <c r="T437" s="101">
        <f>S437</f>
        <v>20.700000000000003</v>
      </c>
      <c r="U437" s="62"/>
    </row>
    <row r="438" spans="1:21" x14ac:dyDescent="0.3">
      <c r="A438" s="116">
        <v>362</v>
      </c>
      <c r="B438" s="58" t="s">
        <v>393</v>
      </c>
      <c r="C438" s="57">
        <v>302</v>
      </c>
      <c r="D438" s="63"/>
      <c r="E438" s="79"/>
      <c r="F438" s="60"/>
      <c r="G438" s="61">
        <v>24</v>
      </c>
      <c r="H438" s="60">
        <v>24</v>
      </c>
      <c r="I438" s="60">
        <v>106</v>
      </c>
      <c r="J438" s="60">
        <v>70</v>
      </c>
      <c r="K438" s="64">
        <f>I438-H438</f>
        <v>82</v>
      </c>
      <c r="L438" s="65">
        <f>I438-J438</f>
        <v>36</v>
      </c>
      <c r="M438" s="61">
        <f>G438</f>
        <v>24</v>
      </c>
      <c r="N438" s="61">
        <f>L438-M438</f>
        <v>12</v>
      </c>
      <c r="O438" s="60" t="str">
        <f>IF(M438&gt;=19.5,"70%",IF(M438&gt;=13.5,"50%",IF(M438&gt;=5.5,"30%",IF(M438&gt;=0.1,"15%"))))</f>
        <v>70%</v>
      </c>
      <c r="P438" s="61">
        <f>N438*O438</f>
        <v>8.3999999999999986</v>
      </c>
      <c r="Q438" s="60">
        <v>0.1</v>
      </c>
      <c r="R438" s="61">
        <f>IF(M438&gt;=L438,(M438+P438),M438+Q438)</f>
        <v>24.1</v>
      </c>
      <c r="S438" s="61">
        <f>IF(I438&gt;1,(R438),G438)</f>
        <v>24.1</v>
      </c>
      <c r="T438" s="101">
        <f>S438</f>
        <v>24.1</v>
      </c>
      <c r="U438" s="62"/>
    </row>
    <row r="439" spans="1:21" x14ac:dyDescent="0.3">
      <c r="A439" s="116">
        <v>363</v>
      </c>
      <c r="B439" s="58" t="s">
        <v>394</v>
      </c>
      <c r="C439" s="57">
        <v>280</v>
      </c>
      <c r="D439" s="63" t="s">
        <v>30</v>
      </c>
      <c r="E439" s="60"/>
      <c r="F439" s="60"/>
      <c r="G439" s="61">
        <v>13</v>
      </c>
      <c r="H439" s="64">
        <v>13</v>
      </c>
      <c r="I439" s="60">
        <v>94</v>
      </c>
      <c r="J439" s="60">
        <v>69</v>
      </c>
      <c r="K439" s="64">
        <f>I439-H439</f>
        <v>81</v>
      </c>
      <c r="L439" s="65">
        <f>I439-J439</f>
        <v>25</v>
      </c>
      <c r="M439" s="61">
        <f>G439</f>
        <v>13</v>
      </c>
      <c r="N439" s="61">
        <f>L439-M439</f>
        <v>12</v>
      </c>
      <c r="O439" s="60" t="str">
        <f>IF(M439&gt;=19.5,"70%",IF(M439&gt;=13.5,"50%",IF(M439&gt;=5.5,"30%",IF(M439&gt;=0.1,"15%"))))</f>
        <v>30%</v>
      </c>
      <c r="P439" s="61">
        <f>N439*O439</f>
        <v>3.5999999999999996</v>
      </c>
      <c r="Q439" s="60">
        <v>0.1</v>
      </c>
      <c r="R439" s="61">
        <f>IF(M439&gt;=L439,(M439+P439),M439+Q439)</f>
        <v>13.1</v>
      </c>
      <c r="S439" s="61">
        <f>IF(I439&gt;1,(R439),G439)</f>
        <v>13.1</v>
      </c>
      <c r="T439" s="101">
        <f>S439</f>
        <v>13.1</v>
      </c>
      <c r="U439" s="62"/>
    </row>
    <row r="440" spans="1:21" x14ac:dyDescent="0.3">
      <c r="A440" s="116">
        <v>364</v>
      </c>
      <c r="B440" s="86" t="s">
        <v>43</v>
      </c>
      <c r="C440" s="85">
        <v>101</v>
      </c>
      <c r="D440" s="91"/>
      <c r="E440" s="87"/>
      <c r="F440" s="89"/>
      <c r="G440" s="61">
        <v>14</v>
      </c>
      <c r="H440" s="92">
        <v>14</v>
      </c>
      <c r="I440" s="89">
        <v>87</v>
      </c>
      <c r="J440" s="89">
        <v>72</v>
      </c>
      <c r="K440" s="92">
        <v>73</v>
      </c>
      <c r="L440" s="93">
        <v>15</v>
      </c>
      <c r="M440" s="90">
        <v>14</v>
      </c>
      <c r="N440" s="90">
        <v>1</v>
      </c>
      <c r="O440" s="94">
        <v>0.5</v>
      </c>
      <c r="P440" s="90">
        <v>0.5</v>
      </c>
      <c r="Q440" s="89">
        <v>0.1</v>
      </c>
      <c r="R440" s="90">
        <v>14.1</v>
      </c>
      <c r="S440" s="90">
        <v>14.1</v>
      </c>
      <c r="T440" s="113">
        <v>14.1</v>
      </c>
      <c r="U440" s="62"/>
    </row>
    <row r="441" spans="1:21" x14ac:dyDescent="0.3">
      <c r="A441" s="116">
        <v>365</v>
      </c>
      <c r="B441" s="58" t="s">
        <v>395</v>
      </c>
      <c r="C441" s="57">
        <v>477</v>
      </c>
      <c r="D441" s="58" t="s">
        <v>19</v>
      </c>
      <c r="E441" s="59"/>
      <c r="F441" s="60"/>
      <c r="G441" s="61">
        <v>12.7</v>
      </c>
      <c r="H441" s="64">
        <v>13</v>
      </c>
      <c r="I441" s="60">
        <v>99</v>
      </c>
      <c r="J441" s="60">
        <v>70</v>
      </c>
      <c r="K441" s="64">
        <v>99</v>
      </c>
      <c r="L441" s="65">
        <f>I441-J441</f>
        <v>29</v>
      </c>
      <c r="M441" s="61">
        <f>G441</f>
        <v>12.7</v>
      </c>
      <c r="N441" s="61">
        <f>L441-M441</f>
        <v>16.3</v>
      </c>
      <c r="O441" s="60" t="str">
        <f>IF(M441&gt;=19.5,"70%",IF(M441&gt;=13.5,"50%",IF(M441&gt;=5.5,"30%",IF(M441&gt;=0.1,"15%"))))</f>
        <v>30%</v>
      </c>
      <c r="P441" s="61">
        <f>N441*O441</f>
        <v>4.8899999999999997</v>
      </c>
      <c r="Q441" s="60" t="str">
        <f>IF(N441&lt;0,O441, "0.1")</f>
        <v>0.1</v>
      </c>
      <c r="R441" s="61">
        <f>IF(M441&gt;=L441,(M441+P441),M441+Q441)</f>
        <v>12.799999999999999</v>
      </c>
      <c r="S441" s="61">
        <f>IF(I441&gt;1,(R441),G441)</f>
        <v>12.799999999999999</v>
      </c>
      <c r="T441" s="101">
        <f>S441</f>
        <v>12.799999999999999</v>
      </c>
      <c r="U441" s="62"/>
    </row>
    <row r="442" spans="1:21" x14ac:dyDescent="0.3">
      <c r="A442" s="116">
        <v>366</v>
      </c>
      <c r="B442" s="58" t="s">
        <v>621</v>
      </c>
      <c r="C442" s="57">
        <v>283</v>
      </c>
      <c r="D442" s="58" t="s">
        <v>25</v>
      </c>
      <c r="E442" s="59"/>
      <c r="F442" s="60"/>
      <c r="G442" s="61">
        <v>9</v>
      </c>
      <c r="H442" s="64">
        <v>9</v>
      </c>
      <c r="I442" s="60">
        <v>85</v>
      </c>
      <c r="J442" s="60">
        <v>69</v>
      </c>
      <c r="K442" s="64">
        <v>81</v>
      </c>
      <c r="L442" s="65">
        <f>I442-J442</f>
        <v>16</v>
      </c>
      <c r="M442" s="61">
        <f>G442</f>
        <v>9</v>
      </c>
      <c r="N442" s="61">
        <f>L442-M442</f>
        <v>7</v>
      </c>
      <c r="O442" s="66">
        <v>0.5</v>
      </c>
      <c r="P442" s="61">
        <f>N442*O442</f>
        <v>3.5</v>
      </c>
      <c r="Q442" s="60">
        <v>0.1</v>
      </c>
      <c r="R442" s="61">
        <f>IF(M442&gt;=L442,(M442+P442),M442+Q442)</f>
        <v>9.1</v>
      </c>
      <c r="S442" s="61">
        <f>IF(I442&gt;1,(R442),G442)</f>
        <v>9.1</v>
      </c>
      <c r="T442" s="101">
        <v>9</v>
      </c>
      <c r="U442" s="62"/>
    </row>
    <row r="443" spans="1:21" x14ac:dyDescent="0.3">
      <c r="A443" s="116">
        <v>367</v>
      </c>
      <c r="B443" s="58" t="s">
        <v>620</v>
      </c>
      <c r="C443" s="57">
        <v>430</v>
      </c>
      <c r="D443" s="86" t="s">
        <v>19</v>
      </c>
      <c r="E443" s="59"/>
      <c r="F443" s="77"/>
      <c r="G443" s="61">
        <v>7</v>
      </c>
      <c r="H443" s="60">
        <v>7</v>
      </c>
      <c r="I443" s="60">
        <v>82</v>
      </c>
      <c r="J443" s="60">
        <v>69</v>
      </c>
      <c r="K443" s="60">
        <f>I443-H443</f>
        <v>75</v>
      </c>
      <c r="L443" s="60">
        <f>I443-J443</f>
        <v>13</v>
      </c>
      <c r="M443" s="61">
        <f>G443</f>
        <v>7</v>
      </c>
      <c r="N443" s="61">
        <f>L443-M443</f>
        <v>6</v>
      </c>
      <c r="O443" s="60" t="str">
        <f>IF(M443&gt;=19.5,"70%",IF(M443&gt;=13.5,"50%",IF(M443&gt;=5.5,"30%",IF(M443&gt;=0.1,"15%"))))</f>
        <v>30%</v>
      </c>
      <c r="P443" s="61">
        <f>N443*O443</f>
        <v>1.7999999999999998</v>
      </c>
      <c r="Q443" s="60" t="str">
        <f>IF(N443&lt;0,O443, "0.1")</f>
        <v>0.1</v>
      </c>
      <c r="R443" s="60">
        <f>IF(M443&gt;=L443,(M443+P443),M443+Q443)</f>
        <v>7.1</v>
      </c>
      <c r="S443" s="60">
        <f>IF(I443&gt;1,(R443),G443)</f>
        <v>7.1</v>
      </c>
      <c r="T443" s="101">
        <f>S443</f>
        <v>7.1</v>
      </c>
      <c r="U443" s="62"/>
    </row>
    <row r="444" spans="1:21" x14ac:dyDescent="0.3">
      <c r="A444" s="116">
        <v>368</v>
      </c>
      <c r="B444" s="58" t="s">
        <v>396</v>
      </c>
      <c r="C444" s="57">
        <v>399</v>
      </c>
      <c r="D444" s="63" t="s">
        <v>25</v>
      </c>
      <c r="E444" s="60"/>
      <c r="F444" s="60"/>
      <c r="G444" s="61">
        <v>19</v>
      </c>
      <c r="H444" s="64">
        <v>19</v>
      </c>
      <c r="I444" s="60">
        <v>101</v>
      </c>
      <c r="J444" s="60">
        <v>70</v>
      </c>
      <c r="K444" s="64">
        <f>I444-H444</f>
        <v>82</v>
      </c>
      <c r="L444" s="65">
        <f>I444-J444</f>
        <v>31</v>
      </c>
      <c r="M444" s="61">
        <f>G444</f>
        <v>19</v>
      </c>
      <c r="N444" s="61">
        <f>L444-M444</f>
        <v>12</v>
      </c>
      <c r="O444" s="60" t="str">
        <f>IF(M444&gt;=19.5,"70%",IF(M444&gt;=13.5,"50%",IF(M444&gt;=5.5,"30%",IF(M444&gt;=0.1,"15%"))))</f>
        <v>50%</v>
      </c>
      <c r="P444" s="61">
        <f>N444*O444</f>
        <v>6</v>
      </c>
      <c r="Q444" s="60">
        <v>0.1</v>
      </c>
      <c r="R444" s="61">
        <f>IF(M444&gt;=L444,(M444+P444),M444+Q444)</f>
        <v>19.100000000000001</v>
      </c>
      <c r="S444" s="61">
        <f>IF(I444&gt;1,(R444),G444)</f>
        <v>19.100000000000001</v>
      </c>
      <c r="T444" s="101">
        <f>S444</f>
        <v>19.100000000000001</v>
      </c>
      <c r="U444" s="62"/>
    </row>
    <row r="445" spans="1:21" x14ac:dyDescent="0.3">
      <c r="A445" s="116">
        <v>369</v>
      </c>
      <c r="B445" s="86" t="s">
        <v>397</v>
      </c>
      <c r="C445" s="57">
        <v>476</v>
      </c>
      <c r="D445" s="86" t="s">
        <v>25</v>
      </c>
      <c r="E445" s="59"/>
      <c r="F445" s="77"/>
      <c r="G445" s="61">
        <v>9</v>
      </c>
      <c r="H445" s="64">
        <v>9</v>
      </c>
      <c r="I445" s="60">
        <v>88</v>
      </c>
      <c r="J445" s="60">
        <v>72</v>
      </c>
      <c r="K445" s="64">
        <f>I445-H445</f>
        <v>79</v>
      </c>
      <c r="L445" s="65">
        <f>I445-J445</f>
        <v>16</v>
      </c>
      <c r="M445" s="61">
        <f>G445</f>
        <v>9</v>
      </c>
      <c r="N445" s="61">
        <f>L445-M445</f>
        <v>7</v>
      </c>
      <c r="O445" s="60" t="str">
        <f>IF(M445&gt;=19.5,"70%",IF(M445&gt;=13.5,"50%",IF(M445&gt;=5.5,"30%",IF(M445&gt;=0.1,"15%"))))</f>
        <v>30%</v>
      </c>
      <c r="P445" s="61">
        <f>N445*O445</f>
        <v>2.1</v>
      </c>
      <c r="Q445" s="60">
        <v>0.1</v>
      </c>
      <c r="R445" s="61">
        <f>IF(M445&gt;=L445,(M445+P445),M445+Q445)</f>
        <v>9.1</v>
      </c>
      <c r="S445" s="61">
        <f>IF(I445&gt;1,(R445),G445)</f>
        <v>9.1</v>
      </c>
      <c r="T445" s="101">
        <f>S445</f>
        <v>9.1</v>
      </c>
      <c r="U445" s="62"/>
    </row>
    <row r="446" spans="1:21" x14ac:dyDescent="0.3">
      <c r="A446" s="116">
        <v>370</v>
      </c>
      <c r="B446" s="86" t="s">
        <v>44</v>
      </c>
      <c r="C446" s="85">
        <v>537</v>
      </c>
      <c r="D446" s="91"/>
      <c r="E446" s="87"/>
      <c r="F446" s="89"/>
      <c r="G446" s="61">
        <v>20</v>
      </c>
      <c r="H446" s="89">
        <v>20</v>
      </c>
      <c r="I446" s="89">
        <v>82</v>
      </c>
      <c r="J446" s="89">
        <v>69</v>
      </c>
      <c r="K446" s="89">
        <v>62</v>
      </c>
      <c r="L446" s="89">
        <v>13</v>
      </c>
      <c r="M446" s="61">
        <v>20</v>
      </c>
      <c r="N446" s="61">
        <v>-7</v>
      </c>
      <c r="O446" s="94">
        <v>0.5</v>
      </c>
      <c r="P446" s="90">
        <v>-3.5</v>
      </c>
      <c r="Q446" s="89">
        <v>0.1</v>
      </c>
      <c r="R446" s="89">
        <v>16.5</v>
      </c>
      <c r="S446" s="89">
        <v>16.5</v>
      </c>
      <c r="T446" s="113">
        <v>16.5</v>
      </c>
      <c r="U446" s="62"/>
    </row>
    <row r="447" spans="1:21" x14ac:dyDescent="0.3">
      <c r="A447" s="116">
        <v>371</v>
      </c>
      <c r="B447" s="58" t="s">
        <v>68</v>
      </c>
      <c r="C447" s="57">
        <v>114</v>
      </c>
      <c r="D447" s="63" t="s">
        <v>25</v>
      </c>
      <c r="E447" s="59"/>
      <c r="F447" s="60"/>
      <c r="G447" s="61">
        <v>4</v>
      </c>
      <c r="H447" s="64">
        <v>4</v>
      </c>
      <c r="I447" s="60">
        <v>81</v>
      </c>
      <c r="J447" s="60">
        <v>69</v>
      </c>
      <c r="K447" s="64">
        <f>I447-H447</f>
        <v>77</v>
      </c>
      <c r="L447" s="65">
        <f t="shared" ref="L447:L463" si="165">I447-J447</f>
        <v>12</v>
      </c>
      <c r="M447" s="61">
        <f t="shared" ref="M447:M463" si="166">G447</f>
        <v>4</v>
      </c>
      <c r="N447" s="61">
        <f t="shared" ref="N447:N463" si="167">L447-M447</f>
        <v>8</v>
      </c>
      <c r="O447" s="66">
        <v>0.3</v>
      </c>
      <c r="P447" s="61">
        <f t="shared" ref="P447:P463" si="168">N447*O447</f>
        <v>2.4</v>
      </c>
      <c r="Q447" s="60">
        <v>0.1</v>
      </c>
      <c r="R447" s="61">
        <f t="shared" ref="R447:R460" si="169">IF(M447&gt;=L447,(M447+P447),M447+Q447)</f>
        <v>4.0999999999999996</v>
      </c>
      <c r="S447" s="61">
        <f t="shared" ref="S447:S460" si="170">IF(I447&gt;1,(R447),G447)</f>
        <v>4.0999999999999996</v>
      </c>
      <c r="T447" s="101">
        <f>S447</f>
        <v>4.0999999999999996</v>
      </c>
      <c r="U447" s="62"/>
    </row>
    <row r="448" spans="1:21" x14ac:dyDescent="0.3">
      <c r="A448" s="116">
        <v>372</v>
      </c>
      <c r="B448" s="58" t="s">
        <v>398</v>
      </c>
      <c r="C448" s="57">
        <v>115</v>
      </c>
      <c r="D448" s="63"/>
      <c r="E448" s="60"/>
      <c r="F448" s="60"/>
      <c r="G448" s="61">
        <v>10.199999999999999</v>
      </c>
      <c r="H448" s="64">
        <f>G448</f>
        <v>10.199999999999999</v>
      </c>
      <c r="I448" s="60">
        <v>102</v>
      </c>
      <c r="J448" s="60">
        <v>72</v>
      </c>
      <c r="K448" s="64">
        <f>I448-H448</f>
        <v>91.8</v>
      </c>
      <c r="L448" s="65">
        <f t="shared" si="165"/>
        <v>30</v>
      </c>
      <c r="M448" s="61">
        <f t="shared" si="166"/>
        <v>10.199999999999999</v>
      </c>
      <c r="N448" s="61">
        <f t="shared" si="167"/>
        <v>19.8</v>
      </c>
      <c r="O448" s="60" t="str">
        <f>IF(M448&gt;=19.5,"70%",IF(M448&gt;=13.5,"50%",IF(M448&gt;=5.5,"30%",IF(M448&gt;=0.1,"15%"))))</f>
        <v>30%</v>
      </c>
      <c r="P448" s="61">
        <f t="shared" si="168"/>
        <v>5.94</v>
      </c>
      <c r="Q448" s="60">
        <v>0.1</v>
      </c>
      <c r="R448" s="61">
        <f t="shared" si="169"/>
        <v>10.299999999999999</v>
      </c>
      <c r="S448" s="61">
        <f t="shared" si="170"/>
        <v>10.299999999999999</v>
      </c>
      <c r="T448" s="101">
        <f>S448</f>
        <v>10.299999999999999</v>
      </c>
      <c r="U448" s="62"/>
    </row>
    <row r="449" spans="1:21" x14ac:dyDescent="0.3">
      <c r="A449" s="116">
        <v>373</v>
      </c>
      <c r="B449" s="63" t="s">
        <v>618</v>
      </c>
      <c r="C449" s="57">
        <v>400</v>
      </c>
      <c r="D449" s="63"/>
      <c r="E449" s="60"/>
      <c r="F449" s="60"/>
      <c r="G449" s="61">
        <v>24</v>
      </c>
      <c r="H449" s="60">
        <v>24</v>
      </c>
      <c r="I449" s="60">
        <v>90</v>
      </c>
      <c r="J449" s="60">
        <v>69</v>
      </c>
      <c r="K449" s="60">
        <f>I449-H449</f>
        <v>66</v>
      </c>
      <c r="L449" s="60">
        <f t="shared" si="165"/>
        <v>21</v>
      </c>
      <c r="M449" s="61">
        <f t="shared" si="166"/>
        <v>24</v>
      </c>
      <c r="N449" s="61">
        <f t="shared" si="167"/>
        <v>-3</v>
      </c>
      <c r="O449" s="60" t="str">
        <f>IF(M449&gt;=19.5,"70%",IF(M449&gt;=13.5,"50%",IF(M449&gt;=5.5,"30%",IF(M449&gt;=0.1,"15%"))))</f>
        <v>70%</v>
      </c>
      <c r="P449" s="61">
        <f t="shared" si="168"/>
        <v>-2.0999999999999996</v>
      </c>
      <c r="Q449" s="60">
        <v>0.1</v>
      </c>
      <c r="R449" s="60">
        <f t="shared" si="169"/>
        <v>21.9</v>
      </c>
      <c r="S449" s="60">
        <f t="shared" si="170"/>
        <v>21.9</v>
      </c>
      <c r="T449" s="101">
        <f>S449</f>
        <v>21.9</v>
      </c>
      <c r="U449" s="62"/>
    </row>
    <row r="450" spans="1:21" x14ac:dyDescent="0.3">
      <c r="A450" s="116">
        <v>374</v>
      </c>
      <c r="B450" s="58" t="s">
        <v>619</v>
      </c>
      <c r="C450" s="57">
        <v>113</v>
      </c>
      <c r="D450" s="63" t="s">
        <v>24</v>
      </c>
      <c r="E450" s="59"/>
      <c r="F450" s="60"/>
      <c r="G450" s="61">
        <v>12.1</v>
      </c>
      <c r="H450" s="64">
        <v>12</v>
      </c>
      <c r="I450" s="60">
        <v>83</v>
      </c>
      <c r="J450" s="60">
        <v>69</v>
      </c>
      <c r="K450" s="64">
        <f>I450-H450</f>
        <v>71</v>
      </c>
      <c r="L450" s="65">
        <f t="shared" si="165"/>
        <v>14</v>
      </c>
      <c r="M450" s="61">
        <f t="shared" si="166"/>
        <v>12.1</v>
      </c>
      <c r="N450" s="61">
        <f t="shared" si="167"/>
        <v>1.9000000000000004</v>
      </c>
      <c r="O450" s="60" t="str">
        <f>IF(M450&gt;=19.5,"70%",IF(M450&gt;=13.5,"50%",IF(M450&gt;=5.5,"30%",IF(M450&gt;=0.1,"15%"))))</f>
        <v>30%</v>
      </c>
      <c r="P450" s="61">
        <f t="shared" si="168"/>
        <v>0.57000000000000006</v>
      </c>
      <c r="Q450" s="60">
        <v>0.1</v>
      </c>
      <c r="R450" s="61">
        <f t="shared" si="169"/>
        <v>12.2</v>
      </c>
      <c r="S450" s="61">
        <f t="shared" si="170"/>
        <v>12.2</v>
      </c>
      <c r="T450" s="101">
        <f>S450</f>
        <v>12.2</v>
      </c>
      <c r="U450" s="62"/>
    </row>
    <row r="451" spans="1:21" x14ac:dyDescent="0.3">
      <c r="A451" s="116">
        <v>375</v>
      </c>
      <c r="B451" s="58" t="s">
        <v>45</v>
      </c>
      <c r="C451" s="57">
        <v>26</v>
      </c>
      <c r="D451" s="63" t="s">
        <v>25</v>
      </c>
      <c r="E451" s="59"/>
      <c r="F451" s="60"/>
      <c r="G451" s="61">
        <v>9</v>
      </c>
      <c r="H451" s="64">
        <v>9</v>
      </c>
      <c r="I451" s="60">
        <v>77</v>
      </c>
      <c r="J451" s="60">
        <v>69</v>
      </c>
      <c r="K451" s="64">
        <v>68</v>
      </c>
      <c r="L451" s="65">
        <f t="shared" si="165"/>
        <v>8</v>
      </c>
      <c r="M451" s="61">
        <f t="shared" si="166"/>
        <v>9</v>
      </c>
      <c r="N451" s="61">
        <f t="shared" si="167"/>
        <v>-1</v>
      </c>
      <c r="O451" s="66">
        <v>0.3</v>
      </c>
      <c r="P451" s="61">
        <f t="shared" si="168"/>
        <v>-0.3</v>
      </c>
      <c r="Q451" s="60">
        <v>0.1</v>
      </c>
      <c r="R451" s="61">
        <f t="shared" si="169"/>
        <v>8.6999999999999993</v>
      </c>
      <c r="S451" s="61">
        <f t="shared" si="170"/>
        <v>8.6999999999999993</v>
      </c>
      <c r="T451" s="101">
        <f>S451</f>
        <v>8.6999999999999993</v>
      </c>
      <c r="U451" s="62"/>
    </row>
    <row r="452" spans="1:21" x14ac:dyDescent="0.3">
      <c r="A452" s="116">
        <v>376</v>
      </c>
      <c r="B452" s="58" t="s">
        <v>123</v>
      </c>
      <c r="C452" s="57">
        <v>569</v>
      </c>
      <c r="D452" s="67"/>
      <c r="E452" s="59"/>
      <c r="F452" s="77"/>
      <c r="G452" s="61">
        <v>20</v>
      </c>
      <c r="H452" s="60">
        <v>20</v>
      </c>
      <c r="I452" s="60">
        <v>95</v>
      </c>
      <c r="J452" s="60">
        <v>70</v>
      </c>
      <c r="K452" s="64">
        <f t="shared" ref="K452:K463" si="171">I452-H452</f>
        <v>75</v>
      </c>
      <c r="L452" s="65">
        <f t="shared" si="165"/>
        <v>25</v>
      </c>
      <c r="M452" s="61">
        <f t="shared" si="166"/>
        <v>20</v>
      </c>
      <c r="N452" s="61">
        <f t="shared" si="167"/>
        <v>5</v>
      </c>
      <c r="O452" s="66">
        <v>0.7</v>
      </c>
      <c r="P452" s="61">
        <f t="shared" si="168"/>
        <v>3.5</v>
      </c>
      <c r="Q452" s="60">
        <v>0.7</v>
      </c>
      <c r="R452" s="61">
        <f t="shared" si="169"/>
        <v>20.7</v>
      </c>
      <c r="S452" s="61">
        <f t="shared" si="170"/>
        <v>20.7</v>
      </c>
      <c r="T452" s="101">
        <v>19</v>
      </c>
      <c r="U452" s="62"/>
    </row>
    <row r="453" spans="1:21" x14ac:dyDescent="0.3">
      <c r="A453" s="116">
        <v>377</v>
      </c>
      <c r="B453" s="58" t="s">
        <v>124</v>
      </c>
      <c r="C453" s="57">
        <v>535</v>
      </c>
      <c r="D453" s="86" t="s">
        <v>24</v>
      </c>
      <c r="E453" s="59"/>
      <c r="F453" s="77"/>
      <c r="G453" s="61">
        <v>13</v>
      </c>
      <c r="H453" s="64">
        <v>13</v>
      </c>
      <c r="I453" s="60">
        <v>95</v>
      </c>
      <c r="J453" s="60">
        <v>70</v>
      </c>
      <c r="K453" s="64">
        <f t="shared" si="171"/>
        <v>82</v>
      </c>
      <c r="L453" s="65">
        <f t="shared" si="165"/>
        <v>25</v>
      </c>
      <c r="M453" s="61">
        <f t="shared" si="166"/>
        <v>13</v>
      </c>
      <c r="N453" s="61">
        <f t="shared" si="167"/>
        <v>12</v>
      </c>
      <c r="O453" s="66">
        <v>0.5</v>
      </c>
      <c r="P453" s="61">
        <f t="shared" si="168"/>
        <v>6</v>
      </c>
      <c r="Q453" s="60">
        <v>0.1</v>
      </c>
      <c r="R453" s="61">
        <f t="shared" si="169"/>
        <v>13.1</v>
      </c>
      <c r="S453" s="61">
        <f t="shared" si="170"/>
        <v>13.1</v>
      </c>
      <c r="T453" s="101">
        <f>S453</f>
        <v>13.1</v>
      </c>
      <c r="U453" s="62"/>
    </row>
    <row r="454" spans="1:21" x14ac:dyDescent="0.3">
      <c r="A454" s="116">
        <v>378</v>
      </c>
      <c r="B454" s="58" t="s">
        <v>399</v>
      </c>
      <c r="C454" s="57">
        <v>72</v>
      </c>
      <c r="D454" s="63"/>
      <c r="E454" s="60"/>
      <c r="F454" s="60"/>
      <c r="G454" s="61">
        <v>8.1</v>
      </c>
      <c r="H454" s="64">
        <f>G454</f>
        <v>8.1</v>
      </c>
      <c r="I454" s="60">
        <v>85</v>
      </c>
      <c r="J454" s="60">
        <v>72</v>
      </c>
      <c r="K454" s="64">
        <f t="shared" si="171"/>
        <v>76.900000000000006</v>
      </c>
      <c r="L454" s="65">
        <f t="shared" si="165"/>
        <v>13</v>
      </c>
      <c r="M454" s="61">
        <f t="shared" si="166"/>
        <v>8.1</v>
      </c>
      <c r="N454" s="61">
        <f t="shared" si="167"/>
        <v>4.9000000000000004</v>
      </c>
      <c r="O454" s="60" t="str">
        <f t="shared" ref="O454:O462" si="172">IF(M454&gt;=19.5,"70%",IF(M454&gt;=13.5,"50%",IF(M454&gt;=5.5,"30%",IF(M454&gt;=0.1,"15%"))))</f>
        <v>30%</v>
      </c>
      <c r="P454" s="61">
        <f t="shared" si="168"/>
        <v>1.47</v>
      </c>
      <c r="Q454" s="60">
        <v>0.1</v>
      </c>
      <c r="R454" s="61">
        <f t="shared" si="169"/>
        <v>8.1999999999999993</v>
      </c>
      <c r="S454" s="61">
        <f t="shared" si="170"/>
        <v>8.1999999999999993</v>
      </c>
      <c r="T454" s="101">
        <f>S454</f>
        <v>8.1999999999999993</v>
      </c>
      <c r="U454" s="62"/>
    </row>
    <row r="455" spans="1:21" x14ac:dyDescent="0.3">
      <c r="A455" s="116">
        <v>379</v>
      </c>
      <c r="B455" s="58" t="s">
        <v>400</v>
      </c>
      <c r="C455" s="57">
        <v>292</v>
      </c>
      <c r="D455" s="63"/>
      <c r="E455" s="59"/>
      <c r="F455" s="78"/>
      <c r="G455" s="61">
        <v>19.8</v>
      </c>
      <c r="H455" s="60">
        <v>20</v>
      </c>
      <c r="I455" s="60">
        <v>95</v>
      </c>
      <c r="J455" s="60">
        <v>72</v>
      </c>
      <c r="K455" s="60">
        <f t="shared" si="171"/>
        <v>75</v>
      </c>
      <c r="L455" s="60">
        <f t="shared" si="165"/>
        <v>23</v>
      </c>
      <c r="M455" s="60">
        <f t="shared" si="166"/>
        <v>19.8</v>
      </c>
      <c r="N455" s="60">
        <f t="shared" si="167"/>
        <v>3.1999999999999993</v>
      </c>
      <c r="O455" s="60" t="str">
        <f t="shared" si="172"/>
        <v>70%</v>
      </c>
      <c r="P455" s="61">
        <f t="shared" si="168"/>
        <v>2.2399999999999993</v>
      </c>
      <c r="Q455" s="60">
        <v>0.1</v>
      </c>
      <c r="R455" s="60">
        <f t="shared" si="169"/>
        <v>19.900000000000002</v>
      </c>
      <c r="S455" s="60">
        <f t="shared" si="170"/>
        <v>19.900000000000002</v>
      </c>
      <c r="T455" s="60">
        <v>20</v>
      </c>
      <c r="U455" s="62"/>
    </row>
    <row r="456" spans="1:21" x14ac:dyDescent="0.3">
      <c r="A456" s="116">
        <v>380</v>
      </c>
      <c r="B456" s="58" t="s">
        <v>617</v>
      </c>
      <c r="C456" s="57">
        <v>69</v>
      </c>
      <c r="D456" s="63"/>
      <c r="E456" s="59"/>
      <c r="F456" s="60"/>
      <c r="G456" s="61">
        <v>8</v>
      </c>
      <c r="H456" s="64">
        <v>8</v>
      </c>
      <c r="I456" s="60">
        <v>84</v>
      </c>
      <c r="J456" s="60">
        <v>70</v>
      </c>
      <c r="K456" s="64">
        <f t="shared" si="171"/>
        <v>76</v>
      </c>
      <c r="L456" s="65">
        <f t="shared" si="165"/>
        <v>14</v>
      </c>
      <c r="M456" s="61">
        <f t="shared" si="166"/>
        <v>8</v>
      </c>
      <c r="N456" s="61">
        <f t="shared" si="167"/>
        <v>6</v>
      </c>
      <c r="O456" s="60" t="str">
        <f t="shared" si="172"/>
        <v>30%</v>
      </c>
      <c r="P456" s="61">
        <f t="shared" si="168"/>
        <v>1.7999999999999998</v>
      </c>
      <c r="Q456" s="60">
        <v>0.1</v>
      </c>
      <c r="R456" s="61">
        <f t="shared" si="169"/>
        <v>8.1</v>
      </c>
      <c r="S456" s="61">
        <f t="shared" si="170"/>
        <v>8.1</v>
      </c>
      <c r="T456" s="101">
        <f>S456</f>
        <v>8.1</v>
      </c>
      <c r="U456" s="62"/>
    </row>
    <row r="457" spans="1:21" x14ac:dyDescent="0.3">
      <c r="A457" s="116">
        <v>381</v>
      </c>
      <c r="B457" s="68" t="s">
        <v>401</v>
      </c>
      <c r="C457" s="57">
        <v>518</v>
      </c>
      <c r="D457" s="71"/>
      <c r="E457" s="59"/>
      <c r="F457" s="78"/>
      <c r="G457" s="61">
        <v>14</v>
      </c>
      <c r="H457" s="64">
        <v>14</v>
      </c>
      <c r="I457" s="60">
        <v>87</v>
      </c>
      <c r="J457" s="60">
        <v>72</v>
      </c>
      <c r="K457" s="64">
        <f t="shared" si="171"/>
        <v>73</v>
      </c>
      <c r="L457" s="65">
        <f t="shared" si="165"/>
        <v>15</v>
      </c>
      <c r="M457" s="61">
        <f t="shared" si="166"/>
        <v>14</v>
      </c>
      <c r="N457" s="61">
        <f t="shared" si="167"/>
        <v>1</v>
      </c>
      <c r="O457" s="60" t="str">
        <f t="shared" si="172"/>
        <v>50%</v>
      </c>
      <c r="P457" s="61">
        <f t="shared" si="168"/>
        <v>0.5</v>
      </c>
      <c r="Q457" s="60">
        <v>0.1</v>
      </c>
      <c r="R457" s="61">
        <f t="shared" si="169"/>
        <v>14.1</v>
      </c>
      <c r="S457" s="61">
        <f t="shared" si="170"/>
        <v>14.1</v>
      </c>
      <c r="T457" s="101">
        <f>S457</f>
        <v>14.1</v>
      </c>
      <c r="U457" s="62"/>
    </row>
    <row r="458" spans="1:21" x14ac:dyDescent="0.3">
      <c r="A458" s="116">
        <v>382</v>
      </c>
      <c r="B458" s="68" t="s">
        <v>402</v>
      </c>
      <c r="C458" s="57">
        <v>468</v>
      </c>
      <c r="D458" s="67"/>
      <c r="E458" s="96"/>
      <c r="F458" s="77"/>
      <c r="G458" s="61">
        <v>23</v>
      </c>
      <c r="H458" s="60">
        <v>23</v>
      </c>
      <c r="I458" s="60">
        <v>100</v>
      </c>
      <c r="J458" s="60">
        <v>70</v>
      </c>
      <c r="K458" s="60">
        <f t="shared" si="171"/>
        <v>77</v>
      </c>
      <c r="L458" s="60">
        <f t="shared" si="165"/>
        <v>30</v>
      </c>
      <c r="M458" s="60">
        <f t="shared" si="166"/>
        <v>23</v>
      </c>
      <c r="N458" s="61">
        <f t="shared" si="167"/>
        <v>7</v>
      </c>
      <c r="O458" s="60" t="str">
        <f t="shared" si="172"/>
        <v>70%</v>
      </c>
      <c r="P458" s="61">
        <f t="shared" si="168"/>
        <v>4.8999999999999995</v>
      </c>
      <c r="Q458" s="60">
        <v>0.1</v>
      </c>
      <c r="R458" s="60">
        <f t="shared" si="169"/>
        <v>23.1</v>
      </c>
      <c r="S458" s="60">
        <f t="shared" si="170"/>
        <v>23.1</v>
      </c>
      <c r="T458" s="60">
        <v>23</v>
      </c>
      <c r="U458" s="62"/>
    </row>
    <row r="459" spans="1:21" x14ac:dyDescent="0.3">
      <c r="A459" s="116">
        <v>383</v>
      </c>
      <c r="B459" s="58" t="s">
        <v>403</v>
      </c>
      <c r="C459" s="57">
        <v>175</v>
      </c>
      <c r="D459" s="63"/>
      <c r="E459" s="60"/>
      <c r="F459" s="60"/>
      <c r="G459" s="61">
        <v>11</v>
      </c>
      <c r="H459" s="64">
        <f>G459</f>
        <v>11</v>
      </c>
      <c r="I459" s="60">
        <v>85</v>
      </c>
      <c r="J459" s="60">
        <v>72</v>
      </c>
      <c r="K459" s="64">
        <f t="shared" si="171"/>
        <v>74</v>
      </c>
      <c r="L459" s="65">
        <f t="shared" si="165"/>
        <v>13</v>
      </c>
      <c r="M459" s="61">
        <f t="shared" si="166"/>
        <v>11</v>
      </c>
      <c r="N459" s="61">
        <f t="shared" si="167"/>
        <v>2</v>
      </c>
      <c r="O459" s="60" t="str">
        <f t="shared" si="172"/>
        <v>30%</v>
      </c>
      <c r="P459" s="61">
        <f t="shared" si="168"/>
        <v>0.6</v>
      </c>
      <c r="Q459" s="60">
        <v>0.1</v>
      </c>
      <c r="R459" s="61">
        <f t="shared" si="169"/>
        <v>11.1</v>
      </c>
      <c r="S459" s="61">
        <f t="shared" si="170"/>
        <v>11.1</v>
      </c>
      <c r="T459" s="101">
        <f>S459</f>
        <v>11.1</v>
      </c>
      <c r="U459" s="62"/>
    </row>
    <row r="460" spans="1:21" x14ac:dyDescent="0.3">
      <c r="A460" s="116">
        <v>384</v>
      </c>
      <c r="B460" s="86" t="s">
        <v>404</v>
      </c>
      <c r="C460" s="57">
        <v>460</v>
      </c>
      <c r="D460" s="67"/>
      <c r="E460" s="59"/>
      <c r="F460" s="77"/>
      <c r="G460" s="61">
        <v>24</v>
      </c>
      <c r="H460" s="60">
        <v>24</v>
      </c>
      <c r="I460" s="60">
        <v>91</v>
      </c>
      <c r="J460" s="60">
        <v>72</v>
      </c>
      <c r="K460" s="60">
        <f t="shared" si="171"/>
        <v>67</v>
      </c>
      <c r="L460" s="60">
        <f t="shared" si="165"/>
        <v>19</v>
      </c>
      <c r="M460" s="61">
        <f t="shared" si="166"/>
        <v>24</v>
      </c>
      <c r="N460" s="61">
        <f t="shared" si="167"/>
        <v>-5</v>
      </c>
      <c r="O460" s="60" t="str">
        <f t="shared" si="172"/>
        <v>70%</v>
      </c>
      <c r="P460" s="61">
        <f t="shared" si="168"/>
        <v>-3.5</v>
      </c>
      <c r="Q460" s="60">
        <v>0.1</v>
      </c>
      <c r="R460" s="60">
        <f t="shared" si="169"/>
        <v>20.5</v>
      </c>
      <c r="S460" s="60">
        <f t="shared" si="170"/>
        <v>20.5</v>
      </c>
      <c r="T460" s="60">
        <v>21</v>
      </c>
      <c r="U460" s="62"/>
    </row>
    <row r="461" spans="1:21" x14ac:dyDescent="0.3">
      <c r="A461" s="116">
        <v>385</v>
      </c>
      <c r="B461" s="58" t="s">
        <v>405</v>
      </c>
      <c r="C461" s="57">
        <v>479</v>
      </c>
      <c r="D461" s="86" t="s">
        <v>19</v>
      </c>
      <c r="E461" s="80"/>
      <c r="F461" s="77"/>
      <c r="G461" s="61">
        <v>22.3</v>
      </c>
      <c r="H461" s="60">
        <v>23</v>
      </c>
      <c r="I461" s="60">
        <v>94</v>
      </c>
      <c r="J461" s="60">
        <v>72</v>
      </c>
      <c r="K461" s="60">
        <f t="shared" si="171"/>
        <v>71</v>
      </c>
      <c r="L461" s="60">
        <f t="shared" si="165"/>
        <v>22</v>
      </c>
      <c r="M461" s="60">
        <f t="shared" si="166"/>
        <v>22.3</v>
      </c>
      <c r="N461" s="60">
        <f t="shared" si="167"/>
        <v>-0.30000000000000071</v>
      </c>
      <c r="O461" s="60" t="str">
        <f t="shared" si="172"/>
        <v>70%</v>
      </c>
      <c r="P461" s="61">
        <f t="shared" si="168"/>
        <v>-0.21000000000000049</v>
      </c>
      <c r="Q461" s="60">
        <v>0.7</v>
      </c>
      <c r="R461" s="60">
        <v>22.9</v>
      </c>
      <c r="S461" s="60">
        <v>22.9</v>
      </c>
      <c r="T461" s="60">
        <v>23</v>
      </c>
      <c r="U461" s="62"/>
    </row>
    <row r="462" spans="1:21" x14ac:dyDescent="0.3">
      <c r="A462" s="116">
        <v>386</v>
      </c>
      <c r="B462" s="63" t="s">
        <v>406</v>
      </c>
      <c r="C462" s="57">
        <v>401</v>
      </c>
      <c r="D462" s="63"/>
      <c r="E462" s="59"/>
      <c r="F462" s="60"/>
      <c r="G462" s="61">
        <v>12.3</v>
      </c>
      <c r="H462" s="60">
        <v>12</v>
      </c>
      <c r="I462" s="60">
        <v>85</v>
      </c>
      <c r="J462" s="60">
        <v>72</v>
      </c>
      <c r="K462" s="60">
        <f t="shared" si="171"/>
        <v>73</v>
      </c>
      <c r="L462" s="60">
        <f t="shared" si="165"/>
        <v>13</v>
      </c>
      <c r="M462" s="60">
        <f t="shared" si="166"/>
        <v>12.3</v>
      </c>
      <c r="N462" s="60">
        <f t="shared" si="167"/>
        <v>0.69999999999999929</v>
      </c>
      <c r="O462" s="60" t="str">
        <f t="shared" si="172"/>
        <v>30%</v>
      </c>
      <c r="P462" s="61">
        <f t="shared" si="168"/>
        <v>0.20999999999999977</v>
      </c>
      <c r="Q462" s="60" t="str">
        <f>IF(N462&lt;0,O462, "0.1")</f>
        <v>0.1</v>
      </c>
      <c r="R462" s="60">
        <f>IF(M462&gt;=L462,(M462+P462),M462+Q462)</f>
        <v>12.4</v>
      </c>
      <c r="S462" s="60">
        <f>IF(I462&gt;1,(R462),G462)</f>
        <v>12.4</v>
      </c>
      <c r="T462" s="101">
        <f>S462</f>
        <v>12.4</v>
      </c>
      <c r="U462" s="62"/>
    </row>
    <row r="463" spans="1:21" x14ac:dyDescent="0.3">
      <c r="A463" s="116">
        <v>387</v>
      </c>
      <c r="B463" s="58" t="s">
        <v>46</v>
      </c>
      <c r="C463" s="57">
        <v>299</v>
      </c>
      <c r="D463" s="63" t="s">
        <v>47</v>
      </c>
      <c r="E463" s="59"/>
      <c r="F463" s="60"/>
      <c r="G463" s="61">
        <v>3.2</v>
      </c>
      <c r="H463" s="60">
        <v>3</v>
      </c>
      <c r="I463" s="60">
        <v>77</v>
      </c>
      <c r="J463" s="60">
        <v>69</v>
      </c>
      <c r="K463" s="64">
        <f t="shared" si="171"/>
        <v>74</v>
      </c>
      <c r="L463" s="65">
        <f t="shared" si="165"/>
        <v>8</v>
      </c>
      <c r="M463" s="61">
        <f t="shared" si="166"/>
        <v>3.2</v>
      </c>
      <c r="N463" s="61">
        <f t="shared" si="167"/>
        <v>4.8</v>
      </c>
      <c r="O463" s="66">
        <v>0.3</v>
      </c>
      <c r="P463" s="61">
        <f t="shared" si="168"/>
        <v>1.44</v>
      </c>
      <c r="Q463" s="60">
        <v>0.1</v>
      </c>
      <c r="R463" s="61">
        <f>IF(M463&gt;=L463,(M463+P463),M463+Q463)</f>
        <v>3.3000000000000003</v>
      </c>
      <c r="S463" s="61">
        <f>IF(I463&gt;1,(R463),G463)</f>
        <v>3.3000000000000003</v>
      </c>
      <c r="T463" s="101">
        <f>S463</f>
        <v>3.3000000000000003</v>
      </c>
      <c r="U463" s="62"/>
    </row>
    <row r="464" spans="1:21" x14ac:dyDescent="0.3">
      <c r="A464" s="116">
        <v>388</v>
      </c>
      <c r="B464" s="86" t="s">
        <v>46</v>
      </c>
      <c r="C464" s="85">
        <v>299</v>
      </c>
      <c r="D464" s="91" t="s">
        <v>47</v>
      </c>
      <c r="E464" s="87"/>
      <c r="F464" s="89"/>
      <c r="G464" s="61">
        <v>4.5</v>
      </c>
      <c r="H464" s="89">
        <v>4</v>
      </c>
      <c r="I464" s="89">
        <v>76</v>
      </c>
      <c r="J464" s="89">
        <v>71</v>
      </c>
      <c r="K464" s="92">
        <v>72</v>
      </c>
      <c r="L464" s="93">
        <v>5</v>
      </c>
      <c r="M464" s="90">
        <v>4.5</v>
      </c>
      <c r="N464" s="90">
        <v>0.5</v>
      </c>
      <c r="O464" s="94">
        <v>0.3</v>
      </c>
      <c r="P464" s="90">
        <v>0.15</v>
      </c>
      <c r="Q464" s="89">
        <v>0.1</v>
      </c>
      <c r="R464" s="90">
        <v>4.5999999999999996</v>
      </c>
      <c r="S464" s="90">
        <v>4.5999999999999996</v>
      </c>
      <c r="T464" s="113">
        <v>4.5999999999999996</v>
      </c>
      <c r="U464" s="62"/>
    </row>
    <row r="465" spans="1:21" x14ac:dyDescent="0.3">
      <c r="A465" s="116">
        <v>389</v>
      </c>
      <c r="B465" s="58" t="s">
        <v>75</v>
      </c>
      <c r="C465" s="57">
        <v>557</v>
      </c>
      <c r="D465" s="63"/>
      <c r="E465" s="59"/>
      <c r="F465" s="60"/>
      <c r="G465" s="61">
        <v>15</v>
      </c>
      <c r="H465" s="60">
        <v>15</v>
      </c>
      <c r="I465" s="60">
        <v>82</v>
      </c>
      <c r="J465" s="60">
        <v>69</v>
      </c>
      <c r="K465" s="64">
        <f>I465-H465</f>
        <v>67</v>
      </c>
      <c r="L465" s="65">
        <f t="shared" ref="L465:L471" si="173">I465-J465</f>
        <v>13</v>
      </c>
      <c r="M465" s="61">
        <f t="shared" ref="M465:M471" si="174">G465</f>
        <v>15</v>
      </c>
      <c r="N465" s="61">
        <f t="shared" ref="N465:N471" si="175">L465-M465</f>
        <v>-2</v>
      </c>
      <c r="O465" s="60" t="str">
        <f t="shared" ref="O465:O471" si="176">IF(M465&gt;=19.5,"70%",IF(M465&gt;=13.5,"50%",IF(M465&gt;=5.5,"30%",IF(M465&gt;=0.1,"15%"))))</f>
        <v>50%</v>
      </c>
      <c r="P465" s="61">
        <f t="shared" ref="P465:P471" si="177">N465*O465</f>
        <v>-1</v>
      </c>
      <c r="Q465" s="60">
        <v>0.1</v>
      </c>
      <c r="R465" s="61">
        <f t="shared" ref="R465:R471" si="178">IF(M465&gt;=L465,(M465+P465),M465+Q465)</f>
        <v>14</v>
      </c>
      <c r="S465" s="61">
        <f t="shared" ref="S465:S471" si="179">IF(I465&gt;1,(R465),G465)</f>
        <v>14</v>
      </c>
      <c r="T465" s="101">
        <f>S465</f>
        <v>14</v>
      </c>
      <c r="U465" s="62"/>
    </row>
    <row r="466" spans="1:21" x14ac:dyDescent="0.3">
      <c r="A466" s="116">
        <v>390</v>
      </c>
      <c r="B466" s="58" t="s">
        <v>615</v>
      </c>
      <c r="C466" s="57">
        <v>308</v>
      </c>
      <c r="D466" s="63" t="s">
        <v>189</v>
      </c>
      <c r="E466" s="59"/>
      <c r="F466" s="60"/>
      <c r="G466" s="61">
        <v>16</v>
      </c>
      <c r="H466" s="60">
        <v>16</v>
      </c>
      <c r="I466" s="60">
        <v>101</v>
      </c>
      <c r="J466" s="60">
        <v>72</v>
      </c>
      <c r="K466" s="64"/>
      <c r="L466" s="65">
        <f t="shared" si="173"/>
        <v>29</v>
      </c>
      <c r="M466" s="61">
        <f t="shared" si="174"/>
        <v>16</v>
      </c>
      <c r="N466" s="61">
        <f t="shared" si="175"/>
        <v>13</v>
      </c>
      <c r="O466" s="60" t="str">
        <f t="shared" si="176"/>
        <v>50%</v>
      </c>
      <c r="P466" s="61">
        <f t="shared" si="177"/>
        <v>6.5</v>
      </c>
      <c r="Q466" s="60">
        <v>0.1</v>
      </c>
      <c r="R466" s="61">
        <f t="shared" si="178"/>
        <v>16.100000000000001</v>
      </c>
      <c r="S466" s="61">
        <f t="shared" si="179"/>
        <v>16.100000000000001</v>
      </c>
      <c r="T466" s="101">
        <f>S466</f>
        <v>16.100000000000001</v>
      </c>
      <c r="U466" s="62"/>
    </row>
    <row r="467" spans="1:21" x14ac:dyDescent="0.3">
      <c r="A467" s="116">
        <v>391</v>
      </c>
      <c r="B467" s="58" t="s">
        <v>407</v>
      </c>
      <c r="C467" s="57">
        <v>502</v>
      </c>
      <c r="D467" s="67"/>
      <c r="E467" s="59"/>
      <c r="F467" s="77"/>
      <c r="G467" s="61">
        <v>24</v>
      </c>
      <c r="H467" s="60">
        <v>24</v>
      </c>
      <c r="I467" s="60">
        <v>122</v>
      </c>
      <c r="J467" s="60">
        <v>70</v>
      </c>
      <c r="K467" s="60">
        <v>98</v>
      </c>
      <c r="L467" s="60">
        <f t="shared" si="173"/>
        <v>52</v>
      </c>
      <c r="M467" s="61">
        <f t="shared" si="174"/>
        <v>24</v>
      </c>
      <c r="N467" s="61">
        <f t="shared" si="175"/>
        <v>28</v>
      </c>
      <c r="O467" s="60" t="str">
        <f t="shared" si="176"/>
        <v>70%</v>
      </c>
      <c r="P467" s="61">
        <f t="shared" si="177"/>
        <v>19.599999999999998</v>
      </c>
      <c r="Q467" s="60">
        <v>0.1</v>
      </c>
      <c r="R467" s="60">
        <f t="shared" si="178"/>
        <v>24.1</v>
      </c>
      <c r="S467" s="60">
        <f t="shared" si="179"/>
        <v>24.1</v>
      </c>
      <c r="T467" s="60">
        <v>24</v>
      </c>
      <c r="U467" s="62"/>
    </row>
    <row r="468" spans="1:21" x14ac:dyDescent="0.3">
      <c r="A468" s="116">
        <v>392</v>
      </c>
      <c r="B468" s="58" t="s">
        <v>616</v>
      </c>
      <c r="C468" s="57">
        <v>275</v>
      </c>
      <c r="D468" s="63"/>
      <c r="E468" s="79"/>
      <c r="F468" s="60"/>
      <c r="G468" s="61">
        <v>24</v>
      </c>
      <c r="H468" s="64">
        <v>24</v>
      </c>
      <c r="I468" s="60">
        <v>95</v>
      </c>
      <c r="J468" s="60">
        <v>70</v>
      </c>
      <c r="K468" s="64">
        <f>I468-H468</f>
        <v>71</v>
      </c>
      <c r="L468" s="65">
        <f t="shared" si="173"/>
        <v>25</v>
      </c>
      <c r="M468" s="61">
        <f t="shared" si="174"/>
        <v>24</v>
      </c>
      <c r="N468" s="61">
        <f t="shared" si="175"/>
        <v>1</v>
      </c>
      <c r="O468" s="60" t="str">
        <f t="shared" si="176"/>
        <v>70%</v>
      </c>
      <c r="P468" s="61">
        <f t="shared" si="177"/>
        <v>0.7</v>
      </c>
      <c r="Q468" s="60">
        <v>0.1</v>
      </c>
      <c r="R468" s="61">
        <f t="shared" si="178"/>
        <v>24.1</v>
      </c>
      <c r="S468" s="61">
        <f t="shared" si="179"/>
        <v>24.1</v>
      </c>
      <c r="T468" s="101">
        <f>S468</f>
        <v>24.1</v>
      </c>
      <c r="U468" s="62"/>
    </row>
    <row r="469" spans="1:21" x14ac:dyDescent="0.3">
      <c r="A469" s="116">
        <v>393</v>
      </c>
      <c r="B469" s="58" t="s">
        <v>137</v>
      </c>
      <c r="C469" s="57">
        <v>402</v>
      </c>
      <c r="D469" s="63"/>
      <c r="E469" s="59"/>
      <c r="F469" s="60"/>
      <c r="G469" s="61">
        <v>6</v>
      </c>
      <c r="H469" s="64">
        <v>6</v>
      </c>
      <c r="I469" s="60">
        <v>81</v>
      </c>
      <c r="J469" s="60">
        <v>69</v>
      </c>
      <c r="K469" s="61">
        <f>I469-H469</f>
        <v>75</v>
      </c>
      <c r="L469" s="61">
        <f t="shared" si="173"/>
        <v>12</v>
      </c>
      <c r="M469" s="61">
        <f t="shared" si="174"/>
        <v>6</v>
      </c>
      <c r="N469" s="61">
        <f t="shared" si="175"/>
        <v>6</v>
      </c>
      <c r="O469" s="61" t="str">
        <f t="shared" si="176"/>
        <v>30%</v>
      </c>
      <c r="P469" s="61">
        <f t="shared" si="177"/>
        <v>1.7999999999999998</v>
      </c>
      <c r="Q469" s="61">
        <v>0.1</v>
      </c>
      <c r="R469" s="61">
        <f t="shared" si="178"/>
        <v>6.1</v>
      </c>
      <c r="S469" s="61">
        <f t="shared" si="179"/>
        <v>6.1</v>
      </c>
      <c r="T469" s="61">
        <f>S469</f>
        <v>6.1</v>
      </c>
      <c r="U469" s="62"/>
    </row>
    <row r="470" spans="1:21" x14ac:dyDescent="0.3">
      <c r="A470" s="116">
        <v>394</v>
      </c>
      <c r="B470" s="58" t="s">
        <v>408</v>
      </c>
      <c r="C470" s="57">
        <v>516</v>
      </c>
      <c r="D470" s="63" t="s">
        <v>409</v>
      </c>
      <c r="E470" s="59"/>
      <c r="F470" s="60"/>
      <c r="G470" s="61">
        <v>12</v>
      </c>
      <c r="H470" s="60">
        <v>12</v>
      </c>
      <c r="I470" s="60">
        <v>81</v>
      </c>
      <c r="J470" s="60">
        <v>72</v>
      </c>
      <c r="K470" s="60">
        <f>I470-H470</f>
        <v>69</v>
      </c>
      <c r="L470" s="60">
        <f t="shared" si="173"/>
        <v>9</v>
      </c>
      <c r="M470" s="61">
        <f t="shared" si="174"/>
        <v>12</v>
      </c>
      <c r="N470" s="61">
        <f t="shared" si="175"/>
        <v>-3</v>
      </c>
      <c r="O470" s="60" t="str">
        <f t="shared" si="176"/>
        <v>30%</v>
      </c>
      <c r="P470" s="61">
        <f t="shared" si="177"/>
        <v>-0.89999999999999991</v>
      </c>
      <c r="Q470" s="60">
        <v>0.3</v>
      </c>
      <c r="R470" s="60">
        <f t="shared" si="178"/>
        <v>11.1</v>
      </c>
      <c r="S470" s="60">
        <f t="shared" si="179"/>
        <v>11.1</v>
      </c>
      <c r="T470" s="101">
        <f>S470</f>
        <v>11.1</v>
      </c>
      <c r="U470" s="62"/>
    </row>
    <row r="471" spans="1:21" x14ac:dyDescent="0.3">
      <c r="A471" s="116">
        <v>395</v>
      </c>
      <c r="B471" s="58" t="s">
        <v>410</v>
      </c>
      <c r="C471" s="57">
        <v>455</v>
      </c>
      <c r="D471" s="67"/>
      <c r="E471" s="96"/>
      <c r="F471" s="77"/>
      <c r="G471" s="61">
        <v>21.1</v>
      </c>
      <c r="H471" s="64">
        <v>21</v>
      </c>
      <c r="I471" s="60">
        <v>105</v>
      </c>
      <c r="J471" s="60">
        <v>70</v>
      </c>
      <c r="K471" s="64">
        <f>I471-H471</f>
        <v>84</v>
      </c>
      <c r="L471" s="65">
        <f t="shared" si="173"/>
        <v>35</v>
      </c>
      <c r="M471" s="61">
        <f t="shared" si="174"/>
        <v>21.1</v>
      </c>
      <c r="N471" s="61">
        <f t="shared" si="175"/>
        <v>13.899999999999999</v>
      </c>
      <c r="O471" s="60" t="str">
        <f t="shared" si="176"/>
        <v>70%</v>
      </c>
      <c r="P471" s="61">
        <f t="shared" si="177"/>
        <v>9.7299999999999986</v>
      </c>
      <c r="Q471" s="60">
        <v>0.1</v>
      </c>
      <c r="R471" s="61">
        <f t="shared" si="178"/>
        <v>21.200000000000003</v>
      </c>
      <c r="S471" s="61">
        <f t="shared" si="179"/>
        <v>21.200000000000003</v>
      </c>
      <c r="T471" s="101">
        <f>S471</f>
        <v>21.200000000000003</v>
      </c>
      <c r="U471" s="62"/>
    </row>
    <row r="472" spans="1:21" x14ac:dyDescent="0.3">
      <c r="A472" s="116">
        <v>396</v>
      </c>
      <c r="B472" s="58" t="s">
        <v>48</v>
      </c>
      <c r="C472" s="85">
        <v>494</v>
      </c>
      <c r="D472" s="86" t="s">
        <v>24</v>
      </c>
      <c r="E472" s="87"/>
      <c r="F472" s="88"/>
      <c r="G472" s="61">
        <v>9</v>
      </c>
      <c r="H472" s="92">
        <v>9</v>
      </c>
      <c r="I472" s="89">
        <v>85</v>
      </c>
      <c r="J472" s="89">
        <v>72</v>
      </c>
      <c r="K472" s="92">
        <v>76</v>
      </c>
      <c r="L472" s="93">
        <v>13</v>
      </c>
      <c r="M472" s="90">
        <v>9</v>
      </c>
      <c r="N472" s="90">
        <v>4</v>
      </c>
      <c r="O472" s="94">
        <v>0.3</v>
      </c>
      <c r="P472" s="90">
        <v>1.2</v>
      </c>
      <c r="Q472" s="128">
        <v>0.1</v>
      </c>
      <c r="R472" s="90">
        <v>9.1</v>
      </c>
      <c r="S472" s="90">
        <v>9.1</v>
      </c>
      <c r="T472" s="113">
        <v>9.1</v>
      </c>
      <c r="U472" s="62"/>
    </row>
    <row r="473" spans="1:21" x14ac:dyDescent="0.3">
      <c r="A473" s="116">
        <v>397</v>
      </c>
      <c r="B473" s="58" t="s">
        <v>48</v>
      </c>
      <c r="C473" s="57">
        <v>294</v>
      </c>
      <c r="D473" s="63"/>
      <c r="E473" s="59"/>
      <c r="F473" s="77"/>
      <c r="G473" s="61">
        <v>8</v>
      </c>
      <c r="H473" s="64">
        <v>8</v>
      </c>
      <c r="I473" s="60">
        <v>86</v>
      </c>
      <c r="J473" s="60">
        <v>72</v>
      </c>
      <c r="K473" s="64">
        <f>I473-H473</f>
        <v>78</v>
      </c>
      <c r="L473" s="65">
        <f t="shared" ref="L473:L490" si="180">I473-J473</f>
        <v>14</v>
      </c>
      <c r="M473" s="61">
        <f t="shared" ref="M473:M490" si="181">G473</f>
        <v>8</v>
      </c>
      <c r="N473" s="61">
        <f t="shared" ref="N473:N490" si="182">L473-M473</f>
        <v>6</v>
      </c>
      <c r="O473" s="60" t="str">
        <f>IF(M473&gt;=19.5,"70%",IF(M473&gt;=13.5,"50%",IF(M473&gt;=5.5,"30%",IF(M473&gt;=0.1,"15%"))))</f>
        <v>30%</v>
      </c>
      <c r="P473" s="61">
        <f t="shared" ref="P473:P484" si="183">N473*O473</f>
        <v>1.7999999999999998</v>
      </c>
      <c r="Q473" s="60">
        <v>0.1</v>
      </c>
      <c r="R473" s="61">
        <f t="shared" ref="R473:R479" si="184">IF(M473&gt;=L473,(M473+P473),M473+Q473)</f>
        <v>8.1</v>
      </c>
      <c r="S473" s="61">
        <f t="shared" ref="S473:S490" si="185">IF(I473&gt;1,(R473),G473)</f>
        <v>8.1</v>
      </c>
      <c r="T473" s="101">
        <v>8</v>
      </c>
      <c r="U473" s="62"/>
    </row>
    <row r="474" spans="1:21" x14ac:dyDescent="0.3">
      <c r="A474" s="116">
        <v>398</v>
      </c>
      <c r="B474" s="58" t="s">
        <v>613</v>
      </c>
      <c r="C474" s="57">
        <v>266</v>
      </c>
      <c r="D474" s="63"/>
      <c r="E474" s="59"/>
      <c r="F474" s="60"/>
      <c r="G474" s="61">
        <v>13</v>
      </c>
      <c r="H474" s="64">
        <v>13</v>
      </c>
      <c r="I474" s="60">
        <v>84</v>
      </c>
      <c r="J474" s="60">
        <v>70</v>
      </c>
      <c r="K474" s="64">
        <f>I474-H474</f>
        <v>71</v>
      </c>
      <c r="L474" s="65">
        <f t="shared" si="180"/>
        <v>14</v>
      </c>
      <c r="M474" s="61">
        <f t="shared" si="181"/>
        <v>13</v>
      </c>
      <c r="N474" s="61">
        <f t="shared" si="182"/>
        <v>1</v>
      </c>
      <c r="O474" s="60" t="str">
        <f>IF(M474&gt;=19.5,"70%",IF(M474&gt;=13.5,"50%",IF(M474&gt;=5.5,"30%",IF(M474&gt;=0.1,"15%"))))</f>
        <v>30%</v>
      </c>
      <c r="P474" s="61">
        <f t="shared" si="183"/>
        <v>0.3</v>
      </c>
      <c r="Q474" s="60">
        <v>0.1</v>
      </c>
      <c r="R474" s="61">
        <f t="shared" si="184"/>
        <v>13.1</v>
      </c>
      <c r="S474" s="61">
        <f t="shared" si="185"/>
        <v>13.1</v>
      </c>
      <c r="T474" s="101">
        <f>S474</f>
        <v>13.1</v>
      </c>
      <c r="U474" s="62"/>
    </row>
    <row r="475" spans="1:21" x14ac:dyDescent="0.3">
      <c r="A475" s="116">
        <v>399</v>
      </c>
      <c r="B475" s="58" t="s">
        <v>125</v>
      </c>
      <c r="C475" s="57">
        <v>572</v>
      </c>
      <c r="D475" s="63"/>
      <c r="E475" s="59"/>
      <c r="F475" s="60"/>
      <c r="G475" s="61">
        <v>15</v>
      </c>
      <c r="H475" s="60">
        <v>15</v>
      </c>
      <c r="I475" s="60">
        <v>85</v>
      </c>
      <c r="J475" s="60">
        <v>69</v>
      </c>
      <c r="K475" s="60">
        <f>I475-H475</f>
        <v>70</v>
      </c>
      <c r="L475" s="60">
        <f t="shared" si="180"/>
        <v>16</v>
      </c>
      <c r="M475" s="61">
        <f t="shared" si="181"/>
        <v>15</v>
      </c>
      <c r="N475" s="61">
        <f t="shared" si="182"/>
        <v>1</v>
      </c>
      <c r="O475" s="60" t="str">
        <f>IF(M475&gt;=19.5,"70%",IF(M475&gt;=13.5,"50%",IF(M475&gt;=5.5,"30%",IF(M475&gt;=0.1,"15%"))))</f>
        <v>50%</v>
      </c>
      <c r="P475" s="61">
        <f t="shared" si="183"/>
        <v>0.5</v>
      </c>
      <c r="Q475" s="60">
        <v>0.1</v>
      </c>
      <c r="R475" s="60">
        <f t="shared" si="184"/>
        <v>15.1</v>
      </c>
      <c r="S475" s="60">
        <f t="shared" si="185"/>
        <v>15.1</v>
      </c>
      <c r="T475" s="60">
        <v>15</v>
      </c>
      <c r="U475" s="62"/>
    </row>
    <row r="476" spans="1:21" x14ac:dyDescent="0.3">
      <c r="A476" s="116">
        <v>400</v>
      </c>
      <c r="B476" s="58" t="s">
        <v>614</v>
      </c>
      <c r="C476" s="57">
        <v>404</v>
      </c>
      <c r="D476" s="63" t="s">
        <v>47</v>
      </c>
      <c r="E476" s="59"/>
      <c r="F476" s="60"/>
      <c r="G476" s="61">
        <v>7</v>
      </c>
      <c r="H476" s="64">
        <v>7</v>
      </c>
      <c r="I476" s="60">
        <v>91</v>
      </c>
      <c r="J476" s="60">
        <v>70</v>
      </c>
      <c r="K476" s="64">
        <f>I476-H476</f>
        <v>84</v>
      </c>
      <c r="L476" s="65">
        <f t="shared" si="180"/>
        <v>21</v>
      </c>
      <c r="M476" s="61">
        <f t="shared" si="181"/>
        <v>7</v>
      </c>
      <c r="N476" s="61">
        <f t="shared" si="182"/>
        <v>14</v>
      </c>
      <c r="O476" s="60" t="str">
        <f>IF(M476&gt;=19.5,"70%",IF(M476&gt;=13.5,"50%",IF(M476&gt;=5.5,"30%",IF(M476&gt;=0.1,"15%"))))</f>
        <v>30%</v>
      </c>
      <c r="P476" s="61">
        <f t="shared" si="183"/>
        <v>4.2</v>
      </c>
      <c r="Q476" s="60">
        <v>0.1</v>
      </c>
      <c r="R476" s="61">
        <f t="shared" si="184"/>
        <v>7.1</v>
      </c>
      <c r="S476" s="61">
        <f t="shared" si="185"/>
        <v>7.1</v>
      </c>
      <c r="T476" s="101">
        <f>S476</f>
        <v>7.1</v>
      </c>
      <c r="U476" s="62"/>
    </row>
    <row r="477" spans="1:21" x14ac:dyDescent="0.3">
      <c r="A477" s="116">
        <v>401</v>
      </c>
      <c r="B477" s="58" t="s">
        <v>411</v>
      </c>
      <c r="C477" s="57">
        <v>267</v>
      </c>
      <c r="D477" s="58" t="s">
        <v>25</v>
      </c>
      <c r="E477" s="59"/>
      <c r="F477" s="60"/>
      <c r="G477" s="61">
        <v>9</v>
      </c>
      <c r="H477" s="64">
        <v>9</v>
      </c>
      <c r="I477" s="60">
        <v>97</v>
      </c>
      <c r="J477" s="60">
        <v>72</v>
      </c>
      <c r="K477" s="64">
        <f>I477-H477</f>
        <v>88</v>
      </c>
      <c r="L477" s="65">
        <f t="shared" si="180"/>
        <v>25</v>
      </c>
      <c r="M477" s="61">
        <f t="shared" si="181"/>
        <v>9</v>
      </c>
      <c r="N477" s="61">
        <f t="shared" si="182"/>
        <v>16</v>
      </c>
      <c r="O477" s="60" t="str">
        <f>IF(M477&gt;=19.5,"70%",IF(M477&gt;=13.5,"50%",IF(M477&gt;=5.5,"30%",IF(M477&gt;=0.1,"15%"))))</f>
        <v>30%</v>
      </c>
      <c r="P477" s="61">
        <f t="shared" si="183"/>
        <v>4.8</v>
      </c>
      <c r="Q477" s="60">
        <v>0.2</v>
      </c>
      <c r="R477" s="61">
        <f t="shared" si="184"/>
        <v>9.1999999999999993</v>
      </c>
      <c r="S477" s="61">
        <f t="shared" si="185"/>
        <v>9.1999999999999993</v>
      </c>
      <c r="T477" s="101">
        <f>S477</f>
        <v>9.1999999999999993</v>
      </c>
      <c r="U477" s="62"/>
    </row>
    <row r="478" spans="1:21" x14ac:dyDescent="0.3">
      <c r="A478" s="116">
        <v>402</v>
      </c>
      <c r="B478" s="58" t="s">
        <v>412</v>
      </c>
      <c r="C478" s="57">
        <v>296</v>
      </c>
      <c r="D478" s="58" t="s">
        <v>25</v>
      </c>
      <c r="E478" s="59"/>
      <c r="F478" s="60"/>
      <c r="G478" s="61">
        <v>10.199999999999999</v>
      </c>
      <c r="H478" s="64">
        <v>10</v>
      </c>
      <c r="I478" s="60">
        <v>91</v>
      </c>
      <c r="J478" s="60">
        <v>70</v>
      </c>
      <c r="K478" s="64">
        <v>70</v>
      </c>
      <c r="L478" s="65">
        <f t="shared" si="180"/>
        <v>21</v>
      </c>
      <c r="M478" s="61">
        <f t="shared" si="181"/>
        <v>10.199999999999999</v>
      </c>
      <c r="N478" s="61">
        <f t="shared" si="182"/>
        <v>10.8</v>
      </c>
      <c r="O478" s="66">
        <v>0.3</v>
      </c>
      <c r="P478" s="61">
        <f t="shared" si="183"/>
        <v>3.24</v>
      </c>
      <c r="Q478" s="60">
        <v>0.1</v>
      </c>
      <c r="R478" s="61">
        <f t="shared" si="184"/>
        <v>10.299999999999999</v>
      </c>
      <c r="S478" s="61">
        <f t="shared" si="185"/>
        <v>10.299999999999999</v>
      </c>
      <c r="T478" s="101">
        <f>S478</f>
        <v>10.299999999999999</v>
      </c>
      <c r="U478" s="62"/>
    </row>
    <row r="479" spans="1:21" x14ac:dyDescent="0.3">
      <c r="A479" s="116">
        <v>403</v>
      </c>
      <c r="B479" s="58" t="s">
        <v>166</v>
      </c>
      <c r="C479" s="57">
        <v>539</v>
      </c>
      <c r="D479" s="63"/>
      <c r="E479" s="59"/>
      <c r="F479" s="60"/>
      <c r="G479" s="61">
        <v>11.6</v>
      </c>
      <c r="H479" s="64">
        <v>12</v>
      </c>
      <c r="I479" s="60">
        <v>82</v>
      </c>
      <c r="J479" s="60">
        <v>69</v>
      </c>
      <c r="K479" s="64">
        <f t="shared" ref="K479:K490" si="186">I479-H479</f>
        <v>70</v>
      </c>
      <c r="L479" s="65">
        <f t="shared" si="180"/>
        <v>13</v>
      </c>
      <c r="M479" s="61">
        <f t="shared" si="181"/>
        <v>11.6</v>
      </c>
      <c r="N479" s="61">
        <f t="shared" si="182"/>
        <v>1.4000000000000004</v>
      </c>
      <c r="O479" s="60" t="str">
        <f>IF(M479&gt;=19.5,"70%",IF(M479&gt;=13.5,"50%",IF(M479&gt;=5.5,"30%",IF(M479&gt;=0.1,"15%"))))</f>
        <v>30%</v>
      </c>
      <c r="P479" s="61">
        <f t="shared" si="183"/>
        <v>0.4200000000000001</v>
      </c>
      <c r="Q479" s="60">
        <v>0.1</v>
      </c>
      <c r="R479" s="61">
        <f t="shared" si="184"/>
        <v>11.7</v>
      </c>
      <c r="S479" s="61">
        <f t="shared" si="185"/>
        <v>11.7</v>
      </c>
      <c r="T479" s="101">
        <f>S479</f>
        <v>11.7</v>
      </c>
      <c r="U479" s="62"/>
    </row>
    <row r="480" spans="1:21" x14ac:dyDescent="0.3">
      <c r="A480" s="116">
        <v>404</v>
      </c>
      <c r="B480" s="58" t="s">
        <v>413</v>
      </c>
      <c r="C480" s="57">
        <v>437</v>
      </c>
      <c r="D480" s="86" t="s">
        <v>47</v>
      </c>
      <c r="E480" s="80"/>
      <c r="F480" s="77"/>
      <c r="G480" s="61">
        <v>17</v>
      </c>
      <c r="H480" s="64">
        <v>17</v>
      </c>
      <c r="I480" s="60">
        <v>91</v>
      </c>
      <c r="J480" s="60">
        <v>70</v>
      </c>
      <c r="K480" s="64">
        <f t="shared" si="186"/>
        <v>74</v>
      </c>
      <c r="L480" s="65">
        <f t="shared" si="180"/>
        <v>21</v>
      </c>
      <c r="M480" s="61">
        <f t="shared" si="181"/>
        <v>17</v>
      </c>
      <c r="N480" s="61">
        <f t="shared" si="182"/>
        <v>4</v>
      </c>
      <c r="O480" s="66">
        <v>0.7</v>
      </c>
      <c r="P480" s="61">
        <f t="shared" si="183"/>
        <v>2.8</v>
      </c>
      <c r="Q480" s="60">
        <v>0.1</v>
      </c>
      <c r="R480" s="61">
        <v>0.9</v>
      </c>
      <c r="S480" s="61">
        <f t="shared" si="185"/>
        <v>0.9</v>
      </c>
      <c r="T480" s="101">
        <v>17</v>
      </c>
      <c r="U480" s="62"/>
    </row>
    <row r="481" spans="1:21" x14ac:dyDescent="0.3">
      <c r="A481" s="116">
        <v>405</v>
      </c>
      <c r="B481" s="58" t="s">
        <v>414</v>
      </c>
      <c r="C481" s="57">
        <v>163</v>
      </c>
      <c r="D481" s="63"/>
      <c r="E481" s="60"/>
      <c r="F481" s="60"/>
      <c r="G481" s="61">
        <v>11.7</v>
      </c>
      <c r="H481" s="64">
        <f>G481</f>
        <v>11.7</v>
      </c>
      <c r="I481" s="60">
        <v>90</v>
      </c>
      <c r="J481" s="60">
        <v>72</v>
      </c>
      <c r="K481" s="64">
        <f t="shared" si="186"/>
        <v>78.3</v>
      </c>
      <c r="L481" s="65">
        <f t="shared" si="180"/>
        <v>18</v>
      </c>
      <c r="M481" s="61">
        <f t="shared" si="181"/>
        <v>11.7</v>
      </c>
      <c r="N481" s="61">
        <f t="shared" si="182"/>
        <v>6.3000000000000007</v>
      </c>
      <c r="O481" s="60" t="str">
        <f>IF(M481&gt;=19.5,"70%",IF(M481&gt;=13.5,"50%",IF(M481&gt;=5.5,"30%",IF(M481&gt;=0.1,"15%"))))</f>
        <v>30%</v>
      </c>
      <c r="P481" s="61">
        <f t="shared" si="183"/>
        <v>1.8900000000000001</v>
      </c>
      <c r="Q481" s="60">
        <v>0.1</v>
      </c>
      <c r="R481" s="61">
        <f t="shared" ref="R481:R490" si="187">IF(M481&gt;=L481,(M481+P481),M481+Q481)</f>
        <v>11.799999999999999</v>
      </c>
      <c r="S481" s="61">
        <f t="shared" si="185"/>
        <v>11.799999999999999</v>
      </c>
      <c r="T481" s="101">
        <f>S481</f>
        <v>11.799999999999999</v>
      </c>
      <c r="U481" s="62"/>
    </row>
    <row r="482" spans="1:21" x14ac:dyDescent="0.3">
      <c r="A482" s="116">
        <v>406</v>
      </c>
      <c r="B482" s="58" t="s">
        <v>415</v>
      </c>
      <c r="C482" s="57">
        <v>452</v>
      </c>
      <c r="D482" s="67"/>
      <c r="E482" s="59"/>
      <c r="F482" s="77"/>
      <c r="G482" s="61">
        <v>12</v>
      </c>
      <c r="H482" s="64">
        <v>12</v>
      </c>
      <c r="I482" s="60">
        <v>95</v>
      </c>
      <c r="J482" s="60">
        <v>70</v>
      </c>
      <c r="K482" s="64">
        <f t="shared" si="186"/>
        <v>83</v>
      </c>
      <c r="L482" s="65">
        <f t="shared" si="180"/>
        <v>25</v>
      </c>
      <c r="M482" s="61">
        <f t="shared" si="181"/>
        <v>12</v>
      </c>
      <c r="N482" s="61">
        <f t="shared" si="182"/>
        <v>13</v>
      </c>
      <c r="O482" s="60" t="str">
        <f>IF(M482&gt;=19.5,"70%",IF(M482&gt;=13.5,"50%",IF(M482&gt;=5.5,"30%",IF(M482&gt;=0.1,"15%"))))</f>
        <v>30%</v>
      </c>
      <c r="P482" s="61">
        <f t="shared" si="183"/>
        <v>3.9</v>
      </c>
      <c r="Q482" s="60">
        <v>0.1</v>
      </c>
      <c r="R482" s="61">
        <f t="shared" si="187"/>
        <v>12.1</v>
      </c>
      <c r="S482" s="61">
        <f t="shared" si="185"/>
        <v>12.1</v>
      </c>
      <c r="T482" s="101">
        <f>S482</f>
        <v>12.1</v>
      </c>
      <c r="U482" s="62"/>
    </row>
    <row r="483" spans="1:21" x14ac:dyDescent="0.3">
      <c r="A483" s="116">
        <v>407</v>
      </c>
      <c r="B483" s="58" t="s">
        <v>415</v>
      </c>
      <c r="C483" s="57">
        <v>450</v>
      </c>
      <c r="D483" s="67"/>
      <c r="E483" s="96"/>
      <c r="F483" s="77"/>
      <c r="G483" s="61">
        <v>12</v>
      </c>
      <c r="H483" s="77">
        <v>12</v>
      </c>
      <c r="I483" s="77">
        <v>82</v>
      </c>
      <c r="J483" s="77">
        <v>70</v>
      </c>
      <c r="K483" s="77">
        <f t="shared" si="186"/>
        <v>70</v>
      </c>
      <c r="L483" s="77">
        <f t="shared" si="180"/>
        <v>12</v>
      </c>
      <c r="M483" s="61">
        <f t="shared" si="181"/>
        <v>12</v>
      </c>
      <c r="N483" s="61">
        <f t="shared" si="182"/>
        <v>0</v>
      </c>
      <c r="O483" s="60" t="str">
        <f>IF(M483&gt;=19.5,"70%",IF(M483&gt;=13.5,"50%",IF(M483&gt;=5.5,"30%",IF(M483&gt;=0.1,"15%"))))</f>
        <v>30%</v>
      </c>
      <c r="P483" s="106">
        <f t="shared" si="183"/>
        <v>0</v>
      </c>
      <c r="Q483" s="60">
        <v>0.1</v>
      </c>
      <c r="R483" s="77">
        <f t="shared" si="187"/>
        <v>12</v>
      </c>
      <c r="S483" s="107">
        <f t="shared" si="185"/>
        <v>12</v>
      </c>
      <c r="T483" s="77">
        <v>12</v>
      </c>
      <c r="U483" s="62"/>
    </row>
    <row r="484" spans="1:21" x14ac:dyDescent="0.3">
      <c r="A484" s="116">
        <v>408</v>
      </c>
      <c r="B484" s="63" t="s">
        <v>416</v>
      </c>
      <c r="C484" s="57">
        <v>509</v>
      </c>
      <c r="D484" s="63"/>
      <c r="E484" s="59"/>
      <c r="F484" s="60"/>
      <c r="G484" s="61">
        <v>16</v>
      </c>
      <c r="H484" s="64">
        <v>16</v>
      </c>
      <c r="I484" s="60">
        <v>84</v>
      </c>
      <c r="J484" s="60">
        <v>69</v>
      </c>
      <c r="K484" s="64">
        <f t="shared" si="186"/>
        <v>68</v>
      </c>
      <c r="L484" s="65">
        <f t="shared" si="180"/>
        <v>15</v>
      </c>
      <c r="M484" s="61">
        <f t="shared" si="181"/>
        <v>16</v>
      </c>
      <c r="N484" s="61">
        <f t="shared" si="182"/>
        <v>-1</v>
      </c>
      <c r="O484" s="60" t="str">
        <f>IF(M484&gt;=19.5,"70%",IF(M484&gt;=13.5,"50%",IF(M484&gt;=5.5,"30%",IF(M484&gt;=0.1,"15%"))))</f>
        <v>50%</v>
      </c>
      <c r="P484" s="61">
        <f t="shared" si="183"/>
        <v>-0.5</v>
      </c>
      <c r="Q484" s="60">
        <v>0.5</v>
      </c>
      <c r="R484" s="61">
        <f t="shared" si="187"/>
        <v>15.5</v>
      </c>
      <c r="S484" s="61">
        <f t="shared" si="185"/>
        <v>15.5</v>
      </c>
      <c r="T484" s="101">
        <f>S484</f>
        <v>15.5</v>
      </c>
      <c r="U484" s="62"/>
    </row>
    <row r="485" spans="1:21" x14ac:dyDescent="0.3">
      <c r="A485" s="116">
        <v>409</v>
      </c>
      <c r="B485" s="58" t="s">
        <v>417</v>
      </c>
      <c r="C485" s="57">
        <v>22</v>
      </c>
      <c r="D485" s="63" t="s">
        <v>27</v>
      </c>
      <c r="E485" s="59"/>
      <c r="F485" s="77"/>
      <c r="G485" s="61">
        <v>16.3</v>
      </c>
      <c r="H485" s="64">
        <v>16</v>
      </c>
      <c r="I485" s="60">
        <v>90</v>
      </c>
      <c r="J485" s="60">
        <v>70</v>
      </c>
      <c r="K485" s="64">
        <f t="shared" si="186"/>
        <v>74</v>
      </c>
      <c r="L485" s="65">
        <f t="shared" si="180"/>
        <v>20</v>
      </c>
      <c r="M485" s="61">
        <f t="shared" si="181"/>
        <v>16.3</v>
      </c>
      <c r="N485" s="61">
        <f t="shared" si="182"/>
        <v>3.6999999999999993</v>
      </c>
      <c r="O485" s="66">
        <v>0.7</v>
      </c>
      <c r="P485" s="61">
        <v>6.9</v>
      </c>
      <c r="Q485" s="60">
        <v>0.1</v>
      </c>
      <c r="R485" s="61">
        <f t="shared" si="187"/>
        <v>16.400000000000002</v>
      </c>
      <c r="S485" s="61">
        <f t="shared" si="185"/>
        <v>16.400000000000002</v>
      </c>
      <c r="T485" s="101">
        <v>16</v>
      </c>
      <c r="U485" s="62"/>
    </row>
    <row r="486" spans="1:21" x14ac:dyDescent="0.3">
      <c r="A486" s="116">
        <v>410</v>
      </c>
      <c r="B486" s="68" t="s">
        <v>418</v>
      </c>
      <c r="C486" s="57">
        <v>405</v>
      </c>
      <c r="D486" s="71"/>
      <c r="E486" s="59"/>
      <c r="F486" s="78"/>
      <c r="G486" s="61">
        <v>16</v>
      </c>
      <c r="H486" s="64">
        <f>G486</f>
        <v>16</v>
      </c>
      <c r="I486" s="60">
        <v>97</v>
      </c>
      <c r="J486" s="60">
        <v>70</v>
      </c>
      <c r="K486" s="64">
        <f t="shared" si="186"/>
        <v>81</v>
      </c>
      <c r="L486" s="65">
        <f t="shared" si="180"/>
        <v>27</v>
      </c>
      <c r="M486" s="61">
        <f t="shared" si="181"/>
        <v>16</v>
      </c>
      <c r="N486" s="61">
        <f t="shared" si="182"/>
        <v>11</v>
      </c>
      <c r="O486" s="60" t="str">
        <f>IF(M486&gt;=19.5,"70%",IF(M486&gt;=13.5,"50%",IF(M486&gt;=5.5,"30%",IF(M486&gt;=0.1,"15%"))))</f>
        <v>50%</v>
      </c>
      <c r="P486" s="61">
        <f>N486*O486</f>
        <v>5.5</v>
      </c>
      <c r="Q486" s="60">
        <v>0.1</v>
      </c>
      <c r="R486" s="61">
        <f t="shared" si="187"/>
        <v>16.100000000000001</v>
      </c>
      <c r="S486" s="61">
        <f t="shared" si="185"/>
        <v>16.100000000000001</v>
      </c>
      <c r="T486" s="101">
        <f>S486</f>
        <v>16.100000000000001</v>
      </c>
      <c r="U486" s="62"/>
    </row>
    <row r="487" spans="1:21" x14ac:dyDescent="0.3">
      <c r="A487" s="116">
        <v>411</v>
      </c>
      <c r="B487" s="58" t="s">
        <v>611</v>
      </c>
      <c r="C487" s="57">
        <v>274</v>
      </c>
      <c r="D487" s="63" t="s">
        <v>30</v>
      </c>
      <c r="E487" s="79"/>
      <c r="F487" s="60"/>
      <c r="G487" s="61">
        <v>14</v>
      </c>
      <c r="H487" s="60">
        <v>14</v>
      </c>
      <c r="I487" s="60">
        <v>89</v>
      </c>
      <c r="J487" s="60">
        <v>69</v>
      </c>
      <c r="K487" s="64">
        <f t="shared" si="186"/>
        <v>75</v>
      </c>
      <c r="L487" s="65">
        <f t="shared" si="180"/>
        <v>20</v>
      </c>
      <c r="M487" s="61">
        <f t="shared" si="181"/>
        <v>14</v>
      </c>
      <c r="N487" s="61">
        <f t="shared" si="182"/>
        <v>6</v>
      </c>
      <c r="O487" s="60" t="str">
        <f>IF(M487&gt;=19.5,"70%",IF(M487&gt;=13.5,"50%",IF(M487&gt;=5.5,"30%",IF(M487&gt;=0.1,"15%"))))</f>
        <v>50%</v>
      </c>
      <c r="P487" s="61">
        <f>N487*O487</f>
        <v>3</v>
      </c>
      <c r="Q487" s="60">
        <v>0.1</v>
      </c>
      <c r="R487" s="61">
        <f t="shared" si="187"/>
        <v>14.1</v>
      </c>
      <c r="S487" s="61">
        <f t="shared" si="185"/>
        <v>14.1</v>
      </c>
      <c r="T487" s="101">
        <f>S487</f>
        <v>14.1</v>
      </c>
      <c r="U487" s="62"/>
    </row>
    <row r="488" spans="1:21" x14ac:dyDescent="0.3">
      <c r="A488" s="116">
        <v>412</v>
      </c>
      <c r="B488" s="68" t="s">
        <v>420</v>
      </c>
      <c r="C488" s="57">
        <v>406</v>
      </c>
      <c r="D488" s="68" t="s">
        <v>27</v>
      </c>
      <c r="E488" s="100"/>
      <c r="F488" s="57"/>
      <c r="G488" s="61">
        <v>24</v>
      </c>
      <c r="H488" s="57">
        <v>24</v>
      </c>
      <c r="I488" s="57">
        <v>99</v>
      </c>
      <c r="J488" s="57">
        <v>69</v>
      </c>
      <c r="K488" s="57">
        <f t="shared" si="186"/>
        <v>75</v>
      </c>
      <c r="L488" s="57">
        <f t="shared" si="180"/>
        <v>30</v>
      </c>
      <c r="M488" s="61">
        <f t="shared" si="181"/>
        <v>24</v>
      </c>
      <c r="N488" s="61">
        <f t="shared" si="182"/>
        <v>6</v>
      </c>
      <c r="O488" s="57" t="str">
        <f>IF(M488&gt;=19.5,"70%",IF(M488&gt;=13.5,"50%",IF(M488&gt;=5.5,"30%",IF(M488&gt;=0.1,"15%"))))</f>
        <v>70%</v>
      </c>
      <c r="P488" s="70">
        <f>N488*O488</f>
        <v>4.1999999999999993</v>
      </c>
      <c r="Q488" s="60">
        <v>0.1</v>
      </c>
      <c r="R488" s="57">
        <f t="shared" si="187"/>
        <v>24.1</v>
      </c>
      <c r="S488" s="60">
        <f t="shared" si="185"/>
        <v>24.1</v>
      </c>
      <c r="T488" s="101">
        <f>S488</f>
        <v>24.1</v>
      </c>
      <c r="U488" s="62"/>
    </row>
    <row r="489" spans="1:21" x14ac:dyDescent="0.3">
      <c r="A489" s="116">
        <v>413</v>
      </c>
      <c r="B489" s="58" t="s">
        <v>612</v>
      </c>
      <c r="C489" s="57">
        <v>190</v>
      </c>
      <c r="D489" s="63"/>
      <c r="E489" s="59"/>
      <c r="F489" s="60"/>
      <c r="G489" s="61">
        <v>14.5</v>
      </c>
      <c r="H489" s="64">
        <v>14</v>
      </c>
      <c r="I489" s="60">
        <v>84</v>
      </c>
      <c r="J489" s="60">
        <v>70</v>
      </c>
      <c r="K489" s="64">
        <f t="shared" si="186"/>
        <v>70</v>
      </c>
      <c r="L489" s="65">
        <f t="shared" si="180"/>
        <v>14</v>
      </c>
      <c r="M489" s="61">
        <f t="shared" si="181"/>
        <v>14.5</v>
      </c>
      <c r="N489" s="61">
        <f t="shared" si="182"/>
        <v>-0.5</v>
      </c>
      <c r="O489" s="66">
        <v>0.7</v>
      </c>
      <c r="P489" s="61">
        <f>N489*O489</f>
        <v>-0.35</v>
      </c>
      <c r="Q489" s="60">
        <v>0.1</v>
      </c>
      <c r="R489" s="61">
        <f t="shared" si="187"/>
        <v>14.15</v>
      </c>
      <c r="S489" s="61">
        <f t="shared" si="185"/>
        <v>14.15</v>
      </c>
      <c r="T489" s="101">
        <f>S489</f>
        <v>14.15</v>
      </c>
      <c r="U489" s="62"/>
    </row>
    <row r="490" spans="1:21" x14ac:dyDescent="0.3">
      <c r="A490" s="116">
        <v>414</v>
      </c>
      <c r="B490" s="58" t="s">
        <v>421</v>
      </c>
      <c r="C490" s="57">
        <v>495</v>
      </c>
      <c r="D490" s="67"/>
      <c r="E490" s="59"/>
      <c r="F490" s="77"/>
      <c r="G490" s="61">
        <v>20</v>
      </c>
      <c r="H490" s="60">
        <v>20</v>
      </c>
      <c r="I490" s="60">
        <v>103</v>
      </c>
      <c r="J490" s="60">
        <v>72</v>
      </c>
      <c r="K490" s="60">
        <f t="shared" si="186"/>
        <v>83</v>
      </c>
      <c r="L490" s="60">
        <f t="shared" si="180"/>
        <v>31</v>
      </c>
      <c r="M490" s="61">
        <f t="shared" si="181"/>
        <v>20</v>
      </c>
      <c r="N490" s="61">
        <f t="shared" si="182"/>
        <v>11</v>
      </c>
      <c r="O490" s="60" t="str">
        <f>IF(M490&gt;=19.5,"70%",IF(M490&gt;=13.5,"50%",IF(M490&gt;=5.5,"30%",IF(M490&gt;=0.1,"15%"))))</f>
        <v>70%</v>
      </c>
      <c r="P490" s="61">
        <f>N490*O490</f>
        <v>7.6999999999999993</v>
      </c>
      <c r="Q490" s="60">
        <v>0.1</v>
      </c>
      <c r="R490" s="60">
        <f t="shared" si="187"/>
        <v>20.100000000000001</v>
      </c>
      <c r="S490" s="60">
        <f t="shared" si="185"/>
        <v>20.100000000000001</v>
      </c>
      <c r="T490" s="60">
        <v>20</v>
      </c>
      <c r="U490" s="62"/>
    </row>
    <row r="491" spans="1:21" x14ac:dyDescent="0.3">
      <c r="A491" s="116">
        <v>415</v>
      </c>
      <c r="B491" s="86" t="s">
        <v>610</v>
      </c>
      <c r="C491" s="85">
        <v>47</v>
      </c>
      <c r="D491" s="86" t="s">
        <v>50</v>
      </c>
      <c r="E491" s="87"/>
      <c r="F491" s="89"/>
      <c r="G491" s="61">
        <v>9</v>
      </c>
      <c r="H491" s="92">
        <v>9</v>
      </c>
      <c r="I491" s="89">
        <v>77</v>
      </c>
      <c r="J491" s="89">
        <v>69</v>
      </c>
      <c r="K491" s="92">
        <v>68</v>
      </c>
      <c r="L491" s="93">
        <v>8</v>
      </c>
      <c r="M491" s="90">
        <v>9</v>
      </c>
      <c r="N491" s="90">
        <v>-1</v>
      </c>
      <c r="O491" s="94">
        <v>0.3</v>
      </c>
      <c r="P491" s="90">
        <v>-0.3</v>
      </c>
      <c r="Q491" s="89">
        <v>0.1</v>
      </c>
      <c r="R491" s="90">
        <v>8.6999999999999993</v>
      </c>
      <c r="S491" s="90">
        <v>8.6999999999999993</v>
      </c>
      <c r="T491" s="113">
        <v>8.6999999999999993</v>
      </c>
      <c r="U491" s="62"/>
    </row>
    <row r="492" spans="1:21" x14ac:dyDescent="0.3">
      <c r="A492" s="116">
        <v>416</v>
      </c>
      <c r="B492" s="58" t="s">
        <v>509</v>
      </c>
      <c r="C492" s="57">
        <v>270</v>
      </c>
      <c r="D492" s="63" t="s">
        <v>30</v>
      </c>
      <c r="E492" s="59"/>
      <c r="F492" s="60"/>
      <c r="G492" s="61">
        <v>19</v>
      </c>
      <c r="H492" s="64">
        <v>19</v>
      </c>
      <c r="I492" s="60">
        <v>104</v>
      </c>
      <c r="J492" s="60">
        <v>70</v>
      </c>
      <c r="K492" s="64">
        <f>I492-H492</f>
        <v>85</v>
      </c>
      <c r="L492" s="65">
        <f>I492-J492</f>
        <v>34</v>
      </c>
      <c r="M492" s="61">
        <f>G492</f>
        <v>19</v>
      </c>
      <c r="N492" s="61">
        <f>L492-M492</f>
        <v>15</v>
      </c>
      <c r="O492" s="60" t="str">
        <f>IF(M492&gt;=19.5,"70%",IF(M492&gt;=13.5,"50%",IF(M492&gt;=5.5,"30%",IF(M492&gt;=0.1,"15%"))))</f>
        <v>50%</v>
      </c>
      <c r="P492" s="61">
        <f>N492*O492</f>
        <v>7.5</v>
      </c>
      <c r="Q492" s="60">
        <v>0.1</v>
      </c>
      <c r="R492" s="61">
        <f>IF(M492&gt;=L492,(M492+P492),M492+Q492)</f>
        <v>19.100000000000001</v>
      </c>
      <c r="S492" s="61">
        <f>IF(I492&gt;1,(R492),G492)</f>
        <v>19.100000000000001</v>
      </c>
      <c r="T492" s="101">
        <f>S492</f>
        <v>19.100000000000001</v>
      </c>
      <c r="U492" s="62"/>
    </row>
    <row r="493" spans="1:21" x14ac:dyDescent="0.3">
      <c r="A493" s="116">
        <v>417</v>
      </c>
      <c r="B493" s="86" t="s">
        <v>51</v>
      </c>
      <c r="C493" s="85">
        <v>474</v>
      </c>
      <c r="D493" s="86" t="s">
        <v>52</v>
      </c>
      <c r="E493" s="87"/>
      <c r="F493" s="88"/>
      <c r="G493" s="61">
        <v>24</v>
      </c>
      <c r="H493" s="89">
        <v>24</v>
      </c>
      <c r="I493" s="89">
        <v>106</v>
      </c>
      <c r="J493" s="89">
        <v>69</v>
      </c>
      <c r="K493" s="89">
        <v>82</v>
      </c>
      <c r="L493" s="89">
        <v>37</v>
      </c>
      <c r="M493" s="61">
        <v>24</v>
      </c>
      <c r="N493" s="61">
        <v>13</v>
      </c>
      <c r="O493" s="94">
        <v>0.7</v>
      </c>
      <c r="P493" s="90">
        <v>9.1</v>
      </c>
      <c r="Q493" s="128">
        <v>0.1</v>
      </c>
      <c r="R493" s="89">
        <v>24.1</v>
      </c>
      <c r="S493" s="89">
        <v>24.1</v>
      </c>
      <c r="T493" s="89">
        <v>24</v>
      </c>
      <c r="U493" s="62"/>
    </row>
    <row r="494" spans="1:21" x14ac:dyDescent="0.3">
      <c r="A494" s="116">
        <v>418</v>
      </c>
      <c r="B494" s="58" t="s">
        <v>422</v>
      </c>
      <c r="C494" s="57">
        <v>293</v>
      </c>
      <c r="D494" s="63"/>
      <c r="E494" s="60"/>
      <c r="F494" s="60"/>
      <c r="G494" s="61">
        <v>24</v>
      </c>
      <c r="H494" s="64">
        <v>24</v>
      </c>
      <c r="I494" s="60">
        <v>105</v>
      </c>
      <c r="J494" s="60">
        <v>72</v>
      </c>
      <c r="K494" s="64">
        <f t="shared" ref="K494:K532" si="188">I494-H494</f>
        <v>81</v>
      </c>
      <c r="L494" s="65">
        <f t="shared" ref="L494:L539" si="189">I494-J494</f>
        <v>33</v>
      </c>
      <c r="M494" s="61">
        <f t="shared" ref="M494:M511" si="190">G494</f>
        <v>24</v>
      </c>
      <c r="N494" s="61">
        <f t="shared" ref="N494:N511" si="191">L494-M494</f>
        <v>9</v>
      </c>
      <c r="O494" s="60" t="str">
        <f t="shared" ref="O494:O507" si="192">IF(M494&gt;=19.5,"70%",IF(M494&gt;=13.5,"50%",IF(M494&gt;=5.5,"30%",IF(M494&gt;=0.1,"15%"))))</f>
        <v>70%</v>
      </c>
      <c r="P494" s="61">
        <f t="shared" ref="P494:P511" si="193">N494*O494</f>
        <v>6.3</v>
      </c>
      <c r="Q494" s="60">
        <v>0.1</v>
      </c>
      <c r="R494" s="61">
        <f>IF(M494&gt;=L494,(M494+P494),M494+Q494)</f>
        <v>24.1</v>
      </c>
      <c r="S494" s="61">
        <f t="shared" ref="S494:S511" si="194">IF(I494&gt;1,(R494),G494)</f>
        <v>24.1</v>
      </c>
      <c r="T494" s="101">
        <f>S494</f>
        <v>24.1</v>
      </c>
      <c r="U494" s="62"/>
    </row>
    <row r="495" spans="1:21" x14ac:dyDescent="0.3">
      <c r="A495" s="116">
        <v>419</v>
      </c>
      <c r="B495" s="58" t="s">
        <v>423</v>
      </c>
      <c r="C495" s="57">
        <v>438</v>
      </c>
      <c r="D495" s="86" t="s">
        <v>70</v>
      </c>
      <c r="E495" s="80"/>
      <c r="F495" s="77"/>
      <c r="G495" s="61">
        <v>20</v>
      </c>
      <c r="H495" s="64">
        <f>G495</f>
        <v>20</v>
      </c>
      <c r="I495" s="60">
        <v>103</v>
      </c>
      <c r="J495" s="60">
        <v>70</v>
      </c>
      <c r="K495" s="64">
        <f t="shared" si="188"/>
        <v>83</v>
      </c>
      <c r="L495" s="65">
        <f t="shared" si="189"/>
        <v>33</v>
      </c>
      <c r="M495" s="61">
        <f t="shared" si="190"/>
        <v>20</v>
      </c>
      <c r="N495" s="61">
        <f t="shared" si="191"/>
        <v>13</v>
      </c>
      <c r="O495" s="60" t="str">
        <f t="shared" si="192"/>
        <v>70%</v>
      </c>
      <c r="P495" s="61">
        <f t="shared" si="193"/>
        <v>9.1</v>
      </c>
      <c r="Q495" s="60">
        <v>0.1</v>
      </c>
      <c r="R495" s="61">
        <f>IF(M495&gt;=L495,(M495+P495),M495+Q495)</f>
        <v>20.100000000000001</v>
      </c>
      <c r="S495" s="61">
        <f t="shared" si="194"/>
        <v>20.100000000000001</v>
      </c>
      <c r="T495" s="101">
        <f>S495</f>
        <v>20.100000000000001</v>
      </c>
      <c r="U495" s="62"/>
    </row>
    <row r="496" spans="1:21" x14ac:dyDescent="0.3">
      <c r="A496" s="116">
        <v>420</v>
      </c>
      <c r="B496" s="58" t="s">
        <v>508</v>
      </c>
      <c r="C496" s="57">
        <v>408</v>
      </c>
      <c r="D496" s="63"/>
      <c r="E496" s="108"/>
      <c r="F496" s="60"/>
      <c r="G496" s="61">
        <v>12</v>
      </c>
      <c r="H496" s="64">
        <f>G496</f>
        <v>12</v>
      </c>
      <c r="I496" s="60">
        <v>98</v>
      </c>
      <c r="J496" s="60">
        <v>70</v>
      </c>
      <c r="K496" s="64">
        <f t="shared" si="188"/>
        <v>86</v>
      </c>
      <c r="L496" s="65">
        <f t="shared" si="189"/>
        <v>28</v>
      </c>
      <c r="M496" s="61">
        <f t="shared" si="190"/>
        <v>12</v>
      </c>
      <c r="N496" s="61">
        <f t="shared" si="191"/>
        <v>16</v>
      </c>
      <c r="O496" s="60" t="str">
        <f t="shared" si="192"/>
        <v>30%</v>
      </c>
      <c r="P496" s="61">
        <f t="shared" si="193"/>
        <v>4.8</v>
      </c>
      <c r="Q496" s="60">
        <v>0.1</v>
      </c>
      <c r="R496" s="60">
        <v>12</v>
      </c>
      <c r="S496" s="61">
        <f t="shared" si="194"/>
        <v>12</v>
      </c>
      <c r="T496" s="101">
        <f>S496</f>
        <v>12</v>
      </c>
      <c r="U496" s="62"/>
    </row>
    <row r="497" spans="1:21" x14ac:dyDescent="0.3">
      <c r="A497" s="116">
        <v>421</v>
      </c>
      <c r="B497" s="58" t="s">
        <v>424</v>
      </c>
      <c r="C497" s="57">
        <v>273</v>
      </c>
      <c r="D497" s="63" t="s">
        <v>189</v>
      </c>
      <c r="E497" s="59"/>
      <c r="F497" s="60"/>
      <c r="G497" s="61">
        <v>16</v>
      </c>
      <c r="H497" s="64">
        <v>16</v>
      </c>
      <c r="I497" s="60">
        <v>100</v>
      </c>
      <c r="J497" s="60">
        <v>70</v>
      </c>
      <c r="K497" s="64">
        <f t="shared" si="188"/>
        <v>84</v>
      </c>
      <c r="L497" s="65">
        <f t="shared" si="189"/>
        <v>30</v>
      </c>
      <c r="M497" s="61">
        <f t="shared" si="190"/>
        <v>16</v>
      </c>
      <c r="N497" s="61">
        <f t="shared" si="191"/>
        <v>14</v>
      </c>
      <c r="O497" s="60" t="str">
        <f t="shared" si="192"/>
        <v>50%</v>
      </c>
      <c r="P497" s="61">
        <f t="shared" si="193"/>
        <v>7</v>
      </c>
      <c r="Q497" s="60">
        <v>0.1</v>
      </c>
      <c r="R497" s="61">
        <f t="shared" ref="R497:R511" si="195">IF(M497&gt;=L497,(M497+P497),M497+Q497)</f>
        <v>16.100000000000001</v>
      </c>
      <c r="S497" s="61">
        <f t="shared" si="194"/>
        <v>16.100000000000001</v>
      </c>
      <c r="T497" s="101">
        <f>S497</f>
        <v>16.100000000000001</v>
      </c>
      <c r="U497" s="62"/>
    </row>
    <row r="498" spans="1:21" x14ac:dyDescent="0.3">
      <c r="A498" s="116">
        <v>422</v>
      </c>
      <c r="B498" s="58" t="s">
        <v>425</v>
      </c>
      <c r="C498" s="57">
        <v>108</v>
      </c>
      <c r="D498" s="63"/>
      <c r="E498" s="60"/>
      <c r="F498" s="60"/>
      <c r="G498" s="61">
        <v>24</v>
      </c>
      <c r="H498" s="64">
        <f>G498</f>
        <v>24</v>
      </c>
      <c r="I498" s="60">
        <v>105</v>
      </c>
      <c r="J498" s="60">
        <v>72</v>
      </c>
      <c r="K498" s="64">
        <f t="shared" si="188"/>
        <v>81</v>
      </c>
      <c r="L498" s="65">
        <f t="shared" si="189"/>
        <v>33</v>
      </c>
      <c r="M498" s="61">
        <f t="shared" si="190"/>
        <v>24</v>
      </c>
      <c r="N498" s="61">
        <f t="shared" si="191"/>
        <v>9</v>
      </c>
      <c r="O498" s="60" t="str">
        <f t="shared" si="192"/>
        <v>70%</v>
      </c>
      <c r="P498" s="61">
        <f t="shared" si="193"/>
        <v>6.3</v>
      </c>
      <c r="Q498" s="60">
        <v>0.1</v>
      </c>
      <c r="R498" s="61">
        <f t="shared" si="195"/>
        <v>24.1</v>
      </c>
      <c r="S498" s="61">
        <f t="shared" si="194"/>
        <v>24.1</v>
      </c>
      <c r="T498" s="101">
        <f>S498</f>
        <v>24.1</v>
      </c>
      <c r="U498" s="62"/>
    </row>
    <row r="499" spans="1:21" x14ac:dyDescent="0.3">
      <c r="A499" s="116">
        <v>423</v>
      </c>
      <c r="B499" s="63" t="s">
        <v>609</v>
      </c>
      <c r="C499" s="57">
        <v>409</v>
      </c>
      <c r="D499" s="63" t="s">
        <v>47</v>
      </c>
      <c r="E499" s="60"/>
      <c r="F499" s="60"/>
      <c r="G499" s="61">
        <v>7</v>
      </c>
      <c r="H499" s="64">
        <v>7</v>
      </c>
      <c r="I499" s="60">
        <v>86</v>
      </c>
      <c r="J499" s="60">
        <v>70</v>
      </c>
      <c r="K499" s="64">
        <f t="shared" ref="K499" si="196">I499-H499</f>
        <v>79</v>
      </c>
      <c r="L499" s="65">
        <f t="shared" ref="L499" si="197">I499-J499</f>
        <v>16</v>
      </c>
      <c r="M499" s="61">
        <f t="shared" ref="M499" si="198">G499</f>
        <v>7</v>
      </c>
      <c r="N499" s="61">
        <f t="shared" ref="N499" si="199">L499-M499</f>
        <v>9</v>
      </c>
      <c r="O499" s="66">
        <v>0.3</v>
      </c>
      <c r="P499" s="61">
        <f t="shared" ref="P499" si="200">N499*O499</f>
        <v>2.6999999999999997</v>
      </c>
      <c r="Q499" s="60">
        <v>0.1</v>
      </c>
      <c r="R499" s="61">
        <f t="shared" ref="R499" si="201">IF(M499&gt;=L499,(M499+P499),M499+Q499)</f>
        <v>7.1</v>
      </c>
      <c r="S499" s="61">
        <f t="shared" ref="S499" si="202">IF(I499&gt;1,(R499),G499)</f>
        <v>7.1</v>
      </c>
      <c r="T499" s="101">
        <f t="shared" ref="T499" si="203">S499</f>
        <v>7.1</v>
      </c>
      <c r="U499" s="62"/>
    </row>
    <row r="500" spans="1:21" x14ac:dyDescent="0.3">
      <c r="A500" s="116">
        <v>424</v>
      </c>
      <c r="B500" s="58" t="s">
        <v>427</v>
      </c>
      <c r="C500" s="57">
        <v>12</v>
      </c>
      <c r="D500" s="63"/>
      <c r="E500" s="60"/>
      <c r="F500" s="60"/>
      <c r="G500" s="61">
        <v>8.8000000000000007</v>
      </c>
      <c r="H500" s="61">
        <f>G500</f>
        <v>8.8000000000000007</v>
      </c>
      <c r="I500" s="60">
        <v>88</v>
      </c>
      <c r="J500" s="60">
        <v>72</v>
      </c>
      <c r="K500" s="64">
        <f t="shared" si="188"/>
        <v>79.2</v>
      </c>
      <c r="L500" s="65">
        <f t="shared" si="189"/>
        <v>16</v>
      </c>
      <c r="M500" s="61">
        <f t="shared" si="190"/>
        <v>8.8000000000000007</v>
      </c>
      <c r="N500" s="61">
        <f t="shared" si="191"/>
        <v>7.1999999999999993</v>
      </c>
      <c r="O500" s="60" t="str">
        <f t="shared" si="192"/>
        <v>30%</v>
      </c>
      <c r="P500" s="61">
        <f t="shared" si="193"/>
        <v>2.1599999999999997</v>
      </c>
      <c r="Q500" s="60">
        <v>0.1</v>
      </c>
      <c r="R500" s="61">
        <f t="shared" si="195"/>
        <v>8.9</v>
      </c>
      <c r="S500" s="61">
        <f t="shared" si="194"/>
        <v>8.9</v>
      </c>
      <c r="T500" s="101">
        <f>S500</f>
        <v>8.9</v>
      </c>
      <c r="U500" s="62"/>
    </row>
    <row r="501" spans="1:21" x14ac:dyDescent="0.3">
      <c r="A501" s="116">
        <v>425</v>
      </c>
      <c r="B501" s="58" t="s">
        <v>428</v>
      </c>
      <c r="C501" s="57">
        <v>208</v>
      </c>
      <c r="D501" s="63"/>
      <c r="E501" s="60"/>
      <c r="F501" s="60"/>
      <c r="G501" s="61">
        <v>24</v>
      </c>
      <c r="H501" s="64">
        <f>G501</f>
        <v>24</v>
      </c>
      <c r="I501" s="60">
        <v>112</v>
      </c>
      <c r="J501" s="60">
        <v>72</v>
      </c>
      <c r="K501" s="64">
        <f t="shared" si="188"/>
        <v>88</v>
      </c>
      <c r="L501" s="65">
        <f t="shared" si="189"/>
        <v>40</v>
      </c>
      <c r="M501" s="61">
        <f t="shared" si="190"/>
        <v>24</v>
      </c>
      <c r="N501" s="61">
        <f t="shared" si="191"/>
        <v>16</v>
      </c>
      <c r="O501" s="60" t="str">
        <f t="shared" si="192"/>
        <v>70%</v>
      </c>
      <c r="P501" s="61">
        <f t="shared" si="193"/>
        <v>11.2</v>
      </c>
      <c r="Q501" s="60">
        <v>0.1</v>
      </c>
      <c r="R501" s="61">
        <f t="shared" si="195"/>
        <v>24.1</v>
      </c>
      <c r="S501" s="61">
        <f t="shared" si="194"/>
        <v>24.1</v>
      </c>
      <c r="T501" s="101">
        <f>S501</f>
        <v>24.1</v>
      </c>
      <c r="U501" s="62"/>
    </row>
    <row r="502" spans="1:21" x14ac:dyDescent="0.3">
      <c r="A502" s="116">
        <v>426</v>
      </c>
      <c r="B502" s="68" t="s">
        <v>429</v>
      </c>
      <c r="C502" s="57">
        <v>410</v>
      </c>
      <c r="D502" s="86" t="s">
        <v>24</v>
      </c>
      <c r="E502" s="59"/>
      <c r="F502" s="78"/>
      <c r="G502" s="61">
        <v>14</v>
      </c>
      <c r="H502" s="60">
        <v>14</v>
      </c>
      <c r="I502" s="60">
        <v>92</v>
      </c>
      <c r="J502" s="60">
        <v>70</v>
      </c>
      <c r="K502" s="60">
        <f t="shared" si="188"/>
        <v>78</v>
      </c>
      <c r="L502" s="60">
        <f t="shared" si="189"/>
        <v>22</v>
      </c>
      <c r="M502" s="61">
        <f t="shared" si="190"/>
        <v>14</v>
      </c>
      <c r="N502" s="61">
        <f t="shared" si="191"/>
        <v>8</v>
      </c>
      <c r="O502" s="60" t="str">
        <f t="shared" si="192"/>
        <v>50%</v>
      </c>
      <c r="P502" s="61">
        <f t="shared" si="193"/>
        <v>4</v>
      </c>
      <c r="Q502" s="60">
        <v>0.1</v>
      </c>
      <c r="R502" s="60">
        <f t="shared" si="195"/>
        <v>14.1</v>
      </c>
      <c r="S502" s="60">
        <f t="shared" si="194"/>
        <v>14.1</v>
      </c>
      <c r="T502" s="101">
        <f>S502</f>
        <v>14.1</v>
      </c>
      <c r="U502" s="62"/>
    </row>
    <row r="503" spans="1:21" x14ac:dyDescent="0.3">
      <c r="A503" s="116">
        <v>427</v>
      </c>
      <c r="B503" s="58" t="s">
        <v>175</v>
      </c>
      <c r="C503" s="57">
        <v>580</v>
      </c>
      <c r="D503" s="67"/>
      <c r="E503" s="59"/>
      <c r="F503" s="77"/>
      <c r="G503" s="61">
        <v>24</v>
      </c>
      <c r="H503" s="60">
        <v>24</v>
      </c>
      <c r="I503" s="60">
        <v>101</v>
      </c>
      <c r="J503" s="60">
        <v>71</v>
      </c>
      <c r="K503" s="60">
        <f t="shared" si="188"/>
        <v>77</v>
      </c>
      <c r="L503" s="60">
        <f t="shared" si="189"/>
        <v>30</v>
      </c>
      <c r="M503" s="61">
        <f t="shared" si="190"/>
        <v>24</v>
      </c>
      <c r="N503" s="61">
        <f t="shared" si="191"/>
        <v>6</v>
      </c>
      <c r="O503" s="60" t="str">
        <f t="shared" si="192"/>
        <v>70%</v>
      </c>
      <c r="P503" s="61">
        <f t="shared" si="193"/>
        <v>4.1999999999999993</v>
      </c>
      <c r="Q503" s="60">
        <v>0.1</v>
      </c>
      <c r="R503" s="60">
        <f t="shared" si="195"/>
        <v>24.1</v>
      </c>
      <c r="S503" s="60">
        <f t="shared" si="194"/>
        <v>24.1</v>
      </c>
      <c r="T503" s="60">
        <v>24</v>
      </c>
      <c r="U503" s="62"/>
    </row>
    <row r="504" spans="1:21" x14ac:dyDescent="0.3">
      <c r="A504" s="116">
        <v>428</v>
      </c>
      <c r="B504" s="58" t="s">
        <v>430</v>
      </c>
      <c r="C504" s="57">
        <v>479</v>
      </c>
      <c r="D504" s="67"/>
      <c r="E504" s="59"/>
      <c r="F504" s="60"/>
      <c r="G504" s="61">
        <v>20</v>
      </c>
      <c r="H504" s="64">
        <v>20</v>
      </c>
      <c r="I504" s="60">
        <v>96</v>
      </c>
      <c r="J504" s="60">
        <v>72</v>
      </c>
      <c r="K504" s="64">
        <f t="shared" si="188"/>
        <v>76</v>
      </c>
      <c r="L504" s="65">
        <f t="shared" si="189"/>
        <v>24</v>
      </c>
      <c r="M504" s="61">
        <f t="shared" si="190"/>
        <v>20</v>
      </c>
      <c r="N504" s="61">
        <f t="shared" si="191"/>
        <v>4</v>
      </c>
      <c r="O504" s="60" t="str">
        <f t="shared" si="192"/>
        <v>70%</v>
      </c>
      <c r="P504" s="61">
        <f t="shared" si="193"/>
        <v>2.8</v>
      </c>
      <c r="Q504" s="60" t="str">
        <f>IF(N504&lt;0,O504, "0.1")</f>
        <v>0.1</v>
      </c>
      <c r="R504" s="61">
        <f t="shared" si="195"/>
        <v>20.100000000000001</v>
      </c>
      <c r="S504" s="61">
        <f t="shared" si="194"/>
        <v>20.100000000000001</v>
      </c>
      <c r="T504" s="101">
        <f>S504</f>
        <v>20.100000000000001</v>
      </c>
      <c r="U504" s="62"/>
    </row>
    <row r="505" spans="1:21" x14ac:dyDescent="0.3">
      <c r="A505" s="116">
        <v>429</v>
      </c>
      <c r="B505" s="58" t="s">
        <v>126</v>
      </c>
      <c r="C505" s="57">
        <v>566</v>
      </c>
      <c r="D505" s="67"/>
      <c r="E505" s="109"/>
      <c r="F505" s="77"/>
      <c r="G505" s="61">
        <v>20</v>
      </c>
      <c r="H505" s="60">
        <v>20</v>
      </c>
      <c r="I505" s="60">
        <v>105</v>
      </c>
      <c r="J505" s="60">
        <v>70</v>
      </c>
      <c r="K505" s="60">
        <f t="shared" si="188"/>
        <v>85</v>
      </c>
      <c r="L505" s="60">
        <f t="shared" si="189"/>
        <v>35</v>
      </c>
      <c r="M505" s="61">
        <f t="shared" si="190"/>
        <v>20</v>
      </c>
      <c r="N505" s="61">
        <f t="shared" si="191"/>
        <v>15</v>
      </c>
      <c r="O505" s="60" t="str">
        <f t="shared" si="192"/>
        <v>70%</v>
      </c>
      <c r="P505" s="61">
        <f t="shared" si="193"/>
        <v>10.5</v>
      </c>
      <c r="Q505" s="60">
        <v>0.1</v>
      </c>
      <c r="R505" s="60">
        <f t="shared" si="195"/>
        <v>20.100000000000001</v>
      </c>
      <c r="S505" s="60">
        <f t="shared" si="194"/>
        <v>20.100000000000001</v>
      </c>
      <c r="T505" s="60">
        <v>20</v>
      </c>
      <c r="U505" s="62"/>
    </row>
    <row r="506" spans="1:21" x14ac:dyDescent="0.3">
      <c r="A506" s="116">
        <v>430</v>
      </c>
      <c r="B506" s="58" t="s">
        <v>127</v>
      </c>
      <c r="C506" s="77">
        <v>484</v>
      </c>
      <c r="D506" s="67"/>
      <c r="E506" s="59"/>
      <c r="F506" s="60"/>
      <c r="G506" s="61">
        <v>15</v>
      </c>
      <c r="H506" s="64">
        <v>15</v>
      </c>
      <c r="I506" s="60">
        <v>92</v>
      </c>
      <c r="J506" s="60">
        <v>70</v>
      </c>
      <c r="K506" s="64">
        <f t="shared" si="188"/>
        <v>77</v>
      </c>
      <c r="L506" s="65">
        <f t="shared" si="189"/>
        <v>22</v>
      </c>
      <c r="M506" s="61">
        <f t="shared" si="190"/>
        <v>15</v>
      </c>
      <c r="N506" s="61">
        <f t="shared" si="191"/>
        <v>7</v>
      </c>
      <c r="O506" s="60" t="str">
        <f t="shared" si="192"/>
        <v>50%</v>
      </c>
      <c r="P506" s="61">
        <f t="shared" si="193"/>
        <v>3.5</v>
      </c>
      <c r="Q506" s="60">
        <v>0.1</v>
      </c>
      <c r="R506" s="61">
        <f t="shared" si="195"/>
        <v>15.1</v>
      </c>
      <c r="S506" s="61">
        <f t="shared" si="194"/>
        <v>15.1</v>
      </c>
      <c r="T506" s="101">
        <f t="shared" ref="T506:T511" si="204">S506</f>
        <v>15.1</v>
      </c>
      <c r="U506" s="62"/>
    </row>
    <row r="507" spans="1:21" x14ac:dyDescent="0.3">
      <c r="A507" s="116">
        <v>431</v>
      </c>
      <c r="B507" s="58" t="s">
        <v>432</v>
      </c>
      <c r="C507" s="86">
        <v>19</v>
      </c>
      <c r="D507" s="63"/>
      <c r="E507" s="59"/>
      <c r="F507" s="60"/>
      <c r="G507" s="61">
        <v>14</v>
      </c>
      <c r="H507" s="64">
        <f>G507</f>
        <v>14</v>
      </c>
      <c r="I507" s="60">
        <v>98</v>
      </c>
      <c r="J507" s="60">
        <v>70</v>
      </c>
      <c r="K507" s="64">
        <f t="shared" si="188"/>
        <v>84</v>
      </c>
      <c r="L507" s="65">
        <f t="shared" si="189"/>
        <v>28</v>
      </c>
      <c r="M507" s="61">
        <f t="shared" si="190"/>
        <v>14</v>
      </c>
      <c r="N507" s="61">
        <f t="shared" si="191"/>
        <v>14</v>
      </c>
      <c r="O507" s="60" t="str">
        <f t="shared" si="192"/>
        <v>50%</v>
      </c>
      <c r="P507" s="61">
        <f t="shared" si="193"/>
        <v>7</v>
      </c>
      <c r="Q507" s="60">
        <v>0.1</v>
      </c>
      <c r="R507" s="61">
        <f t="shared" si="195"/>
        <v>14.1</v>
      </c>
      <c r="S507" s="61">
        <f t="shared" si="194"/>
        <v>14.1</v>
      </c>
      <c r="T507" s="101">
        <f t="shared" si="204"/>
        <v>14.1</v>
      </c>
      <c r="U507" s="62"/>
    </row>
    <row r="508" spans="1:21" x14ac:dyDescent="0.3">
      <c r="A508" s="116">
        <v>432</v>
      </c>
      <c r="B508" s="58" t="s">
        <v>433</v>
      </c>
      <c r="C508" s="57">
        <v>128</v>
      </c>
      <c r="D508" s="63"/>
      <c r="E508" s="59"/>
      <c r="F508" s="60"/>
      <c r="G508" s="61">
        <v>3</v>
      </c>
      <c r="H508" s="64">
        <v>3</v>
      </c>
      <c r="I508" s="60">
        <v>86</v>
      </c>
      <c r="J508" s="60">
        <v>70</v>
      </c>
      <c r="K508" s="64">
        <f t="shared" si="188"/>
        <v>83</v>
      </c>
      <c r="L508" s="65">
        <f t="shared" si="189"/>
        <v>16</v>
      </c>
      <c r="M508" s="61">
        <f t="shared" si="190"/>
        <v>3</v>
      </c>
      <c r="N508" s="61">
        <f t="shared" si="191"/>
        <v>13</v>
      </c>
      <c r="O508" s="66">
        <v>0.3</v>
      </c>
      <c r="P508" s="61">
        <f t="shared" si="193"/>
        <v>3.9</v>
      </c>
      <c r="Q508" s="60">
        <v>0.1</v>
      </c>
      <c r="R508" s="61">
        <f t="shared" si="195"/>
        <v>3.1</v>
      </c>
      <c r="S508" s="61">
        <f t="shared" si="194"/>
        <v>3.1</v>
      </c>
      <c r="T508" s="101">
        <f t="shared" si="204"/>
        <v>3.1</v>
      </c>
      <c r="U508" s="62"/>
    </row>
    <row r="509" spans="1:21" x14ac:dyDescent="0.3">
      <c r="A509" s="116">
        <v>433</v>
      </c>
      <c r="B509" s="58" t="s">
        <v>129</v>
      </c>
      <c r="C509" s="57">
        <v>575</v>
      </c>
      <c r="D509" s="67"/>
      <c r="E509" s="59"/>
      <c r="F509" s="60"/>
      <c r="G509" s="61">
        <v>18</v>
      </c>
      <c r="H509" s="64">
        <v>18</v>
      </c>
      <c r="I509" s="60">
        <v>83</v>
      </c>
      <c r="J509" s="60">
        <v>69</v>
      </c>
      <c r="K509" s="64">
        <f t="shared" si="188"/>
        <v>65</v>
      </c>
      <c r="L509" s="65">
        <f t="shared" si="189"/>
        <v>14</v>
      </c>
      <c r="M509" s="61">
        <f t="shared" si="190"/>
        <v>18</v>
      </c>
      <c r="N509" s="61">
        <f t="shared" si="191"/>
        <v>-4</v>
      </c>
      <c r="O509" s="60" t="str">
        <f>IF(M509&gt;=19.5,"70%",IF(M509&gt;=13.5,"50%",IF(M509&gt;=5.5,"30%",IF(M509&gt;=0.1,"15%"))))</f>
        <v>50%</v>
      </c>
      <c r="P509" s="61">
        <f t="shared" si="193"/>
        <v>-2</v>
      </c>
      <c r="Q509" s="60">
        <v>0.1</v>
      </c>
      <c r="R509" s="61">
        <f t="shared" si="195"/>
        <v>16</v>
      </c>
      <c r="S509" s="61">
        <f t="shared" si="194"/>
        <v>16</v>
      </c>
      <c r="T509" s="101">
        <f t="shared" si="204"/>
        <v>16</v>
      </c>
      <c r="U509" s="62"/>
    </row>
    <row r="510" spans="1:21" x14ac:dyDescent="0.3">
      <c r="A510" s="116">
        <v>434</v>
      </c>
      <c r="B510" s="58" t="s">
        <v>128</v>
      </c>
      <c r="C510" s="86">
        <v>574</v>
      </c>
      <c r="D510" s="67"/>
      <c r="E510" s="59"/>
      <c r="F510" s="60"/>
      <c r="G510" s="61">
        <v>24</v>
      </c>
      <c r="H510" s="64">
        <f>G510</f>
        <v>24</v>
      </c>
      <c r="I510" s="60">
        <v>120</v>
      </c>
      <c r="J510" s="60">
        <v>70</v>
      </c>
      <c r="K510" s="64">
        <f t="shared" si="188"/>
        <v>96</v>
      </c>
      <c r="L510" s="65">
        <f t="shared" si="189"/>
        <v>50</v>
      </c>
      <c r="M510" s="61">
        <f t="shared" si="190"/>
        <v>24</v>
      </c>
      <c r="N510" s="61">
        <f t="shared" si="191"/>
        <v>26</v>
      </c>
      <c r="O510" s="60" t="str">
        <f>IF(M510&gt;=19.5,"70%",IF(M510&gt;=13.5,"50%",IF(M510&gt;=5.5,"30%",IF(M510&gt;=0.1,"15%"))))</f>
        <v>70%</v>
      </c>
      <c r="P510" s="61">
        <f t="shared" si="193"/>
        <v>18.2</v>
      </c>
      <c r="Q510" s="60">
        <v>0.1</v>
      </c>
      <c r="R510" s="61">
        <f t="shared" si="195"/>
        <v>24.1</v>
      </c>
      <c r="S510" s="61">
        <f t="shared" si="194"/>
        <v>24.1</v>
      </c>
      <c r="T510" s="101">
        <f t="shared" si="204"/>
        <v>24.1</v>
      </c>
      <c r="U510" s="62"/>
    </row>
    <row r="511" spans="1:21" x14ac:dyDescent="0.3">
      <c r="A511" s="116">
        <v>435</v>
      </c>
      <c r="B511" s="58" t="s">
        <v>608</v>
      </c>
      <c r="C511" s="57">
        <v>413</v>
      </c>
      <c r="D511" s="63" t="s">
        <v>189</v>
      </c>
      <c r="E511" s="59"/>
      <c r="F511" s="60"/>
      <c r="G511" s="61">
        <v>23</v>
      </c>
      <c r="H511" s="64">
        <v>23</v>
      </c>
      <c r="I511" s="60">
        <v>98</v>
      </c>
      <c r="J511" s="60">
        <v>70</v>
      </c>
      <c r="K511" s="64">
        <f t="shared" si="188"/>
        <v>75</v>
      </c>
      <c r="L511" s="65">
        <f t="shared" si="189"/>
        <v>28</v>
      </c>
      <c r="M511" s="61">
        <f t="shared" si="190"/>
        <v>23</v>
      </c>
      <c r="N511" s="61">
        <f t="shared" si="191"/>
        <v>5</v>
      </c>
      <c r="O511" s="60" t="str">
        <f>IF(M511&gt;=19.5,"70%",IF(M511&gt;=13.5,"50%",IF(M511&gt;=5.5,"30%",IF(M511&gt;=0.1,"15%"))))</f>
        <v>70%</v>
      </c>
      <c r="P511" s="61">
        <f t="shared" si="193"/>
        <v>3.5</v>
      </c>
      <c r="Q511" s="60">
        <v>0.1</v>
      </c>
      <c r="R511" s="61">
        <f t="shared" si="195"/>
        <v>23.1</v>
      </c>
      <c r="S511" s="61">
        <f t="shared" si="194"/>
        <v>23.1</v>
      </c>
      <c r="T511" s="101">
        <f t="shared" si="204"/>
        <v>23.1</v>
      </c>
      <c r="U511" s="62"/>
    </row>
    <row r="512" spans="1:21" x14ac:dyDescent="0.3">
      <c r="A512" s="116">
        <v>436</v>
      </c>
      <c r="B512" s="58" t="s">
        <v>468</v>
      </c>
      <c r="C512" s="57">
        <v>587</v>
      </c>
      <c r="D512" s="58"/>
      <c r="E512" s="59"/>
      <c r="F512" s="60"/>
      <c r="G512" s="61">
        <v>19</v>
      </c>
      <c r="H512" s="60">
        <v>19</v>
      </c>
      <c r="I512" s="60">
        <v>88</v>
      </c>
      <c r="J512" s="60">
        <v>69</v>
      </c>
      <c r="K512" s="60">
        <f t="shared" si="188"/>
        <v>69</v>
      </c>
      <c r="L512" s="60">
        <f t="shared" si="189"/>
        <v>19</v>
      </c>
      <c r="M512" s="61">
        <v>19</v>
      </c>
      <c r="N512" s="61">
        <v>0</v>
      </c>
      <c r="O512" s="66">
        <v>0.7</v>
      </c>
      <c r="P512" s="61">
        <v>0</v>
      </c>
      <c r="Q512" s="60">
        <v>0.1</v>
      </c>
      <c r="R512" s="60">
        <v>19</v>
      </c>
      <c r="S512" s="60">
        <v>19</v>
      </c>
      <c r="T512" s="60">
        <v>19</v>
      </c>
      <c r="U512" s="62"/>
    </row>
    <row r="513" spans="1:21" x14ac:dyDescent="0.3">
      <c r="A513" s="116">
        <v>437</v>
      </c>
      <c r="B513" s="58" t="s">
        <v>434</v>
      </c>
      <c r="C513" s="57">
        <v>596</v>
      </c>
      <c r="D513" s="67"/>
      <c r="E513" s="59"/>
      <c r="F513" s="77"/>
      <c r="G513" s="61">
        <v>24</v>
      </c>
      <c r="H513" s="60">
        <v>24</v>
      </c>
      <c r="I513" s="60">
        <v>97</v>
      </c>
      <c r="J513" s="60">
        <v>70</v>
      </c>
      <c r="K513" s="60">
        <f t="shared" si="188"/>
        <v>73</v>
      </c>
      <c r="L513" s="60">
        <f t="shared" si="189"/>
        <v>27</v>
      </c>
      <c r="M513" s="61">
        <f t="shared" ref="M513:M539" si="205">G513</f>
        <v>24</v>
      </c>
      <c r="N513" s="61">
        <f t="shared" ref="N513:N539" si="206">L513-M513</f>
        <v>3</v>
      </c>
      <c r="O513" s="60" t="str">
        <f>IF(M513&gt;=19.5,"70%",IF(M513&gt;=13.5,"50%",IF(M513&gt;=5.5,"30%",IF(M513&gt;=0.1,"15%"))))</f>
        <v>70%</v>
      </c>
      <c r="P513" s="61">
        <f t="shared" ref="P513:P519" si="207">N513*O513</f>
        <v>2.0999999999999996</v>
      </c>
      <c r="Q513" s="60">
        <v>0.1</v>
      </c>
      <c r="R513" s="60">
        <f t="shared" ref="R513:R519" si="208">IF(M513&gt;=L513,(M513+P513),M513+Q513)</f>
        <v>24.1</v>
      </c>
      <c r="S513" s="60">
        <f t="shared" ref="S513:S539" si="209">IF(I513&gt;1,(R513),G513)</f>
        <v>24.1</v>
      </c>
      <c r="T513" s="60">
        <v>24</v>
      </c>
      <c r="U513" s="62"/>
    </row>
    <row r="514" spans="1:21" x14ac:dyDescent="0.3">
      <c r="A514" s="116">
        <v>438</v>
      </c>
      <c r="B514" s="58" t="s">
        <v>606</v>
      </c>
      <c r="C514" s="57">
        <v>265</v>
      </c>
      <c r="D514" s="63"/>
      <c r="E514" s="60"/>
      <c r="F514" s="60"/>
      <c r="G514" s="61">
        <v>22</v>
      </c>
      <c r="H514" s="64">
        <v>22</v>
      </c>
      <c r="I514" s="60">
        <v>102</v>
      </c>
      <c r="J514" s="60">
        <v>69</v>
      </c>
      <c r="K514" s="64">
        <f t="shared" si="188"/>
        <v>80</v>
      </c>
      <c r="L514" s="65">
        <f t="shared" si="189"/>
        <v>33</v>
      </c>
      <c r="M514" s="61">
        <f t="shared" si="205"/>
        <v>22</v>
      </c>
      <c r="N514" s="61">
        <f t="shared" si="206"/>
        <v>11</v>
      </c>
      <c r="O514" s="60" t="str">
        <f>IF(M514&gt;=19.5,"70%",IF(M514&gt;=13.5,"50%",IF(M514&gt;=5.5,"30%",IF(M514&gt;=0.1,"15%"))))</f>
        <v>70%</v>
      </c>
      <c r="P514" s="61">
        <f t="shared" si="207"/>
        <v>7.6999999999999993</v>
      </c>
      <c r="Q514" s="60">
        <v>0.1</v>
      </c>
      <c r="R514" s="61">
        <f t="shared" si="208"/>
        <v>22.1</v>
      </c>
      <c r="S514" s="61">
        <f t="shared" si="209"/>
        <v>22.1</v>
      </c>
      <c r="T514" s="101">
        <f t="shared" ref="T514:T519" si="210">S514</f>
        <v>22.1</v>
      </c>
      <c r="U514" s="62"/>
    </row>
    <row r="515" spans="1:21" x14ac:dyDescent="0.3">
      <c r="A515" s="116">
        <v>439</v>
      </c>
      <c r="B515" s="58" t="s">
        <v>62</v>
      </c>
      <c r="C515" s="57">
        <v>550</v>
      </c>
      <c r="D515" s="63"/>
      <c r="E515" s="59"/>
      <c r="F515" s="60"/>
      <c r="G515" s="61">
        <v>12</v>
      </c>
      <c r="H515" s="64">
        <v>12</v>
      </c>
      <c r="I515" s="60">
        <v>93</v>
      </c>
      <c r="J515" s="60">
        <v>72</v>
      </c>
      <c r="K515" s="64">
        <f t="shared" si="188"/>
        <v>81</v>
      </c>
      <c r="L515" s="65">
        <f t="shared" si="189"/>
        <v>21</v>
      </c>
      <c r="M515" s="61">
        <f t="shared" si="205"/>
        <v>12</v>
      </c>
      <c r="N515" s="61">
        <f t="shared" si="206"/>
        <v>9</v>
      </c>
      <c r="O515" s="66">
        <v>0.5</v>
      </c>
      <c r="P515" s="61">
        <f t="shared" si="207"/>
        <v>4.5</v>
      </c>
      <c r="Q515" s="60">
        <v>0.1</v>
      </c>
      <c r="R515" s="61">
        <f t="shared" si="208"/>
        <v>12.1</v>
      </c>
      <c r="S515" s="61">
        <f t="shared" si="209"/>
        <v>12.1</v>
      </c>
      <c r="T515" s="101">
        <f t="shared" si="210"/>
        <v>12.1</v>
      </c>
      <c r="U515" s="62"/>
    </row>
    <row r="516" spans="1:21" x14ac:dyDescent="0.3">
      <c r="A516" s="116">
        <v>440</v>
      </c>
      <c r="B516" s="58" t="s">
        <v>435</v>
      </c>
      <c r="C516" s="57">
        <v>288</v>
      </c>
      <c r="D516" s="63"/>
      <c r="E516" s="59"/>
      <c r="F516" s="60"/>
      <c r="G516" s="61">
        <v>11</v>
      </c>
      <c r="H516" s="64">
        <v>11</v>
      </c>
      <c r="I516" s="60">
        <v>83</v>
      </c>
      <c r="J516" s="60">
        <v>71</v>
      </c>
      <c r="K516" s="64">
        <f t="shared" si="188"/>
        <v>72</v>
      </c>
      <c r="L516" s="65">
        <f t="shared" si="189"/>
        <v>12</v>
      </c>
      <c r="M516" s="61">
        <f t="shared" si="205"/>
        <v>11</v>
      </c>
      <c r="N516" s="61">
        <f t="shared" si="206"/>
        <v>1</v>
      </c>
      <c r="O516" s="60" t="str">
        <f>IF(M516&gt;=19.5,"70%",IF(M516&gt;=13.5,"50%",IF(M516&gt;=5.5,"30%",IF(M516&gt;=0.1,"15%"))))</f>
        <v>30%</v>
      </c>
      <c r="P516" s="61">
        <f t="shared" si="207"/>
        <v>0.3</v>
      </c>
      <c r="Q516" s="60">
        <v>0.1</v>
      </c>
      <c r="R516" s="61">
        <f t="shared" si="208"/>
        <v>11.1</v>
      </c>
      <c r="S516" s="61">
        <f t="shared" si="209"/>
        <v>11.1</v>
      </c>
      <c r="T516" s="101">
        <f t="shared" si="210"/>
        <v>11.1</v>
      </c>
      <c r="U516" s="62"/>
    </row>
    <row r="517" spans="1:21" x14ac:dyDescent="0.3">
      <c r="A517" s="116">
        <v>441</v>
      </c>
      <c r="B517" s="58" t="s">
        <v>436</v>
      </c>
      <c r="C517" s="57">
        <v>414</v>
      </c>
      <c r="D517" s="63"/>
      <c r="E517" s="59"/>
      <c r="F517" s="60"/>
      <c r="G517" s="61">
        <v>10</v>
      </c>
      <c r="H517" s="64">
        <v>10</v>
      </c>
      <c r="I517" s="60">
        <v>81</v>
      </c>
      <c r="J517" s="60">
        <v>69</v>
      </c>
      <c r="K517" s="64">
        <f t="shared" si="188"/>
        <v>71</v>
      </c>
      <c r="L517" s="65">
        <f t="shared" si="189"/>
        <v>12</v>
      </c>
      <c r="M517" s="61">
        <f t="shared" si="205"/>
        <v>10</v>
      </c>
      <c r="N517" s="61">
        <f t="shared" si="206"/>
        <v>2</v>
      </c>
      <c r="O517" s="60" t="str">
        <f>IF(M517&gt;=19.5,"70%",IF(M517&gt;=13.5,"50%",IF(M517&gt;=5.5,"30%",IF(M517&gt;=0.1,"15%"))))</f>
        <v>30%</v>
      </c>
      <c r="P517" s="61">
        <f t="shared" si="207"/>
        <v>0.6</v>
      </c>
      <c r="Q517" s="60">
        <v>0.1</v>
      </c>
      <c r="R517" s="61">
        <f t="shared" si="208"/>
        <v>10.1</v>
      </c>
      <c r="S517" s="61">
        <f t="shared" si="209"/>
        <v>10.1</v>
      </c>
      <c r="T517" s="101">
        <f t="shared" si="210"/>
        <v>10.1</v>
      </c>
      <c r="U517" s="62"/>
    </row>
    <row r="518" spans="1:21" x14ac:dyDescent="0.3">
      <c r="A518" s="116">
        <v>442</v>
      </c>
      <c r="B518" s="58" t="s">
        <v>437</v>
      </c>
      <c r="C518" s="57">
        <v>261</v>
      </c>
      <c r="D518" s="63"/>
      <c r="E518" s="59"/>
      <c r="F518" s="77"/>
      <c r="G518" s="61">
        <v>24</v>
      </c>
      <c r="H518" s="64">
        <v>24</v>
      </c>
      <c r="I518" s="60">
        <v>100</v>
      </c>
      <c r="J518" s="60">
        <v>70</v>
      </c>
      <c r="K518" s="64">
        <f t="shared" si="188"/>
        <v>76</v>
      </c>
      <c r="L518" s="65">
        <f t="shared" si="189"/>
        <v>30</v>
      </c>
      <c r="M518" s="61">
        <f t="shared" si="205"/>
        <v>24</v>
      </c>
      <c r="N518" s="61">
        <f t="shared" si="206"/>
        <v>6</v>
      </c>
      <c r="O518" s="60" t="str">
        <f>IF(M518&gt;=19.5,"70%",IF(M518&gt;=13.5,"50%",IF(M518&gt;=5.5,"30%",IF(M518&gt;=0.1,"15%"))))</f>
        <v>70%</v>
      </c>
      <c r="P518" s="61">
        <f t="shared" si="207"/>
        <v>4.1999999999999993</v>
      </c>
      <c r="Q518" s="60">
        <v>0.1</v>
      </c>
      <c r="R518" s="61">
        <f t="shared" si="208"/>
        <v>24.1</v>
      </c>
      <c r="S518" s="61">
        <f t="shared" si="209"/>
        <v>24.1</v>
      </c>
      <c r="T518" s="101">
        <f t="shared" si="210"/>
        <v>24.1</v>
      </c>
      <c r="U518" s="62"/>
    </row>
    <row r="519" spans="1:21" x14ac:dyDescent="0.3">
      <c r="A519" s="116">
        <v>443</v>
      </c>
      <c r="B519" s="58" t="s">
        <v>607</v>
      </c>
      <c r="C519" s="57">
        <v>188</v>
      </c>
      <c r="D519" s="63" t="s">
        <v>30</v>
      </c>
      <c r="E519" s="60"/>
      <c r="F519" s="60"/>
      <c r="G519" s="61">
        <v>10</v>
      </c>
      <c r="H519" s="64">
        <f>G519</f>
        <v>10</v>
      </c>
      <c r="I519" s="60">
        <v>86</v>
      </c>
      <c r="J519" s="60">
        <v>69</v>
      </c>
      <c r="K519" s="64">
        <f t="shared" si="188"/>
        <v>76</v>
      </c>
      <c r="L519" s="65">
        <f t="shared" si="189"/>
        <v>17</v>
      </c>
      <c r="M519" s="61">
        <f t="shared" si="205"/>
        <v>10</v>
      </c>
      <c r="N519" s="61">
        <f t="shared" si="206"/>
        <v>7</v>
      </c>
      <c r="O519" s="60" t="str">
        <f>IF(M519&gt;=19.5,"70%",IF(M519&gt;=13.5,"50%",IF(M519&gt;=5.5,"30%",IF(M519&gt;=0.1,"15%"))))</f>
        <v>30%</v>
      </c>
      <c r="P519" s="61">
        <f t="shared" si="207"/>
        <v>2.1</v>
      </c>
      <c r="Q519" s="60">
        <v>0.1</v>
      </c>
      <c r="R519" s="61">
        <f t="shared" si="208"/>
        <v>10.1</v>
      </c>
      <c r="S519" s="61">
        <f t="shared" si="209"/>
        <v>10.1</v>
      </c>
      <c r="T519" s="101">
        <f t="shared" si="210"/>
        <v>10.1</v>
      </c>
      <c r="U519" s="62"/>
    </row>
    <row r="520" spans="1:21" x14ac:dyDescent="0.3">
      <c r="A520" s="116">
        <v>444</v>
      </c>
      <c r="B520" s="68" t="s">
        <v>438</v>
      </c>
      <c r="C520" s="57">
        <v>523</v>
      </c>
      <c r="D520" s="71"/>
      <c r="E520" s="59"/>
      <c r="F520" s="78"/>
      <c r="G520" s="61">
        <v>13</v>
      </c>
      <c r="H520" s="60">
        <v>13</v>
      </c>
      <c r="I520" s="60">
        <v>89</v>
      </c>
      <c r="J520" s="60">
        <v>72</v>
      </c>
      <c r="K520" s="60">
        <f t="shared" si="188"/>
        <v>76</v>
      </c>
      <c r="L520" s="60">
        <f t="shared" si="189"/>
        <v>17</v>
      </c>
      <c r="M520" s="61">
        <f t="shared" si="205"/>
        <v>13</v>
      </c>
      <c r="N520" s="61">
        <f t="shared" si="206"/>
        <v>4</v>
      </c>
      <c r="O520" s="66">
        <v>0.5</v>
      </c>
      <c r="P520" s="61">
        <v>0.1</v>
      </c>
      <c r="Q520" s="60">
        <v>0.5</v>
      </c>
      <c r="R520" s="61">
        <v>13.1</v>
      </c>
      <c r="S520" s="61">
        <f t="shared" si="209"/>
        <v>13.1</v>
      </c>
      <c r="T520" s="60">
        <v>13</v>
      </c>
      <c r="U520" s="62"/>
    </row>
    <row r="521" spans="1:21" x14ac:dyDescent="0.3">
      <c r="A521" s="116">
        <v>445</v>
      </c>
      <c r="B521" s="58" t="s">
        <v>439</v>
      </c>
      <c r="C521" s="57">
        <v>157</v>
      </c>
      <c r="D521" s="63" t="s">
        <v>19</v>
      </c>
      <c r="E521" s="60"/>
      <c r="F521" s="60"/>
      <c r="G521" s="61">
        <v>10.199999999999999</v>
      </c>
      <c r="H521" s="64">
        <f>G521</f>
        <v>10.199999999999999</v>
      </c>
      <c r="I521" s="60">
        <v>85</v>
      </c>
      <c r="J521" s="60">
        <v>72</v>
      </c>
      <c r="K521" s="64">
        <f t="shared" si="188"/>
        <v>74.8</v>
      </c>
      <c r="L521" s="65">
        <f t="shared" si="189"/>
        <v>13</v>
      </c>
      <c r="M521" s="61">
        <f t="shared" si="205"/>
        <v>10.199999999999999</v>
      </c>
      <c r="N521" s="61">
        <f t="shared" si="206"/>
        <v>2.8000000000000007</v>
      </c>
      <c r="O521" s="60" t="str">
        <f>IF(M521&gt;=19.5,"70%",IF(M521&gt;=13.5,"50%",IF(M521&gt;=5.5,"30%",IF(M521&gt;=0.1,"15%"))))</f>
        <v>30%</v>
      </c>
      <c r="P521" s="61">
        <f t="shared" ref="P521:P539" si="211">N521*O521</f>
        <v>0.84000000000000019</v>
      </c>
      <c r="Q521" s="60">
        <v>0.1</v>
      </c>
      <c r="R521" s="61">
        <f t="shared" ref="R521:R539" si="212">IF(M521&gt;=L521,(M521+P521),M521+Q521)</f>
        <v>10.299999999999999</v>
      </c>
      <c r="S521" s="61">
        <f t="shared" si="209"/>
        <v>10.299999999999999</v>
      </c>
      <c r="T521" s="101">
        <f t="shared" ref="T521:T527" si="213">S521</f>
        <v>10.299999999999999</v>
      </c>
      <c r="U521" s="62"/>
    </row>
    <row r="522" spans="1:21" x14ac:dyDescent="0.3">
      <c r="A522" s="116">
        <v>446</v>
      </c>
      <c r="B522" s="58" t="s">
        <v>605</v>
      </c>
      <c r="C522" s="57">
        <v>177</v>
      </c>
      <c r="D522" s="63" t="s">
        <v>25</v>
      </c>
      <c r="E522" s="59"/>
      <c r="F522" s="60"/>
      <c r="G522" s="61">
        <v>10</v>
      </c>
      <c r="H522" s="64">
        <v>10</v>
      </c>
      <c r="I522" s="60">
        <v>91</v>
      </c>
      <c r="J522" s="60">
        <v>70</v>
      </c>
      <c r="K522" s="64">
        <f t="shared" si="188"/>
        <v>81</v>
      </c>
      <c r="L522" s="65">
        <f t="shared" si="189"/>
        <v>21</v>
      </c>
      <c r="M522" s="61">
        <f t="shared" si="205"/>
        <v>10</v>
      </c>
      <c r="N522" s="61">
        <f t="shared" si="206"/>
        <v>11</v>
      </c>
      <c r="O522" s="60" t="str">
        <f>IF(M522&gt;=19.5,"70%",IF(M522&gt;=13.5,"50%",IF(M522&gt;=5.5,"30%",IF(M522&gt;=0.1,"15%"))))</f>
        <v>30%</v>
      </c>
      <c r="P522" s="61">
        <f t="shared" si="211"/>
        <v>3.3</v>
      </c>
      <c r="Q522" s="60">
        <v>0.1</v>
      </c>
      <c r="R522" s="61">
        <f t="shared" si="212"/>
        <v>10.1</v>
      </c>
      <c r="S522" s="61">
        <f t="shared" si="209"/>
        <v>10.1</v>
      </c>
      <c r="T522" s="101">
        <f t="shared" si="213"/>
        <v>10.1</v>
      </c>
      <c r="U522" s="62"/>
    </row>
    <row r="523" spans="1:21" x14ac:dyDescent="0.3">
      <c r="A523" s="116">
        <v>447</v>
      </c>
      <c r="B523" s="58" t="s">
        <v>440</v>
      </c>
      <c r="C523" s="57">
        <v>111</v>
      </c>
      <c r="D523" s="63"/>
      <c r="E523" s="60"/>
      <c r="F523" s="60"/>
      <c r="G523" s="61">
        <v>24</v>
      </c>
      <c r="H523" s="64">
        <f>G523</f>
        <v>24</v>
      </c>
      <c r="I523" s="60">
        <v>115</v>
      </c>
      <c r="J523" s="60">
        <v>72</v>
      </c>
      <c r="K523" s="64">
        <f t="shared" si="188"/>
        <v>91</v>
      </c>
      <c r="L523" s="65">
        <f t="shared" si="189"/>
        <v>43</v>
      </c>
      <c r="M523" s="61">
        <f t="shared" si="205"/>
        <v>24</v>
      </c>
      <c r="N523" s="61">
        <f t="shared" si="206"/>
        <v>19</v>
      </c>
      <c r="O523" s="60" t="str">
        <f>IF(M523&gt;=19.5,"70%",IF(M523&gt;=13.5,"50%",IF(M523&gt;=5.5,"30%",IF(M523&gt;=0.1,"15%"))))</f>
        <v>70%</v>
      </c>
      <c r="P523" s="61">
        <f t="shared" si="211"/>
        <v>13.299999999999999</v>
      </c>
      <c r="Q523" s="60">
        <v>0.1</v>
      </c>
      <c r="R523" s="61">
        <f t="shared" si="212"/>
        <v>24.1</v>
      </c>
      <c r="S523" s="61">
        <f t="shared" si="209"/>
        <v>24.1</v>
      </c>
      <c r="T523" s="101">
        <f t="shared" si="213"/>
        <v>24.1</v>
      </c>
      <c r="U523" s="62"/>
    </row>
    <row r="524" spans="1:21" x14ac:dyDescent="0.3">
      <c r="A524" s="116">
        <v>448</v>
      </c>
      <c r="B524" s="63" t="s">
        <v>604</v>
      </c>
      <c r="C524" s="57">
        <v>522</v>
      </c>
      <c r="D524" s="58" t="s">
        <v>24</v>
      </c>
      <c r="E524" s="59"/>
      <c r="F524" s="60"/>
      <c r="G524" s="61">
        <v>12</v>
      </c>
      <c r="H524" s="64">
        <v>12</v>
      </c>
      <c r="I524" s="60">
        <v>91</v>
      </c>
      <c r="J524" s="60">
        <v>72</v>
      </c>
      <c r="K524" s="64">
        <f t="shared" si="188"/>
        <v>79</v>
      </c>
      <c r="L524" s="65">
        <f t="shared" si="189"/>
        <v>19</v>
      </c>
      <c r="M524" s="61">
        <f t="shared" si="205"/>
        <v>12</v>
      </c>
      <c r="N524" s="61">
        <f t="shared" si="206"/>
        <v>7</v>
      </c>
      <c r="O524" s="66">
        <v>0.5</v>
      </c>
      <c r="P524" s="61">
        <f t="shared" si="211"/>
        <v>3.5</v>
      </c>
      <c r="Q524" s="60" t="str">
        <f>IF(N524&lt;0,O524, "0.1")</f>
        <v>0.1</v>
      </c>
      <c r="R524" s="61">
        <f t="shared" si="212"/>
        <v>12.1</v>
      </c>
      <c r="S524" s="61">
        <f t="shared" si="209"/>
        <v>12.1</v>
      </c>
      <c r="T524" s="101">
        <f t="shared" si="213"/>
        <v>12.1</v>
      </c>
      <c r="U524" s="62"/>
    </row>
    <row r="525" spans="1:21" x14ac:dyDescent="0.3">
      <c r="A525" s="116">
        <v>449</v>
      </c>
      <c r="B525" s="63" t="s">
        <v>603</v>
      </c>
      <c r="C525" s="57">
        <v>427</v>
      </c>
      <c r="D525" s="63"/>
      <c r="E525" s="59"/>
      <c r="F525" s="60"/>
      <c r="G525" s="61">
        <v>14</v>
      </c>
      <c r="H525" s="60">
        <v>14</v>
      </c>
      <c r="I525" s="60">
        <v>79</v>
      </c>
      <c r="J525" s="60">
        <v>68</v>
      </c>
      <c r="K525" s="60">
        <f t="shared" si="188"/>
        <v>65</v>
      </c>
      <c r="L525" s="60">
        <f t="shared" si="189"/>
        <v>11</v>
      </c>
      <c r="M525" s="61">
        <f t="shared" si="205"/>
        <v>14</v>
      </c>
      <c r="N525" s="61">
        <f t="shared" si="206"/>
        <v>-3</v>
      </c>
      <c r="O525" s="60" t="str">
        <f>IF(M525&gt;=19.5,"70%",IF(M525&gt;=13.5,"50%",IF(M525&gt;=5.5,"30%",IF(M525&gt;=0.1,"15%"))))</f>
        <v>50%</v>
      </c>
      <c r="P525" s="61">
        <f t="shared" si="211"/>
        <v>-1.5</v>
      </c>
      <c r="Q525" s="60">
        <v>0.1</v>
      </c>
      <c r="R525" s="60">
        <f t="shared" si="212"/>
        <v>12.5</v>
      </c>
      <c r="S525" s="60">
        <f t="shared" si="209"/>
        <v>12.5</v>
      </c>
      <c r="T525" s="101">
        <f t="shared" si="213"/>
        <v>12.5</v>
      </c>
      <c r="U525" s="62"/>
    </row>
    <row r="526" spans="1:21" x14ac:dyDescent="0.3">
      <c r="A526" s="116">
        <v>450</v>
      </c>
      <c r="B526" s="68" t="s">
        <v>441</v>
      </c>
      <c r="C526" s="57">
        <v>413</v>
      </c>
      <c r="D526" s="58" t="s">
        <v>20</v>
      </c>
      <c r="E526" s="59"/>
      <c r="F526" s="78"/>
      <c r="G526" s="61">
        <v>18</v>
      </c>
      <c r="H526" s="64">
        <v>18</v>
      </c>
      <c r="I526" s="60">
        <v>103</v>
      </c>
      <c r="J526" s="60">
        <v>70</v>
      </c>
      <c r="K526" s="64">
        <f t="shared" si="188"/>
        <v>85</v>
      </c>
      <c r="L526" s="65">
        <f t="shared" si="189"/>
        <v>33</v>
      </c>
      <c r="M526" s="61">
        <f t="shared" si="205"/>
        <v>18</v>
      </c>
      <c r="N526" s="61">
        <f t="shared" si="206"/>
        <v>15</v>
      </c>
      <c r="O526" s="66">
        <v>0.7</v>
      </c>
      <c r="P526" s="61">
        <f t="shared" si="211"/>
        <v>10.5</v>
      </c>
      <c r="Q526" s="60" t="str">
        <f>IF(N526&lt;0,O526, "0.1")</f>
        <v>0.1</v>
      </c>
      <c r="R526" s="61">
        <f t="shared" si="212"/>
        <v>18.100000000000001</v>
      </c>
      <c r="S526" s="61">
        <f t="shared" si="209"/>
        <v>18.100000000000001</v>
      </c>
      <c r="T526" s="101">
        <f t="shared" si="213"/>
        <v>18.100000000000001</v>
      </c>
      <c r="U526" s="62"/>
    </row>
    <row r="527" spans="1:21" x14ac:dyDescent="0.3">
      <c r="A527" s="116">
        <v>451</v>
      </c>
      <c r="B527" s="58" t="s">
        <v>442</v>
      </c>
      <c r="C527" s="57">
        <v>31</v>
      </c>
      <c r="D527" s="63"/>
      <c r="E527" s="60"/>
      <c r="F527" s="60"/>
      <c r="G527" s="61">
        <v>13.8</v>
      </c>
      <c r="H527" s="64">
        <f>G527</f>
        <v>13.8</v>
      </c>
      <c r="I527" s="60">
        <v>89</v>
      </c>
      <c r="J527" s="60">
        <v>72</v>
      </c>
      <c r="K527" s="64">
        <f t="shared" si="188"/>
        <v>75.2</v>
      </c>
      <c r="L527" s="65">
        <f t="shared" si="189"/>
        <v>17</v>
      </c>
      <c r="M527" s="61">
        <f t="shared" si="205"/>
        <v>13.8</v>
      </c>
      <c r="N527" s="61">
        <f t="shared" si="206"/>
        <v>3.1999999999999993</v>
      </c>
      <c r="O527" s="60" t="str">
        <f t="shared" ref="O527:O539" si="214">IF(M527&gt;=19.5,"70%",IF(M527&gt;=13.5,"50%",IF(M527&gt;=5.5,"30%",IF(M527&gt;=0.1,"15%"))))</f>
        <v>50%</v>
      </c>
      <c r="P527" s="61">
        <f t="shared" si="211"/>
        <v>1.5999999999999996</v>
      </c>
      <c r="Q527" s="60">
        <v>0.1</v>
      </c>
      <c r="R527" s="61">
        <f t="shared" si="212"/>
        <v>13.9</v>
      </c>
      <c r="S527" s="61">
        <f t="shared" si="209"/>
        <v>13.9</v>
      </c>
      <c r="T527" s="101">
        <f t="shared" si="213"/>
        <v>13.9</v>
      </c>
      <c r="U527" s="62"/>
    </row>
    <row r="528" spans="1:21" x14ac:dyDescent="0.3">
      <c r="A528" s="116">
        <v>452</v>
      </c>
      <c r="B528" s="68" t="s">
        <v>443</v>
      </c>
      <c r="C528" s="57">
        <v>426</v>
      </c>
      <c r="D528" s="71"/>
      <c r="E528" s="59"/>
      <c r="F528" s="78"/>
      <c r="G528" s="61">
        <v>22.6</v>
      </c>
      <c r="H528" s="60">
        <v>23</v>
      </c>
      <c r="I528" s="60">
        <v>97</v>
      </c>
      <c r="J528" s="60">
        <v>70</v>
      </c>
      <c r="K528" s="60">
        <f t="shared" si="188"/>
        <v>74</v>
      </c>
      <c r="L528" s="60">
        <f t="shared" si="189"/>
        <v>27</v>
      </c>
      <c r="M528" s="60">
        <f t="shared" si="205"/>
        <v>22.6</v>
      </c>
      <c r="N528" s="60">
        <f t="shared" si="206"/>
        <v>4.3999999999999986</v>
      </c>
      <c r="O528" s="60" t="str">
        <f t="shared" si="214"/>
        <v>70%</v>
      </c>
      <c r="P528" s="61">
        <f t="shared" si="211"/>
        <v>3.0799999999999987</v>
      </c>
      <c r="Q528" s="60">
        <v>0.1</v>
      </c>
      <c r="R528" s="60">
        <f t="shared" si="212"/>
        <v>22.700000000000003</v>
      </c>
      <c r="S528" s="60">
        <f t="shared" si="209"/>
        <v>22.700000000000003</v>
      </c>
      <c r="T528" s="60">
        <v>23</v>
      </c>
      <c r="U528" s="62"/>
    </row>
    <row r="529" spans="1:21" x14ac:dyDescent="0.3">
      <c r="A529" s="116">
        <v>453</v>
      </c>
      <c r="B529" s="58" t="s">
        <v>444</v>
      </c>
      <c r="C529" s="57">
        <v>485</v>
      </c>
      <c r="D529" s="86" t="s">
        <v>82</v>
      </c>
      <c r="E529" s="59"/>
      <c r="F529" s="77"/>
      <c r="G529" s="61">
        <v>13</v>
      </c>
      <c r="H529" s="64">
        <v>13</v>
      </c>
      <c r="I529" s="60">
        <v>90</v>
      </c>
      <c r="J529" s="60">
        <v>72</v>
      </c>
      <c r="K529" s="64">
        <f t="shared" si="188"/>
        <v>77</v>
      </c>
      <c r="L529" s="65">
        <f t="shared" si="189"/>
        <v>18</v>
      </c>
      <c r="M529" s="61">
        <f t="shared" si="205"/>
        <v>13</v>
      </c>
      <c r="N529" s="61">
        <f t="shared" si="206"/>
        <v>5</v>
      </c>
      <c r="O529" s="60" t="str">
        <f t="shared" si="214"/>
        <v>30%</v>
      </c>
      <c r="P529" s="61">
        <f t="shared" si="211"/>
        <v>1.5</v>
      </c>
      <c r="Q529" s="60" t="str">
        <f>IF(N529&lt;0,O529, "0.1")</f>
        <v>0.1</v>
      </c>
      <c r="R529" s="61">
        <f t="shared" si="212"/>
        <v>13.1</v>
      </c>
      <c r="S529" s="61">
        <f t="shared" si="209"/>
        <v>13.1</v>
      </c>
      <c r="T529" s="101">
        <f>S529</f>
        <v>13.1</v>
      </c>
      <c r="U529" s="62"/>
    </row>
    <row r="530" spans="1:21" x14ac:dyDescent="0.3">
      <c r="A530" s="116">
        <v>454</v>
      </c>
      <c r="B530" s="58" t="s">
        <v>445</v>
      </c>
      <c r="C530" s="57">
        <v>98</v>
      </c>
      <c r="D530" s="63"/>
      <c r="E530" s="59"/>
      <c r="F530" s="60"/>
      <c r="G530" s="61">
        <v>20</v>
      </c>
      <c r="H530" s="64">
        <v>20</v>
      </c>
      <c r="I530" s="60">
        <v>101</v>
      </c>
      <c r="J530" s="60">
        <v>69</v>
      </c>
      <c r="K530" s="64">
        <f t="shared" si="188"/>
        <v>81</v>
      </c>
      <c r="L530" s="65">
        <f t="shared" si="189"/>
        <v>32</v>
      </c>
      <c r="M530" s="61">
        <f t="shared" si="205"/>
        <v>20</v>
      </c>
      <c r="N530" s="61">
        <f t="shared" si="206"/>
        <v>12</v>
      </c>
      <c r="O530" s="60" t="str">
        <f t="shared" si="214"/>
        <v>70%</v>
      </c>
      <c r="P530" s="61">
        <f t="shared" si="211"/>
        <v>8.3999999999999986</v>
      </c>
      <c r="Q530" s="60">
        <v>0.1</v>
      </c>
      <c r="R530" s="61">
        <f t="shared" si="212"/>
        <v>20.100000000000001</v>
      </c>
      <c r="S530" s="61">
        <f t="shared" si="209"/>
        <v>20.100000000000001</v>
      </c>
      <c r="T530" s="101">
        <f>S530</f>
        <v>20.100000000000001</v>
      </c>
      <c r="U530" s="62"/>
    </row>
    <row r="531" spans="1:21" x14ac:dyDescent="0.3">
      <c r="A531" s="116">
        <v>455</v>
      </c>
      <c r="B531" s="58" t="s">
        <v>174</v>
      </c>
      <c r="C531" s="57">
        <v>579</v>
      </c>
      <c r="D531" s="67"/>
      <c r="E531" s="59"/>
      <c r="F531" s="77"/>
      <c r="G531" s="61">
        <v>17</v>
      </c>
      <c r="H531" s="60">
        <v>171</v>
      </c>
      <c r="I531" s="60">
        <v>101</v>
      </c>
      <c r="J531" s="60">
        <v>71</v>
      </c>
      <c r="K531" s="60">
        <f t="shared" si="188"/>
        <v>-70</v>
      </c>
      <c r="L531" s="60">
        <f t="shared" si="189"/>
        <v>30</v>
      </c>
      <c r="M531" s="61">
        <f t="shared" si="205"/>
        <v>17</v>
      </c>
      <c r="N531" s="61">
        <f t="shared" si="206"/>
        <v>13</v>
      </c>
      <c r="O531" s="60" t="str">
        <f t="shared" si="214"/>
        <v>50%</v>
      </c>
      <c r="P531" s="61">
        <f t="shared" si="211"/>
        <v>6.5</v>
      </c>
      <c r="Q531" s="60">
        <v>0.1</v>
      </c>
      <c r="R531" s="60">
        <f t="shared" si="212"/>
        <v>17.100000000000001</v>
      </c>
      <c r="S531" s="60">
        <f t="shared" si="209"/>
        <v>17.100000000000001</v>
      </c>
      <c r="T531" s="60">
        <v>17</v>
      </c>
      <c r="U531" s="62"/>
    </row>
    <row r="532" spans="1:21" x14ac:dyDescent="0.3">
      <c r="A532" s="116">
        <v>456</v>
      </c>
      <c r="B532" s="58" t="s">
        <v>446</v>
      </c>
      <c r="C532" s="57">
        <v>491</v>
      </c>
      <c r="D532" s="63" t="s">
        <v>41</v>
      </c>
      <c r="E532" s="59"/>
      <c r="F532" s="77"/>
      <c r="G532" s="61">
        <v>22</v>
      </c>
      <c r="H532" s="60">
        <v>22</v>
      </c>
      <c r="I532" s="60">
        <v>104</v>
      </c>
      <c r="J532" s="60">
        <v>70</v>
      </c>
      <c r="K532" s="60">
        <f t="shared" si="188"/>
        <v>82</v>
      </c>
      <c r="L532" s="60">
        <f t="shared" si="189"/>
        <v>34</v>
      </c>
      <c r="M532" s="61">
        <f t="shared" si="205"/>
        <v>22</v>
      </c>
      <c r="N532" s="61">
        <f t="shared" si="206"/>
        <v>12</v>
      </c>
      <c r="O532" s="60" t="str">
        <f t="shared" si="214"/>
        <v>70%</v>
      </c>
      <c r="P532" s="61">
        <f t="shared" si="211"/>
        <v>8.3999999999999986</v>
      </c>
      <c r="Q532" s="60">
        <v>0.1</v>
      </c>
      <c r="R532" s="60">
        <f t="shared" si="212"/>
        <v>22.1</v>
      </c>
      <c r="S532" s="60">
        <f t="shared" si="209"/>
        <v>22.1</v>
      </c>
      <c r="T532" s="60">
        <v>22</v>
      </c>
      <c r="U532" s="62"/>
    </row>
    <row r="533" spans="1:21" x14ac:dyDescent="0.3">
      <c r="A533" s="116">
        <v>457</v>
      </c>
      <c r="B533" s="58" t="s">
        <v>562</v>
      </c>
      <c r="C533" s="57">
        <v>306</v>
      </c>
      <c r="D533" s="63" t="s">
        <v>27</v>
      </c>
      <c r="E533" s="59"/>
      <c r="F533" s="60"/>
      <c r="G533" s="61">
        <v>7.1</v>
      </c>
      <c r="H533" s="60">
        <v>7</v>
      </c>
      <c r="I533" s="60">
        <v>85</v>
      </c>
      <c r="J533" s="60">
        <v>70</v>
      </c>
      <c r="K533" s="64">
        <v>68</v>
      </c>
      <c r="L533" s="65">
        <f t="shared" si="189"/>
        <v>15</v>
      </c>
      <c r="M533" s="61">
        <f t="shared" si="205"/>
        <v>7.1</v>
      </c>
      <c r="N533" s="61">
        <f t="shared" si="206"/>
        <v>7.9</v>
      </c>
      <c r="O533" s="60" t="str">
        <f t="shared" si="214"/>
        <v>30%</v>
      </c>
      <c r="P533" s="61">
        <f t="shared" si="211"/>
        <v>2.37</v>
      </c>
      <c r="Q533" s="60">
        <v>0.1</v>
      </c>
      <c r="R533" s="61">
        <f t="shared" si="212"/>
        <v>7.1999999999999993</v>
      </c>
      <c r="S533" s="61">
        <f t="shared" si="209"/>
        <v>7.1999999999999993</v>
      </c>
      <c r="T533" s="101">
        <f>S533</f>
        <v>7.1999999999999993</v>
      </c>
      <c r="U533" s="62"/>
    </row>
    <row r="534" spans="1:21" x14ac:dyDescent="0.3">
      <c r="A534" s="116">
        <v>458</v>
      </c>
      <c r="B534" s="58" t="s">
        <v>447</v>
      </c>
      <c r="C534" s="57">
        <v>501</v>
      </c>
      <c r="D534" s="63"/>
      <c r="E534" s="59"/>
      <c r="F534" s="60"/>
      <c r="G534" s="61">
        <v>24</v>
      </c>
      <c r="H534" s="60">
        <v>24</v>
      </c>
      <c r="I534" s="60">
        <v>101</v>
      </c>
      <c r="J534" s="60">
        <v>70</v>
      </c>
      <c r="K534" s="64">
        <v>75</v>
      </c>
      <c r="L534" s="65">
        <f t="shared" si="189"/>
        <v>31</v>
      </c>
      <c r="M534" s="61">
        <f t="shared" si="205"/>
        <v>24</v>
      </c>
      <c r="N534" s="61">
        <f t="shared" si="206"/>
        <v>7</v>
      </c>
      <c r="O534" s="60" t="str">
        <f t="shared" si="214"/>
        <v>70%</v>
      </c>
      <c r="P534" s="64">
        <f t="shared" si="211"/>
        <v>4.8999999999999995</v>
      </c>
      <c r="Q534" s="60">
        <v>0.1</v>
      </c>
      <c r="R534" s="61">
        <f t="shared" si="212"/>
        <v>24.1</v>
      </c>
      <c r="S534" s="61">
        <f t="shared" si="209"/>
        <v>24.1</v>
      </c>
      <c r="T534" s="101">
        <f>S534</f>
        <v>24.1</v>
      </c>
      <c r="U534" s="62"/>
    </row>
    <row r="535" spans="1:21" x14ac:dyDescent="0.3">
      <c r="A535" s="116">
        <v>459</v>
      </c>
      <c r="B535" s="58" t="s">
        <v>448</v>
      </c>
      <c r="C535" s="57">
        <v>446</v>
      </c>
      <c r="D535" s="67"/>
      <c r="E535" s="80"/>
      <c r="F535" s="77"/>
      <c r="G535" s="61">
        <v>24</v>
      </c>
      <c r="H535" s="60">
        <v>24</v>
      </c>
      <c r="I535" s="60">
        <v>112</v>
      </c>
      <c r="J535" s="60">
        <v>70</v>
      </c>
      <c r="K535" s="60">
        <f>I535-H535</f>
        <v>88</v>
      </c>
      <c r="L535" s="60">
        <f t="shared" si="189"/>
        <v>42</v>
      </c>
      <c r="M535" s="61">
        <f t="shared" si="205"/>
        <v>24</v>
      </c>
      <c r="N535" s="61">
        <f t="shared" si="206"/>
        <v>18</v>
      </c>
      <c r="O535" s="60" t="str">
        <f t="shared" si="214"/>
        <v>70%</v>
      </c>
      <c r="P535" s="61">
        <f t="shared" si="211"/>
        <v>12.6</v>
      </c>
      <c r="Q535" s="60">
        <v>0.1</v>
      </c>
      <c r="R535" s="60">
        <f t="shared" si="212"/>
        <v>24.1</v>
      </c>
      <c r="S535" s="60">
        <f t="shared" si="209"/>
        <v>24.1</v>
      </c>
      <c r="T535" s="60">
        <v>24</v>
      </c>
      <c r="U535" s="62"/>
    </row>
    <row r="536" spans="1:21" x14ac:dyDescent="0.3">
      <c r="A536" s="116">
        <v>460</v>
      </c>
      <c r="B536" s="58" t="s">
        <v>63</v>
      </c>
      <c r="C536" s="57">
        <v>40</v>
      </c>
      <c r="D536" s="63" t="s">
        <v>27</v>
      </c>
      <c r="E536" s="59"/>
      <c r="F536" s="60"/>
      <c r="G536" s="61">
        <v>5.5</v>
      </c>
      <c r="H536" s="64">
        <v>6</v>
      </c>
      <c r="I536" s="60">
        <v>80</v>
      </c>
      <c r="J536" s="60">
        <v>69</v>
      </c>
      <c r="K536" s="64">
        <f>I536-H536</f>
        <v>74</v>
      </c>
      <c r="L536" s="65">
        <f t="shared" si="189"/>
        <v>11</v>
      </c>
      <c r="M536" s="61">
        <f t="shared" si="205"/>
        <v>5.5</v>
      </c>
      <c r="N536" s="61">
        <f t="shared" si="206"/>
        <v>5.5</v>
      </c>
      <c r="O536" s="60" t="str">
        <f t="shared" si="214"/>
        <v>30%</v>
      </c>
      <c r="P536" s="61">
        <f t="shared" si="211"/>
        <v>1.65</v>
      </c>
      <c r="Q536" s="60">
        <v>0.1</v>
      </c>
      <c r="R536" s="61">
        <f t="shared" si="212"/>
        <v>5.6</v>
      </c>
      <c r="S536" s="61">
        <f t="shared" si="209"/>
        <v>5.6</v>
      </c>
      <c r="T536" s="101">
        <f>S536</f>
        <v>5.6</v>
      </c>
      <c r="U536" s="62"/>
    </row>
    <row r="537" spans="1:21" x14ac:dyDescent="0.3">
      <c r="A537" s="116">
        <v>461</v>
      </c>
      <c r="B537" s="63" t="s">
        <v>168</v>
      </c>
      <c r="C537" s="57">
        <v>416</v>
      </c>
      <c r="D537" s="58"/>
      <c r="E537" s="59"/>
      <c r="F537" s="60"/>
      <c r="G537" s="61">
        <v>12</v>
      </c>
      <c r="H537" s="60">
        <v>12</v>
      </c>
      <c r="I537" s="60">
        <v>93</v>
      </c>
      <c r="J537" s="60">
        <v>69</v>
      </c>
      <c r="K537" s="60">
        <f>I537-H537</f>
        <v>81</v>
      </c>
      <c r="L537" s="60">
        <f t="shared" si="189"/>
        <v>24</v>
      </c>
      <c r="M537" s="61">
        <f t="shared" si="205"/>
        <v>12</v>
      </c>
      <c r="N537" s="61">
        <f t="shared" si="206"/>
        <v>12</v>
      </c>
      <c r="O537" s="60" t="str">
        <f t="shared" si="214"/>
        <v>30%</v>
      </c>
      <c r="P537" s="61">
        <f t="shared" si="211"/>
        <v>3.5999999999999996</v>
      </c>
      <c r="Q537" s="60" t="str">
        <f>IF(N537&lt;0,O537, "0.1")</f>
        <v>0.1</v>
      </c>
      <c r="R537" s="60">
        <f t="shared" si="212"/>
        <v>12.1</v>
      </c>
      <c r="S537" s="60">
        <f t="shared" si="209"/>
        <v>12.1</v>
      </c>
      <c r="T537" s="60">
        <v>12</v>
      </c>
      <c r="U537" s="62"/>
    </row>
    <row r="538" spans="1:21" x14ac:dyDescent="0.3">
      <c r="A538" s="116">
        <v>462</v>
      </c>
      <c r="B538" s="58" t="s">
        <v>450</v>
      </c>
      <c r="C538" s="57">
        <v>505</v>
      </c>
      <c r="D538" s="63"/>
      <c r="E538" s="59"/>
      <c r="F538" s="60"/>
      <c r="G538" s="61">
        <v>19</v>
      </c>
      <c r="H538" s="57">
        <v>19</v>
      </c>
      <c r="I538" s="57">
        <v>133</v>
      </c>
      <c r="J538" s="57">
        <v>70</v>
      </c>
      <c r="K538" s="57">
        <f>I538-H538</f>
        <v>114</v>
      </c>
      <c r="L538" s="57">
        <f t="shared" si="189"/>
        <v>63</v>
      </c>
      <c r="M538" s="61">
        <f t="shared" si="205"/>
        <v>19</v>
      </c>
      <c r="N538" s="61">
        <f t="shared" si="206"/>
        <v>44</v>
      </c>
      <c r="O538" s="57" t="str">
        <f t="shared" si="214"/>
        <v>50%</v>
      </c>
      <c r="P538" s="70">
        <f t="shared" si="211"/>
        <v>22</v>
      </c>
      <c r="Q538" s="60">
        <v>0.1</v>
      </c>
      <c r="R538" s="57">
        <f t="shared" si="212"/>
        <v>19.100000000000001</v>
      </c>
      <c r="S538" s="60">
        <f t="shared" si="209"/>
        <v>19.100000000000001</v>
      </c>
      <c r="T538" s="101">
        <f>S538</f>
        <v>19.100000000000001</v>
      </c>
      <c r="U538" s="62"/>
    </row>
    <row r="539" spans="1:21" x14ac:dyDescent="0.3">
      <c r="A539" s="116">
        <v>463</v>
      </c>
      <c r="B539" s="58" t="s">
        <v>64</v>
      </c>
      <c r="C539" s="57">
        <v>545</v>
      </c>
      <c r="D539" s="63"/>
      <c r="E539" s="59"/>
      <c r="F539" s="60"/>
      <c r="G539" s="61">
        <v>24</v>
      </c>
      <c r="H539" s="64">
        <f>G539</f>
        <v>24</v>
      </c>
      <c r="I539" s="60">
        <v>120</v>
      </c>
      <c r="J539" s="60">
        <v>70</v>
      </c>
      <c r="K539" s="64">
        <f>I539-H539</f>
        <v>96</v>
      </c>
      <c r="L539" s="65">
        <f t="shared" si="189"/>
        <v>50</v>
      </c>
      <c r="M539" s="61">
        <f t="shared" si="205"/>
        <v>24</v>
      </c>
      <c r="N539" s="61">
        <f t="shared" si="206"/>
        <v>26</v>
      </c>
      <c r="O539" s="60" t="str">
        <f t="shared" si="214"/>
        <v>70%</v>
      </c>
      <c r="P539" s="61">
        <f t="shared" si="211"/>
        <v>18.2</v>
      </c>
      <c r="Q539" s="60">
        <v>0.1</v>
      </c>
      <c r="R539" s="61">
        <f t="shared" si="212"/>
        <v>24.1</v>
      </c>
      <c r="S539" s="61">
        <f t="shared" si="209"/>
        <v>24.1</v>
      </c>
      <c r="T539" s="101">
        <f>S539</f>
        <v>24.1</v>
      </c>
      <c r="U539" s="62"/>
    </row>
    <row r="540" spans="1:21" x14ac:dyDescent="0.3">
      <c r="A540" s="116">
        <v>464</v>
      </c>
      <c r="B540" s="91" t="s">
        <v>53</v>
      </c>
      <c r="C540" s="85">
        <v>418</v>
      </c>
      <c r="D540" s="86"/>
      <c r="E540" s="87"/>
      <c r="F540" s="89"/>
      <c r="G540" s="61">
        <v>16</v>
      </c>
      <c r="H540" s="89">
        <v>16</v>
      </c>
      <c r="I540" s="89">
        <v>92</v>
      </c>
      <c r="J540" s="89">
        <v>69</v>
      </c>
      <c r="K540" s="89">
        <v>76</v>
      </c>
      <c r="L540" s="89">
        <v>23</v>
      </c>
      <c r="M540" s="61">
        <v>16</v>
      </c>
      <c r="N540" s="61">
        <v>7</v>
      </c>
      <c r="O540" s="94">
        <v>0.5</v>
      </c>
      <c r="P540" s="90">
        <v>3.5</v>
      </c>
      <c r="Q540" s="89">
        <v>0.5</v>
      </c>
      <c r="R540" s="89">
        <v>16.5</v>
      </c>
      <c r="S540" s="89">
        <v>16.5</v>
      </c>
      <c r="T540" s="113">
        <v>16.5</v>
      </c>
      <c r="U540" s="62"/>
    </row>
    <row r="541" spans="1:21" x14ac:dyDescent="0.3">
      <c r="A541" s="116">
        <v>465</v>
      </c>
      <c r="B541" s="58" t="s">
        <v>451</v>
      </c>
      <c r="C541" s="57">
        <v>304</v>
      </c>
      <c r="D541" s="63" t="s">
        <v>20</v>
      </c>
      <c r="E541" s="59"/>
      <c r="F541" s="60"/>
      <c r="G541" s="61">
        <v>16</v>
      </c>
      <c r="H541" s="60">
        <v>16</v>
      </c>
      <c r="I541" s="60">
        <v>90</v>
      </c>
      <c r="J541" s="60">
        <v>72</v>
      </c>
      <c r="K541" s="60">
        <f t="shared" ref="K541:K554" si="215">I541-H541</f>
        <v>74</v>
      </c>
      <c r="L541" s="60">
        <f t="shared" ref="L541:L562" si="216">I541-J541</f>
        <v>18</v>
      </c>
      <c r="M541" s="61">
        <f t="shared" ref="M541:M557" si="217">G541</f>
        <v>16</v>
      </c>
      <c r="N541" s="61">
        <f t="shared" ref="N541:N562" si="218">L541-M541</f>
        <v>2</v>
      </c>
      <c r="O541" s="60" t="str">
        <f>IF(M541&gt;=19.5,"70%",IF(M541&gt;=13.5,"50%",IF(M541&gt;=5.5,"30%",IF(M541&gt;=0.1,"15%"))))</f>
        <v>50%</v>
      </c>
      <c r="P541" s="61">
        <f t="shared" ref="P541:P562" si="219">N541*O541</f>
        <v>1</v>
      </c>
      <c r="Q541" s="60" t="str">
        <f>IF(N541&lt;0,O541, "0.1")</f>
        <v>0.1</v>
      </c>
      <c r="R541" s="60">
        <f t="shared" ref="R541:R562" si="220">IF(M541&gt;=L541,(M541+P541),M541+Q541)</f>
        <v>16.100000000000001</v>
      </c>
      <c r="S541" s="60">
        <f t="shared" ref="S541:S562" si="221">IF(I541&gt;1,(R541),G541)</f>
        <v>16.100000000000001</v>
      </c>
      <c r="T541" s="101">
        <f t="shared" ref="T541:T548" si="222">S541</f>
        <v>16.100000000000001</v>
      </c>
      <c r="U541" s="62"/>
    </row>
    <row r="542" spans="1:21" x14ac:dyDescent="0.3">
      <c r="A542" s="116">
        <v>466</v>
      </c>
      <c r="B542" s="58" t="s">
        <v>452</v>
      </c>
      <c r="C542" s="57">
        <v>25</v>
      </c>
      <c r="D542" s="63"/>
      <c r="E542" s="60"/>
      <c r="F542" s="60"/>
      <c r="G542" s="61">
        <v>12.8</v>
      </c>
      <c r="H542" s="64">
        <f>G542</f>
        <v>12.8</v>
      </c>
      <c r="I542" s="60">
        <v>92</v>
      </c>
      <c r="J542" s="60">
        <v>72</v>
      </c>
      <c r="K542" s="64">
        <f t="shared" si="215"/>
        <v>79.2</v>
      </c>
      <c r="L542" s="65">
        <f t="shared" si="216"/>
        <v>20</v>
      </c>
      <c r="M542" s="61">
        <f t="shared" si="217"/>
        <v>12.8</v>
      </c>
      <c r="N542" s="61">
        <f t="shared" si="218"/>
        <v>7.1999999999999993</v>
      </c>
      <c r="O542" s="60" t="str">
        <f>IF(M542&gt;=19.5,"70%",IF(M542&gt;=13.5,"50%",IF(M542&gt;=5.5,"30%",IF(M542&gt;=0.1,"15%"))))</f>
        <v>30%</v>
      </c>
      <c r="P542" s="61">
        <f t="shared" si="219"/>
        <v>2.1599999999999997</v>
      </c>
      <c r="Q542" s="60">
        <v>0.1</v>
      </c>
      <c r="R542" s="61">
        <f t="shared" si="220"/>
        <v>12.9</v>
      </c>
      <c r="S542" s="61">
        <f t="shared" si="221"/>
        <v>12.9</v>
      </c>
      <c r="T542" s="101">
        <f t="shared" si="222"/>
        <v>12.9</v>
      </c>
      <c r="U542" s="62"/>
    </row>
    <row r="543" spans="1:21" x14ac:dyDescent="0.3">
      <c r="A543" s="116">
        <v>467</v>
      </c>
      <c r="B543" s="63" t="s">
        <v>602</v>
      </c>
      <c r="C543" s="57">
        <v>419</v>
      </c>
      <c r="D543" s="63" t="s">
        <v>47</v>
      </c>
      <c r="E543" s="59"/>
      <c r="F543" s="60"/>
      <c r="G543" s="61">
        <v>12.8</v>
      </c>
      <c r="H543" s="64">
        <f>G543</f>
        <v>12.8</v>
      </c>
      <c r="I543" s="60">
        <v>93</v>
      </c>
      <c r="J543" s="60">
        <v>72</v>
      </c>
      <c r="K543" s="64">
        <f t="shared" si="215"/>
        <v>80.2</v>
      </c>
      <c r="L543" s="65">
        <f t="shared" si="216"/>
        <v>21</v>
      </c>
      <c r="M543" s="61">
        <f t="shared" si="217"/>
        <v>12.8</v>
      </c>
      <c r="N543" s="61">
        <f t="shared" si="218"/>
        <v>8.1999999999999993</v>
      </c>
      <c r="O543" s="66">
        <v>0.5</v>
      </c>
      <c r="P543" s="61">
        <f t="shared" si="219"/>
        <v>4.0999999999999996</v>
      </c>
      <c r="Q543" s="60">
        <v>0.1</v>
      </c>
      <c r="R543" s="61">
        <f t="shared" si="220"/>
        <v>12.9</v>
      </c>
      <c r="S543" s="61">
        <f t="shared" si="221"/>
        <v>12.9</v>
      </c>
      <c r="T543" s="101">
        <f t="shared" si="222"/>
        <v>12.9</v>
      </c>
      <c r="U543" s="62"/>
    </row>
    <row r="544" spans="1:21" x14ac:dyDescent="0.3">
      <c r="A544" s="116">
        <v>468</v>
      </c>
      <c r="B544" s="58" t="s">
        <v>453</v>
      </c>
      <c r="C544" s="57">
        <v>186</v>
      </c>
      <c r="D544" s="63"/>
      <c r="E544" s="60"/>
      <c r="F544" s="60"/>
      <c r="G544" s="61">
        <v>20.8</v>
      </c>
      <c r="H544" s="64">
        <f>G544</f>
        <v>20.8</v>
      </c>
      <c r="I544" s="60">
        <v>99</v>
      </c>
      <c r="J544" s="60">
        <v>72</v>
      </c>
      <c r="K544" s="64">
        <f t="shared" si="215"/>
        <v>78.2</v>
      </c>
      <c r="L544" s="65">
        <f t="shared" si="216"/>
        <v>27</v>
      </c>
      <c r="M544" s="61">
        <f t="shared" si="217"/>
        <v>20.8</v>
      </c>
      <c r="N544" s="61">
        <f t="shared" si="218"/>
        <v>6.1999999999999993</v>
      </c>
      <c r="O544" s="60" t="str">
        <f t="shared" ref="O544:O549" si="223">IF(M544&gt;=19.5,"70%",IF(M544&gt;=13.5,"50%",IF(M544&gt;=5.5,"30%",IF(M544&gt;=0.1,"15%"))))</f>
        <v>70%</v>
      </c>
      <c r="P544" s="61">
        <f t="shared" si="219"/>
        <v>4.339999999999999</v>
      </c>
      <c r="Q544" s="60">
        <v>0.1</v>
      </c>
      <c r="R544" s="61">
        <f t="shared" si="220"/>
        <v>20.900000000000002</v>
      </c>
      <c r="S544" s="61">
        <f t="shared" si="221"/>
        <v>20.900000000000002</v>
      </c>
      <c r="T544" s="101">
        <f t="shared" si="222"/>
        <v>20.900000000000002</v>
      </c>
      <c r="U544" s="62"/>
    </row>
    <row r="545" spans="1:21" x14ac:dyDescent="0.3">
      <c r="A545" s="116">
        <v>469</v>
      </c>
      <c r="B545" s="68" t="s">
        <v>454</v>
      </c>
      <c r="C545" s="57">
        <v>420</v>
      </c>
      <c r="D545" s="110" t="s">
        <v>47</v>
      </c>
      <c r="E545" s="59"/>
      <c r="F545" s="78"/>
      <c r="G545" s="61">
        <v>9.1</v>
      </c>
      <c r="H545" s="64">
        <f>G545</f>
        <v>9.1</v>
      </c>
      <c r="I545" s="60">
        <v>88</v>
      </c>
      <c r="J545" s="60">
        <v>70</v>
      </c>
      <c r="K545" s="64">
        <f t="shared" si="215"/>
        <v>78.900000000000006</v>
      </c>
      <c r="L545" s="65">
        <f t="shared" si="216"/>
        <v>18</v>
      </c>
      <c r="M545" s="61">
        <f t="shared" si="217"/>
        <v>9.1</v>
      </c>
      <c r="N545" s="61">
        <f t="shared" si="218"/>
        <v>8.9</v>
      </c>
      <c r="O545" s="60" t="str">
        <f t="shared" si="223"/>
        <v>30%</v>
      </c>
      <c r="P545" s="61">
        <f t="shared" si="219"/>
        <v>2.67</v>
      </c>
      <c r="Q545" s="60">
        <v>0.1</v>
      </c>
      <c r="R545" s="61">
        <f t="shared" si="220"/>
        <v>9.1999999999999993</v>
      </c>
      <c r="S545" s="61">
        <f t="shared" si="221"/>
        <v>9.1999999999999993</v>
      </c>
      <c r="T545" s="101">
        <f t="shared" si="222"/>
        <v>9.1999999999999993</v>
      </c>
      <c r="U545" s="62"/>
    </row>
    <row r="546" spans="1:21" x14ac:dyDescent="0.3">
      <c r="A546" s="116">
        <v>470</v>
      </c>
      <c r="B546" s="58" t="s">
        <v>455</v>
      </c>
      <c r="C546" s="57">
        <v>183</v>
      </c>
      <c r="D546" s="63"/>
      <c r="E546" s="59"/>
      <c r="F546" s="60"/>
      <c r="G546" s="61">
        <v>9</v>
      </c>
      <c r="H546" s="64">
        <f>G546</f>
        <v>9</v>
      </c>
      <c r="I546" s="60">
        <v>77</v>
      </c>
      <c r="J546" s="60">
        <v>68</v>
      </c>
      <c r="K546" s="64">
        <f t="shared" si="215"/>
        <v>68</v>
      </c>
      <c r="L546" s="65">
        <f t="shared" si="216"/>
        <v>9</v>
      </c>
      <c r="M546" s="61">
        <f t="shared" si="217"/>
        <v>9</v>
      </c>
      <c r="N546" s="61">
        <f t="shared" si="218"/>
        <v>0</v>
      </c>
      <c r="O546" s="60" t="str">
        <f t="shared" si="223"/>
        <v>30%</v>
      </c>
      <c r="P546" s="61">
        <f t="shared" si="219"/>
        <v>0</v>
      </c>
      <c r="Q546" s="60">
        <v>0.1</v>
      </c>
      <c r="R546" s="61">
        <f t="shared" si="220"/>
        <v>9</v>
      </c>
      <c r="S546" s="61">
        <f t="shared" si="221"/>
        <v>9</v>
      </c>
      <c r="T546" s="101">
        <f t="shared" si="222"/>
        <v>9</v>
      </c>
      <c r="U546" s="62"/>
    </row>
    <row r="547" spans="1:21" x14ac:dyDescent="0.3">
      <c r="A547" s="116">
        <v>471</v>
      </c>
      <c r="B547" s="58" t="s">
        <v>138</v>
      </c>
      <c r="C547" s="57">
        <v>497</v>
      </c>
      <c r="D547" s="86" t="s">
        <v>24</v>
      </c>
      <c r="E547" s="59"/>
      <c r="F547" s="77"/>
      <c r="G547" s="61">
        <v>8</v>
      </c>
      <c r="H547" s="64">
        <v>8</v>
      </c>
      <c r="I547" s="60">
        <v>91</v>
      </c>
      <c r="J547" s="60">
        <v>72</v>
      </c>
      <c r="K547" s="64">
        <f t="shared" si="215"/>
        <v>83</v>
      </c>
      <c r="L547" s="65">
        <f t="shared" si="216"/>
        <v>19</v>
      </c>
      <c r="M547" s="61">
        <f t="shared" si="217"/>
        <v>8</v>
      </c>
      <c r="N547" s="61">
        <f t="shared" si="218"/>
        <v>11</v>
      </c>
      <c r="O547" s="60" t="str">
        <f t="shared" si="223"/>
        <v>30%</v>
      </c>
      <c r="P547" s="61">
        <f t="shared" si="219"/>
        <v>3.3</v>
      </c>
      <c r="Q547" s="60" t="str">
        <f>IF(N547&lt;0,O547, "0.1")</f>
        <v>0.1</v>
      </c>
      <c r="R547" s="61">
        <f t="shared" si="220"/>
        <v>8.1</v>
      </c>
      <c r="S547" s="61">
        <f t="shared" si="221"/>
        <v>8.1</v>
      </c>
      <c r="T547" s="101">
        <f t="shared" si="222"/>
        <v>8.1</v>
      </c>
      <c r="U547" s="62"/>
    </row>
    <row r="548" spans="1:21" x14ac:dyDescent="0.3">
      <c r="A548" s="116">
        <v>472</v>
      </c>
      <c r="B548" s="68" t="s">
        <v>456</v>
      </c>
      <c r="C548" s="57">
        <v>421</v>
      </c>
      <c r="D548" s="71"/>
      <c r="E548" s="108"/>
      <c r="F548" s="78"/>
      <c r="G548" s="61">
        <v>18</v>
      </c>
      <c r="H548" s="60">
        <v>18</v>
      </c>
      <c r="I548" s="60">
        <v>95</v>
      </c>
      <c r="J548" s="60">
        <v>70</v>
      </c>
      <c r="K548" s="60">
        <f t="shared" si="215"/>
        <v>77</v>
      </c>
      <c r="L548" s="60">
        <f t="shared" si="216"/>
        <v>25</v>
      </c>
      <c r="M548" s="61">
        <f t="shared" si="217"/>
        <v>18</v>
      </c>
      <c r="N548" s="61">
        <f t="shared" si="218"/>
        <v>7</v>
      </c>
      <c r="O548" s="60" t="str">
        <f t="shared" si="223"/>
        <v>50%</v>
      </c>
      <c r="P548" s="61">
        <f t="shared" si="219"/>
        <v>3.5</v>
      </c>
      <c r="Q548" s="60">
        <v>0.1</v>
      </c>
      <c r="R548" s="60">
        <f t="shared" si="220"/>
        <v>18.100000000000001</v>
      </c>
      <c r="S548" s="60">
        <f t="shared" si="221"/>
        <v>18.100000000000001</v>
      </c>
      <c r="T548" s="101">
        <f t="shared" si="222"/>
        <v>18.100000000000001</v>
      </c>
      <c r="U548" s="62"/>
    </row>
    <row r="549" spans="1:21" x14ac:dyDescent="0.3">
      <c r="A549" s="116">
        <v>473</v>
      </c>
      <c r="B549" s="58" t="s">
        <v>457</v>
      </c>
      <c r="C549" s="57">
        <v>448</v>
      </c>
      <c r="D549" s="67"/>
      <c r="E549" s="80"/>
      <c r="F549" s="77"/>
      <c r="G549" s="61">
        <v>24</v>
      </c>
      <c r="H549" s="60">
        <v>24</v>
      </c>
      <c r="I549" s="60">
        <v>108</v>
      </c>
      <c r="J549" s="60">
        <v>70</v>
      </c>
      <c r="K549" s="60">
        <f t="shared" si="215"/>
        <v>84</v>
      </c>
      <c r="L549" s="60">
        <f t="shared" si="216"/>
        <v>38</v>
      </c>
      <c r="M549" s="61">
        <f t="shared" si="217"/>
        <v>24</v>
      </c>
      <c r="N549" s="61">
        <f t="shared" si="218"/>
        <v>14</v>
      </c>
      <c r="O549" s="60" t="str">
        <f t="shared" si="223"/>
        <v>70%</v>
      </c>
      <c r="P549" s="61">
        <f t="shared" si="219"/>
        <v>9.7999999999999989</v>
      </c>
      <c r="Q549" s="60">
        <v>0.1</v>
      </c>
      <c r="R549" s="60">
        <f t="shared" si="220"/>
        <v>24.1</v>
      </c>
      <c r="S549" s="60">
        <f t="shared" si="221"/>
        <v>24.1</v>
      </c>
      <c r="T549" s="60">
        <v>24</v>
      </c>
      <c r="U549" s="62"/>
    </row>
    <row r="550" spans="1:21" x14ac:dyDescent="0.3">
      <c r="A550" s="116">
        <v>474</v>
      </c>
      <c r="B550" s="58" t="s">
        <v>170</v>
      </c>
      <c r="C550" s="57">
        <v>127</v>
      </c>
      <c r="D550" s="63" t="s">
        <v>25</v>
      </c>
      <c r="E550" s="59"/>
      <c r="F550" s="60"/>
      <c r="G550" s="61">
        <v>9</v>
      </c>
      <c r="H550" s="64">
        <v>9</v>
      </c>
      <c r="I550" s="60">
        <v>83</v>
      </c>
      <c r="J550" s="60">
        <v>69</v>
      </c>
      <c r="K550" s="64">
        <f t="shared" si="215"/>
        <v>74</v>
      </c>
      <c r="L550" s="65">
        <f t="shared" si="216"/>
        <v>14</v>
      </c>
      <c r="M550" s="61">
        <f t="shared" si="217"/>
        <v>9</v>
      </c>
      <c r="N550" s="61">
        <f t="shared" si="218"/>
        <v>5</v>
      </c>
      <c r="O550" s="66">
        <v>0.3</v>
      </c>
      <c r="P550" s="61">
        <f t="shared" si="219"/>
        <v>1.5</v>
      </c>
      <c r="Q550" s="60" t="str">
        <f>IF(N550&lt;0,O550, "0.1")</f>
        <v>0.1</v>
      </c>
      <c r="R550" s="61">
        <f t="shared" si="220"/>
        <v>9.1</v>
      </c>
      <c r="S550" s="61">
        <f t="shared" si="221"/>
        <v>9.1</v>
      </c>
      <c r="T550" s="101">
        <f>S550</f>
        <v>9.1</v>
      </c>
      <c r="U550" s="62"/>
    </row>
    <row r="551" spans="1:21" x14ac:dyDescent="0.3">
      <c r="A551" s="116">
        <v>475</v>
      </c>
      <c r="B551" s="68" t="s">
        <v>601</v>
      </c>
      <c r="C551" s="57">
        <v>422</v>
      </c>
      <c r="D551" s="58" t="s">
        <v>19</v>
      </c>
      <c r="E551" s="59"/>
      <c r="F551" s="60"/>
      <c r="G551" s="61">
        <v>16</v>
      </c>
      <c r="H551" s="60">
        <v>16</v>
      </c>
      <c r="I551" s="60">
        <v>93</v>
      </c>
      <c r="J551" s="60">
        <v>71</v>
      </c>
      <c r="K551" s="60">
        <f t="shared" si="215"/>
        <v>77</v>
      </c>
      <c r="L551" s="60">
        <f t="shared" si="216"/>
        <v>22</v>
      </c>
      <c r="M551" s="61">
        <f t="shared" si="217"/>
        <v>16</v>
      </c>
      <c r="N551" s="61">
        <f t="shared" si="218"/>
        <v>6</v>
      </c>
      <c r="O551" s="61" t="str">
        <f>IF(M551&gt;=19.5,"70%",IF(M551&gt;=13.5,"50%",IF(M551&gt;=5.5,"30%",IF(M551&gt;=0.1,"15%"))))</f>
        <v>50%</v>
      </c>
      <c r="P551" s="61">
        <f t="shared" si="219"/>
        <v>3</v>
      </c>
      <c r="Q551" s="60">
        <v>0.1</v>
      </c>
      <c r="R551" s="60">
        <f t="shared" si="220"/>
        <v>16.100000000000001</v>
      </c>
      <c r="S551" s="60">
        <f t="shared" si="221"/>
        <v>16.100000000000001</v>
      </c>
      <c r="T551" s="60">
        <v>17</v>
      </c>
      <c r="U551" s="62"/>
    </row>
    <row r="552" spans="1:21" x14ac:dyDescent="0.3">
      <c r="A552" s="116">
        <v>476</v>
      </c>
      <c r="B552" s="58" t="s">
        <v>458</v>
      </c>
      <c r="C552" s="57">
        <v>201</v>
      </c>
      <c r="D552" s="63"/>
      <c r="E552" s="60"/>
      <c r="F552" s="60"/>
      <c r="G552" s="61">
        <v>19.100000000000001</v>
      </c>
      <c r="H552" s="64">
        <f>G552</f>
        <v>19.100000000000001</v>
      </c>
      <c r="I552" s="60">
        <v>90</v>
      </c>
      <c r="J552" s="60">
        <v>72</v>
      </c>
      <c r="K552" s="64">
        <f t="shared" si="215"/>
        <v>70.900000000000006</v>
      </c>
      <c r="L552" s="65">
        <f t="shared" si="216"/>
        <v>18</v>
      </c>
      <c r="M552" s="61">
        <f t="shared" si="217"/>
        <v>19.100000000000001</v>
      </c>
      <c r="N552" s="61">
        <f t="shared" si="218"/>
        <v>-1.1000000000000014</v>
      </c>
      <c r="O552" s="61" t="str">
        <f>IF(M552&gt;=19.5,"70%",IF(M552&gt;=13.5,"50%",IF(M552&gt;=5.5,"30%",IF(M552&gt;=0.1,"15%"))))</f>
        <v>50%</v>
      </c>
      <c r="P552" s="61">
        <f t="shared" si="219"/>
        <v>-0.55000000000000071</v>
      </c>
      <c r="Q552" s="60">
        <v>0.1</v>
      </c>
      <c r="R552" s="61">
        <f t="shared" si="220"/>
        <v>18.55</v>
      </c>
      <c r="S552" s="61">
        <f t="shared" si="221"/>
        <v>18.55</v>
      </c>
      <c r="T552" s="101">
        <f>S552</f>
        <v>18.55</v>
      </c>
      <c r="U552" s="62"/>
    </row>
    <row r="553" spans="1:21" x14ac:dyDescent="0.3">
      <c r="A553" s="116">
        <v>477</v>
      </c>
      <c r="B553" s="58" t="s">
        <v>65</v>
      </c>
      <c r="C553" s="57">
        <v>554</v>
      </c>
      <c r="D553" s="63"/>
      <c r="E553" s="59"/>
      <c r="F553" s="60"/>
      <c r="G553" s="61">
        <v>13</v>
      </c>
      <c r="H553" s="64">
        <v>13</v>
      </c>
      <c r="I553" s="60">
        <v>93</v>
      </c>
      <c r="J553" s="60">
        <v>72</v>
      </c>
      <c r="K553" s="64">
        <f t="shared" si="215"/>
        <v>80</v>
      </c>
      <c r="L553" s="65">
        <f t="shared" si="216"/>
        <v>21</v>
      </c>
      <c r="M553" s="61">
        <f t="shared" si="217"/>
        <v>13</v>
      </c>
      <c r="N553" s="61">
        <f t="shared" si="218"/>
        <v>8</v>
      </c>
      <c r="O553" s="66">
        <v>0.5</v>
      </c>
      <c r="P553" s="61">
        <f t="shared" si="219"/>
        <v>4</v>
      </c>
      <c r="Q553" s="60">
        <v>0.1</v>
      </c>
      <c r="R553" s="61">
        <f t="shared" si="220"/>
        <v>13.1</v>
      </c>
      <c r="S553" s="61">
        <f t="shared" si="221"/>
        <v>13.1</v>
      </c>
      <c r="T553" s="101">
        <f>S553</f>
        <v>13.1</v>
      </c>
      <c r="U553" s="62"/>
    </row>
    <row r="554" spans="1:21" x14ac:dyDescent="0.3">
      <c r="A554" s="116">
        <v>478</v>
      </c>
      <c r="B554" s="58" t="s">
        <v>459</v>
      </c>
      <c r="C554" s="57">
        <v>423</v>
      </c>
      <c r="D554" s="63"/>
      <c r="E554" s="59"/>
      <c r="F554" s="60"/>
      <c r="G554" s="61">
        <v>16</v>
      </c>
      <c r="H554" s="64">
        <v>16</v>
      </c>
      <c r="I554" s="60">
        <v>87</v>
      </c>
      <c r="J554" s="60">
        <v>70</v>
      </c>
      <c r="K554" s="64">
        <f t="shared" si="215"/>
        <v>71</v>
      </c>
      <c r="L554" s="65">
        <f t="shared" si="216"/>
        <v>17</v>
      </c>
      <c r="M554" s="61">
        <f t="shared" si="217"/>
        <v>16</v>
      </c>
      <c r="N554" s="61">
        <f t="shared" si="218"/>
        <v>1</v>
      </c>
      <c r="O554" s="60" t="str">
        <f>IF(M554&gt;=19.5,"70%",IF(M554&gt;=13.5,"50%",IF(M554&gt;=5.5,"30%",IF(M554&gt;=0.1,"15%"))))</f>
        <v>50%</v>
      </c>
      <c r="P554" s="61">
        <f t="shared" si="219"/>
        <v>0.5</v>
      </c>
      <c r="Q554" s="60">
        <v>0.1</v>
      </c>
      <c r="R554" s="61">
        <f t="shared" si="220"/>
        <v>16.100000000000001</v>
      </c>
      <c r="S554" s="61">
        <f t="shared" si="221"/>
        <v>16.100000000000001</v>
      </c>
      <c r="T554" s="101">
        <f>S554</f>
        <v>16.100000000000001</v>
      </c>
      <c r="U554" s="62"/>
    </row>
    <row r="555" spans="1:21" x14ac:dyDescent="0.3">
      <c r="A555" s="116">
        <v>479</v>
      </c>
      <c r="B555" s="58" t="s">
        <v>460</v>
      </c>
      <c r="C555" s="57">
        <v>475</v>
      </c>
      <c r="D555" s="86" t="s">
        <v>461</v>
      </c>
      <c r="E555" s="59"/>
      <c r="F555" s="77"/>
      <c r="G555" s="61">
        <v>24</v>
      </c>
      <c r="H555" s="60">
        <v>24</v>
      </c>
      <c r="I555" s="60">
        <v>86</v>
      </c>
      <c r="J555" s="60">
        <v>72</v>
      </c>
      <c r="K555" s="60">
        <v>86</v>
      </c>
      <c r="L555" s="60">
        <f t="shared" si="216"/>
        <v>14</v>
      </c>
      <c r="M555" s="60">
        <f t="shared" si="217"/>
        <v>24</v>
      </c>
      <c r="N555" s="61">
        <f t="shared" si="218"/>
        <v>-10</v>
      </c>
      <c r="O555" s="60" t="str">
        <f>IF(M555&gt;=19.5,"70%",IF(M555&gt;=13.5,"50%",IF(M555&gt;=5.5,"30%",IF(M555&gt;=0.1,"15%"))))</f>
        <v>70%</v>
      </c>
      <c r="P555" s="61">
        <f t="shared" si="219"/>
        <v>-7</v>
      </c>
      <c r="Q555" s="60">
        <v>0.4</v>
      </c>
      <c r="R555" s="61">
        <f t="shared" si="220"/>
        <v>17</v>
      </c>
      <c r="S555" s="61">
        <f t="shared" si="221"/>
        <v>17</v>
      </c>
      <c r="T555" s="60">
        <v>17</v>
      </c>
      <c r="U555" s="62"/>
    </row>
    <row r="556" spans="1:21" x14ac:dyDescent="0.3">
      <c r="A556" s="116">
        <v>480</v>
      </c>
      <c r="B556" s="58" t="s">
        <v>131</v>
      </c>
      <c r="C556" s="57">
        <v>158</v>
      </c>
      <c r="D556" s="63" t="s">
        <v>50</v>
      </c>
      <c r="E556" s="59"/>
      <c r="F556" s="60"/>
      <c r="G556" s="61">
        <v>15</v>
      </c>
      <c r="H556" s="64">
        <v>15</v>
      </c>
      <c r="I556" s="60">
        <v>93</v>
      </c>
      <c r="J556" s="60">
        <v>70</v>
      </c>
      <c r="K556" s="64">
        <f>I556-H556</f>
        <v>78</v>
      </c>
      <c r="L556" s="65">
        <f t="shared" si="216"/>
        <v>23</v>
      </c>
      <c r="M556" s="61">
        <f t="shared" si="217"/>
        <v>15</v>
      </c>
      <c r="N556" s="61">
        <f t="shared" si="218"/>
        <v>8</v>
      </c>
      <c r="O556" s="60" t="str">
        <f>IF(M556&gt;=19.5,"70%",IF(M556&gt;=13.5,"50%",IF(M556&gt;=5.5,"30%",IF(M556&gt;=0.1,"15%"))))</f>
        <v>50%</v>
      </c>
      <c r="P556" s="61">
        <f t="shared" si="219"/>
        <v>4</v>
      </c>
      <c r="Q556" s="60">
        <v>0.1</v>
      </c>
      <c r="R556" s="61">
        <f t="shared" si="220"/>
        <v>15.1</v>
      </c>
      <c r="S556" s="61">
        <f t="shared" si="221"/>
        <v>15.1</v>
      </c>
      <c r="T556" s="101">
        <f>S556</f>
        <v>15.1</v>
      </c>
      <c r="U556" s="62"/>
    </row>
    <row r="557" spans="1:21" x14ac:dyDescent="0.3">
      <c r="A557" s="116">
        <v>481</v>
      </c>
      <c r="B557" s="63" t="s">
        <v>559</v>
      </c>
      <c r="C557" s="57">
        <v>424</v>
      </c>
      <c r="D557" s="58" t="s">
        <v>195</v>
      </c>
      <c r="E557" s="59"/>
      <c r="F557" s="60"/>
      <c r="G557" s="61">
        <v>4.2</v>
      </c>
      <c r="H557" s="60">
        <v>4</v>
      </c>
      <c r="I557" s="60">
        <v>88</v>
      </c>
      <c r="J557" s="60">
        <v>69</v>
      </c>
      <c r="K557" s="60">
        <f>I557-H557</f>
        <v>84</v>
      </c>
      <c r="L557" s="60">
        <f t="shared" si="216"/>
        <v>19</v>
      </c>
      <c r="M557" s="60">
        <f t="shared" si="217"/>
        <v>4.2</v>
      </c>
      <c r="N557" s="60">
        <f t="shared" si="218"/>
        <v>14.8</v>
      </c>
      <c r="O557" s="66">
        <v>0.3</v>
      </c>
      <c r="P557" s="61">
        <f t="shared" si="219"/>
        <v>4.4400000000000004</v>
      </c>
      <c r="Q557" s="60" t="str">
        <f>IF(N557&lt;0,O557, "0.1")</f>
        <v>0.1</v>
      </c>
      <c r="R557" s="60">
        <f t="shared" si="220"/>
        <v>4.3</v>
      </c>
      <c r="S557" s="60">
        <f t="shared" si="221"/>
        <v>4.3</v>
      </c>
      <c r="T557" s="101">
        <f>S557</f>
        <v>4.3</v>
      </c>
      <c r="U557" s="62"/>
    </row>
    <row r="558" spans="1:21" x14ac:dyDescent="0.3">
      <c r="A558" s="116">
        <v>482</v>
      </c>
      <c r="B558" s="58" t="s">
        <v>462</v>
      </c>
      <c r="C558" s="57">
        <v>68</v>
      </c>
      <c r="D558" s="63"/>
      <c r="E558" s="60"/>
      <c r="F558" s="60"/>
      <c r="G558" s="61">
        <v>19.100000000000001</v>
      </c>
      <c r="H558" s="64">
        <f>G558</f>
        <v>19.100000000000001</v>
      </c>
      <c r="I558" s="60">
        <v>95</v>
      </c>
      <c r="J558" s="60">
        <v>72</v>
      </c>
      <c r="K558" s="64">
        <f>I558-H558</f>
        <v>75.900000000000006</v>
      </c>
      <c r="L558" s="65">
        <f t="shared" si="216"/>
        <v>23</v>
      </c>
      <c r="M558" s="61">
        <v>23</v>
      </c>
      <c r="N558" s="61">
        <f t="shared" si="218"/>
        <v>0</v>
      </c>
      <c r="O558" s="60" t="str">
        <f>IF(M558&gt;=19.5,"70%",IF(M558&gt;=13.5,"50%",IF(M558&gt;=5.5,"30%",IF(M558&gt;=0.1,"15%"))))</f>
        <v>70%</v>
      </c>
      <c r="P558" s="61">
        <f t="shared" si="219"/>
        <v>0</v>
      </c>
      <c r="Q558" s="60">
        <v>0.1</v>
      </c>
      <c r="R558" s="61">
        <f t="shared" si="220"/>
        <v>23</v>
      </c>
      <c r="S558" s="61">
        <f t="shared" si="221"/>
        <v>23</v>
      </c>
      <c r="T558" s="101">
        <f>S558</f>
        <v>23</v>
      </c>
      <c r="U558" s="62"/>
    </row>
    <row r="559" spans="1:21" x14ac:dyDescent="0.3">
      <c r="A559" s="116">
        <v>483</v>
      </c>
      <c r="B559" s="58" t="s">
        <v>171</v>
      </c>
      <c r="C559" s="57">
        <v>313</v>
      </c>
      <c r="D559" s="63" t="s">
        <v>47</v>
      </c>
      <c r="E559" s="59"/>
      <c r="F559" s="60"/>
      <c r="G559" s="61">
        <v>6</v>
      </c>
      <c r="H559" s="61">
        <v>6</v>
      </c>
      <c r="I559" s="60">
        <v>81</v>
      </c>
      <c r="J559" s="60">
        <v>69</v>
      </c>
      <c r="K559" s="60">
        <v>80</v>
      </c>
      <c r="L559" s="60">
        <f t="shared" si="216"/>
        <v>12</v>
      </c>
      <c r="M559" s="61">
        <f>G559</f>
        <v>6</v>
      </c>
      <c r="N559" s="61">
        <f t="shared" si="218"/>
        <v>6</v>
      </c>
      <c r="O559" s="60" t="str">
        <f>IF(M559&gt;=19.5,"70%",IF(M559&gt;=13.5,"50%",IF(M559&gt;=5.5,"30%",IF(M559&gt;=0.1,"15%"))))</f>
        <v>30%</v>
      </c>
      <c r="P559" s="61">
        <f t="shared" si="219"/>
        <v>1.7999999999999998</v>
      </c>
      <c r="Q559" s="60" t="str">
        <f>IF(N559&lt;0,O559, "0.1")</f>
        <v>0.1</v>
      </c>
      <c r="R559" s="61">
        <f t="shared" si="220"/>
        <v>6.1</v>
      </c>
      <c r="S559" s="61">
        <f t="shared" si="221"/>
        <v>6.1</v>
      </c>
      <c r="T559" s="101">
        <v>6</v>
      </c>
      <c r="U559" s="62"/>
    </row>
    <row r="560" spans="1:21" x14ac:dyDescent="0.3">
      <c r="A560" s="116">
        <v>484</v>
      </c>
      <c r="B560" s="58" t="s">
        <v>132</v>
      </c>
      <c r="C560" s="57">
        <v>69</v>
      </c>
      <c r="D560" s="58" t="s">
        <v>50</v>
      </c>
      <c r="E560" s="59"/>
      <c r="F560" s="60"/>
      <c r="G560" s="61">
        <v>8</v>
      </c>
      <c r="H560" s="64">
        <v>8</v>
      </c>
      <c r="I560" s="60">
        <v>79</v>
      </c>
      <c r="J560" s="60">
        <v>70</v>
      </c>
      <c r="K560" s="64">
        <f>I560-H560</f>
        <v>71</v>
      </c>
      <c r="L560" s="65">
        <f t="shared" si="216"/>
        <v>9</v>
      </c>
      <c r="M560" s="61">
        <f>G560</f>
        <v>8</v>
      </c>
      <c r="N560" s="61">
        <f t="shared" si="218"/>
        <v>1</v>
      </c>
      <c r="O560" s="60" t="str">
        <f>IF(M560&gt;=19.5,"70%",IF(M560&gt;=13.5,"50%",IF(M560&gt;=5.5,"30%",IF(M560&gt;=0.1,"15%"))))</f>
        <v>30%</v>
      </c>
      <c r="P560" s="61">
        <f t="shared" si="219"/>
        <v>0.3</v>
      </c>
      <c r="Q560" s="60">
        <v>0.7</v>
      </c>
      <c r="R560" s="61">
        <f t="shared" si="220"/>
        <v>8.6999999999999993</v>
      </c>
      <c r="S560" s="61">
        <f t="shared" si="221"/>
        <v>8.6999999999999993</v>
      </c>
      <c r="T560" s="101">
        <v>9</v>
      </c>
      <c r="U560" s="62"/>
    </row>
    <row r="561" spans="1:21" x14ac:dyDescent="0.3">
      <c r="A561" s="116">
        <v>485</v>
      </c>
      <c r="B561" s="58" t="s">
        <v>463</v>
      </c>
      <c r="C561" s="57">
        <v>70</v>
      </c>
      <c r="D561" s="63"/>
      <c r="E561" s="60"/>
      <c r="F561" s="60"/>
      <c r="G561" s="61">
        <v>19.3</v>
      </c>
      <c r="H561" s="64">
        <f>G561</f>
        <v>19.3</v>
      </c>
      <c r="I561" s="60">
        <v>92</v>
      </c>
      <c r="J561" s="60">
        <v>72</v>
      </c>
      <c r="K561" s="64">
        <f>I561-H561</f>
        <v>72.7</v>
      </c>
      <c r="L561" s="65">
        <f t="shared" si="216"/>
        <v>20</v>
      </c>
      <c r="M561" s="61">
        <f>G561</f>
        <v>19.3</v>
      </c>
      <c r="N561" s="61">
        <f t="shared" si="218"/>
        <v>0.69999999999999929</v>
      </c>
      <c r="O561" s="60" t="str">
        <f>IF(M561&gt;=19.5,"70%",IF(M561&gt;=13.5,"50%",IF(M561&gt;=5.5,"30%",IF(M561&gt;=0.1,"15%"))))</f>
        <v>50%</v>
      </c>
      <c r="P561" s="61">
        <f t="shared" si="219"/>
        <v>0.34999999999999964</v>
      </c>
      <c r="Q561" s="60">
        <v>0.1</v>
      </c>
      <c r="R561" s="61">
        <f t="shared" si="220"/>
        <v>19.400000000000002</v>
      </c>
      <c r="S561" s="61">
        <f t="shared" si="221"/>
        <v>19.400000000000002</v>
      </c>
      <c r="T561" s="101">
        <f>S561</f>
        <v>19.400000000000002</v>
      </c>
      <c r="U561" s="62"/>
    </row>
    <row r="562" spans="1:21" ht="15" thickBot="1" x14ac:dyDescent="0.35">
      <c r="A562" s="144">
        <v>486</v>
      </c>
      <c r="B562" s="117" t="s">
        <v>464</v>
      </c>
      <c r="C562" s="72">
        <v>425</v>
      </c>
      <c r="D562" s="111"/>
      <c r="E562" s="73"/>
      <c r="F562" s="112"/>
      <c r="G562" s="75">
        <v>22</v>
      </c>
      <c r="H562" s="74">
        <v>22</v>
      </c>
      <c r="I562" s="74">
        <v>118</v>
      </c>
      <c r="J562" s="74">
        <v>70</v>
      </c>
      <c r="K562" s="74">
        <f>I562-H562</f>
        <v>96</v>
      </c>
      <c r="L562" s="74">
        <f t="shared" si="216"/>
        <v>48</v>
      </c>
      <c r="M562" s="75">
        <f>G562</f>
        <v>22</v>
      </c>
      <c r="N562" s="75">
        <f t="shared" si="218"/>
        <v>26</v>
      </c>
      <c r="O562" s="74" t="str">
        <f>IF(M562&gt;=19.5,"70%",IF(M562&gt;=13.5,"50%",IF(M562&gt;=5.5,"30%",IF(M562&gt;=0.1,"15%"))))</f>
        <v>70%</v>
      </c>
      <c r="P562" s="75">
        <f t="shared" si="219"/>
        <v>18.2</v>
      </c>
      <c r="Q562" s="74">
        <v>0.1</v>
      </c>
      <c r="R562" s="74">
        <f t="shared" si="220"/>
        <v>22.1</v>
      </c>
      <c r="S562" s="74">
        <f t="shared" si="221"/>
        <v>22.1</v>
      </c>
      <c r="T562" s="74">
        <v>22</v>
      </c>
      <c r="U562" s="76"/>
    </row>
  </sheetData>
  <sortState ref="B77:U567">
    <sortCondition ref="B77"/>
  </sortState>
  <mergeCells count="5">
    <mergeCell ref="A2:B2"/>
    <mergeCell ref="D2:M2"/>
    <mergeCell ref="A4:U4"/>
    <mergeCell ref="A1:U1"/>
    <mergeCell ref="B76:T76"/>
  </mergeCells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68"/>
  <sheetViews>
    <sheetView topLeftCell="A46" zoomScale="110" zoomScaleNormal="110" workbookViewId="0">
      <selection activeCell="C23" sqref="C23"/>
    </sheetView>
  </sheetViews>
  <sheetFormatPr defaultRowHeight="14.4" x14ac:dyDescent="0.3"/>
  <cols>
    <col min="1" max="1" width="4" bestFit="1" customWidth="1"/>
    <col min="2" max="2" width="28.44140625" bestFit="1" customWidth="1"/>
    <col min="3" max="3" width="4.44140625" style="31" bestFit="1" customWidth="1"/>
    <col min="4" max="4" width="10.5546875" customWidth="1"/>
    <col min="5" max="5" width="10" bestFit="1" customWidth="1"/>
    <col min="6" max="6" width="3.5546875" bestFit="1" customWidth="1"/>
    <col min="7" max="7" width="5" bestFit="1" customWidth="1"/>
    <col min="8" max="9" width="4" bestFit="1" customWidth="1"/>
    <col min="10" max="10" width="3.5546875" bestFit="1" customWidth="1"/>
    <col min="11" max="11" width="5" bestFit="1" customWidth="1"/>
    <col min="12" max="12" width="4.5546875" bestFit="1" customWidth="1"/>
    <col min="13" max="14" width="5" bestFit="1" customWidth="1"/>
    <col min="15" max="15" width="4.6640625" bestFit="1" customWidth="1"/>
    <col min="16" max="16" width="5.5546875" bestFit="1" customWidth="1"/>
    <col min="17" max="17" width="4.6640625" bestFit="1" customWidth="1"/>
    <col min="18" max="18" width="6" bestFit="1" customWidth="1"/>
    <col min="19" max="19" width="5" bestFit="1" customWidth="1"/>
    <col min="20" max="20" width="4.6640625" customWidth="1"/>
    <col min="21" max="21" width="11.5546875" bestFit="1" customWidth="1"/>
  </cols>
  <sheetData>
    <row r="1" spans="1:22" ht="15" thickBot="1" x14ac:dyDescent="0.35">
      <c r="A1" s="252" t="s">
        <v>510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4"/>
    </row>
    <row r="2" spans="1:22" ht="15" thickBot="1" x14ac:dyDescent="0.35">
      <c r="A2" s="244" t="s">
        <v>647</v>
      </c>
      <c r="B2" s="245"/>
      <c r="C2" s="32"/>
      <c r="D2" s="246" t="s">
        <v>1</v>
      </c>
      <c r="E2" s="247"/>
      <c r="F2" s="247"/>
      <c r="G2" s="247"/>
      <c r="H2" s="247"/>
      <c r="I2" s="247"/>
      <c r="J2" s="247"/>
      <c r="K2" s="247"/>
      <c r="L2" s="247"/>
      <c r="M2" s="248"/>
      <c r="N2" s="33"/>
      <c r="O2" s="33"/>
      <c r="P2" s="33"/>
      <c r="Q2" s="33"/>
      <c r="R2" s="33"/>
      <c r="S2" s="34"/>
      <c r="T2" s="35"/>
      <c r="U2" s="36"/>
    </row>
    <row r="3" spans="1:22" s="56" customFormat="1" ht="78.599999999999994" thickBot="1" x14ac:dyDescent="0.35">
      <c r="A3" s="37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 t="s">
        <v>7</v>
      </c>
      <c r="G3" s="38" t="s">
        <v>8</v>
      </c>
      <c r="H3" s="38" t="s">
        <v>9</v>
      </c>
      <c r="I3" s="38" t="s">
        <v>10</v>
      </c>
      <c r="J3" s="38" t="s">
        <v>11</v>
      </c>
      <c r="K3" s="38" t="s">
        <v>12</v>
      </c>
      <c r="L3" s="38" t="s">
        <v>13</v>
      </c>
      <c r="M3" s="38" t="s">
        <v>9</v>
      </c>
      <c r="N3" s="38" t="s">
        <v>12</v>
      </c>
      <c r="O3" s="38" t="s">
        <v>14</v>
      </c>
      <c r="P3" s="38"/>
      <c r="Q3" s="39" t="s">
        <v>15</v>
      </c>
      <c r="R3" s="40"/>
      <c r="S3" s="38" t="s">
        <v>16</v>
      </c>
      <c r="T3" s="53" t="s">
        <v>17</v>
      </c>
      <c r="U3" s="54" t="s">
        <v>474</v>
      </c>
      <c r="V3" s="55"/>
    </row>
    <row r="4" spans="1:22" ht="15" thickBot="1" x14ac:dyDescent="0.35">
      <c r="A4" s="249" t="s">
        <v>640</v>
      </c>
      <c r="B4" s="250"/>
      <c r="C4" s="250"/>
      <c r="D4" s="250"/>
      <c r="E4" s="250"/>
      <c r="F4" s="250"/>
      <c r="G4" s="250"/>
      <c r="H4" s="250"/>
      <c r="I4" s="250"/>
      <c r="J4" s="250"/>
      <c r="K4" s="250"/>
      <c r="L4" s="250"/>
      <c r="M4" s="250"/>
      <c r="N4" s="250"/>
      <c r="O4" s="250"/>
      <c r="P4" s="250"/>
      <c r="Q4" s="250"/>
      <c r="R4" s="250"/>
      <c r="S4" s="250"/>
      <c r="T4" s="250"/>
      <c r="U4" s="251"/>
    </row>
    <row r="5" spans="1:22" x14ac:dyDescent="0.3">
      <c r="A5" s="196">
        <v>1</v>
      </c>
      <c r="B5" s="199" t="s">
        <v>177</v>
      </c>
      <c r="C5" s="41">
        <v>322</v>
      </c>
      <c r="D5" s="134"/>
      <c r="E5" s="42">
        <v>45689</v>
      </c>
      <c r="F5" s="43">
        <v>3</v>
      </c>
      <c r="G5" s="43">
        <v>5.0999999999999996</v>
      </c>
      <c r="H5" s="43">
        <v>5</v>
      </c>
      <c r="I5" s="43">
        <v>84</v>
      </c>
      <c r="J5" s="43">
        <v>72</v>
      </c>
      <c r="K5" s="44">
        <f t="shared" ref="K5:K10" si="0">I5-H5</f>
        <v>79</v>
      </c>
      <c r="L5" s="45">
        <f t="shared" ref="L5:L16" si="1">I5-J5</f>
        <v>12</v>
      </c>
      <c r="M5" s="46">
        <f t="shared" ref="M5:M16" si="2">G5</f>
        <v>5.0999999999999996</v>
      </c>
      <c r="N5" s="46">
        <f t="shared" ref="N5:N16" si="3">L5-M5</f>
        <v>6.9</v>
      </c>
      <c r="O5" s="47">
        <v>0.3</v>
      </c>
      <c r="P5" s="46">
        <f t="shared" ref="P5:P16" si="4">N5*O5</f>
        <v>2.0699999999999998</v>
      </c>
      <c r="Q5" s="43">
        <v>0.1</v>
      </c>
      <c r="R5" s="46">
        <f t="shared" ref="R5:R11" si="5">IF(M5&gt;=L5,(M5+P5),M5+Q5)</f>
        <v>5.1999999999999993</v>
      </c>
      <c r="S5" s="46">
        <f t="shared" ref="S5:S11" si="6">IF(I5&gt;1,(R5),G5)</f>
        <v>5.1999999999999993</v>
      </c>
      <c r="T5" s="119">
        <v>5</v>
      </c>
      <c r="U5" s="140"/>
    </row>
    <row r="6" spans="1:22" x14ac:dyDescent="0.3">
      <c r="A6" s="197">
        <v>2</v>
      </c>
      <c r="B6" s="201" t="s">
        <v>77</v>
      </c>
      <c r="C6" s="9">
        <v>567</v>
      </c>
      <c r="D6" s="137"/>
      <c r="E6" s="2">
        <v>45689</v>
      </c>
      <c r="F6" s="138">
        <v>2</v>
      </c>
      <c r="G6" s="4">
        <v>23</v>
      </c>
      <c r="H6" s="3">
        <v>23</v>
      </c>
      <c r="I6" s="3">
        <v>102</v>
      </c>
      <c r="J6" s="3">
        <v>72</v>
      </c>
      <c r="K6" s="3">
        <f t="shared" si="0"/>
        <v>79</v>
      </c>
      <c r="L6" s="3">
        <f t="shared" si="1"/>
        <v>30</v>
      </c>
      <c r="M6" s="4">
        <f t="shared" si="2"/>
        <v>23</v>
      </c>
      <c r="N6" s="4">
        <f t="shared" si="3"/>
        <v>7</v>
      </c>
      <c r="O6" s="3" t="str">
        <f>IF(M6&gt;=19.5,"70%",IF(M6&gt;=13.5,"50%",IF(M6&gt;=5.5,"30%",IF(M6&gt;=0.1,"15%"))))</f>
        <v>70%</v>
      </c>
      <c r="P6" s="4">
        <f t="shared" si="4"/>
        <v>4.8999999999999995</v>
      </c>
      <c r="Q6" s="3">
        <v>0.1</v>
      </c>
      <c r="R6" s="3">
        <f t="shared" si="5"/>
        <v>23.1</v>
      </c>
      <c r="S6" s="3">
        <f t="shared" si="6"/>
        <v>23.1</v>
      </c>
      <c r="T6" s="3">
        <v>23</v>
      </c>
      <c r="U6" s="141"/>
    </row>
    <row r="7" spans="1:22" x14ac:dyDescent="0.3">
      <c r="A7" s="197">
        <v>3</v>
      </c>
      <c r="B7" s="202" t="s">
        <v>512</v>
      </c>
      <c r="C7" s="9">
        <v>589</v>
      </c>
      <c r="D7" s="1"/>
      <c r="E7" s="2">
        <v>45748</v>
      </c>
      <c r="F7" s="3">
        <v>2</v>
      </c>
      <c r="G7" s="4">
        <v>15</v>
      </c>
      <c r="H7" s="6">
        <v>15</v>
      </c>
      <c r="I7" s="3">
        <v>95</v>
      </c>
      <c r="J7" s="3">
        <v>72</v>
      </c>
      <c r="K7" s="6">
        <f t="shared" si="0"/>
        <v>80</v>
      </c>
      <c r="L7" s="7">
        <f t="shared" si="1"/>
        <v>23</v>
      </c>
      <c r="M7" s="4">
        <f t="shared" si="2"/>
        <v>15</v>
      </c>
      <c r="N7" s="4">
        <f t="shared" si="3"/>
        <v>8</v>
      </c>
      <c r="O7" s="3" t="str">
        <f>IF(M7&gt;=19.5,"70%",IF(M7&gt;=13.5,"50%",IF(M7&gt;=5.5,"30%",IF(M7&gt;=0.1,"15%"))))</f>
        <v>50%</v>
      </c>
      <c r="P7" s="4">
        <f t="shared" si="4"/>
        <v>4</v>
      </c>
      <c r="Q7" s="3">
        <v>0.1</v>
      </c>
      <c r="R7" s="4">
        <f t="shared" si="5"/>
        <v>15.1</v>
      </c>
      <c r="S7" s="4">
        <f t="shared" si="6"/>
        <v>15.1</v>
      </c>
      <c r="T7" s="121">
        <f>S7</f>
        <v>15.1</v>
      </c>
      <c r="U7" s="141"/>
    </row>
    <row r="8" spans="1:22" x14ac:dyDescent="0.3">
      <c r="A8" s="197">
        <v>4</v>
      </c>
      <c r="B8" s="200" t="s">
        <v>466</v>
      </c>
      <c r="C8" s="9">
        <v>558</v>
      </c>
      <c r="D8" s="192"/>
      <c r="E8" s="2">
        <v>45808</v>
      </c>
      <c r="F8" s="3">
        <v>1</v>
      </c>
      <c r="G8" s="4">
        <v>5</v>
      </c>
      <c r="H8" s="3">
        <v>5</v>
      </c>
      <c r="I8" s="3">
        <v>80</v>
      </c>
      <c r="J8" s="3">
        <v>72</v>
      </c>
      <c r="K8" s="6">
        <f t="shared" si="0"/>
        <v>75</v>
      </c>
      <c r="L8" s="7">
        <f t="shared" si="1"/>
        <v>8</v>
      </c>
      <c r="M8" s="4">
        <f t="shared" si="2"/>
        <v>5</v>
      </c>
      <c r="N8" s="4">
        <f t="shared" si="3"/>
        <v>3</v>
      </c>
      <c r="O8" s="8">
        <v>0.3</v>
      </c>
      <c r="P8" s="4">
        <f t="shared" si="4"/>
        <v>0.89999999999999991</v>
      </c>
      <c r="Q8" s="3">
        <v>0.1</v>
      </c>
      <c r="R8" s="4">
        <f t="shared" si="5"/>
        <v>5.0999999999999996</v>
      </c>
      <c r="S8" s="4">
        <f t="shared" si="6"/>
        <v>5.0999999999999996</v>
      </c>
      <c r="T8" s="121">
        <v>5</v>
      </c>
      <c r="U8" s="141" t="s">
        <v>656</v>
      </c>
    </row>
    <row r="9" spans="1:22" x14ac:dyDescent="0.3">
      <c r="A9" s="197">
        <v>5</v>
      </c>
      <c r="B9" s="202" t="s">
        <v>72</v>
      </c>
      <c r="C9" s="9">
        <v>15</v>
      </c>
      <c r="D9" s="5" t="s">
        <v>19</v>
      </c>
      <c r="E9" s="2">
        <v>45748</v>
      </c>
      <c r="F9" s="138">
        <v>2</v>
      </c>
      <c r="G9" s="4">
        <v>10.1</v>
      </c>
      <c r="H9" s="6">
        <v>10</v>
      </c>
      <c r="I9" s="3">
        <v>83</v>
      </c>
      <c r="J9" s="3">
        <v>72</v>
      </c>
      <c r="K9" s="6">
        <f t="shared" si="0"/>
        <v>73</v>
      </c>
      <c r="L9" s="7">
        <f t="shared" si="1"/>
        <v>11</v>
      </c>
      <c r="M9" s="4">
        <f t="shared" si="2"/>
        <v>10.1</v>
      </c>
      <c r="N9" s="4">
        <f t="shared" si="3"/>
        <v>0.90000000000000036</v>
      </c>
      <c r="O9" s="3" t="str">
        <f>IF(M9&gt;=19.5,"70%",IF(M9&gt;=13.5,"50%",IF(M9&gt;=5.5,"30%",IF(M9&gt;=0.1,"15%"))))</f>
        <v>30%</v>
      </c>
      <c r="P9" s="4">
        <f t="shared" si="4"/>
        <v>0.27000000000000007</v>
      </c>
      <c r="Q9" s="3" t="str">
        <f>IF(N9&lt;0,O9, "0.1")</f>
        <v>0.1</v>
      </c>
      <c r="R9" s="4">
        <f t="shared" si="5"/>
        <v>10.199999999999999</v>
      </c>
      <c r="S9" s="4">
        <f t="shared" si="6"/>
        <v>10.199999999999999</v>
      </c>
      <c r="T9" s="121">
        <f>S9</f>
        <v>10.199999999999999</v>
      </c>
      <c r="U9" s="141" t="s">
        <v>501</v>
      </c>
    </row>
    <row r="10" spans="1:22" x14ac:dyDescent="0.3">
      <c r="A10" s="197">
        <v>6</v>
      </c>
      <c r="B10" s="201" t="s">
        <v>669</v>
      </c>
      <c r="C10" s="9">
        <v>604</v>
      </c>
      <c r="D10" s="137"/>
      <c r="E10" s="2">
        <v>45808</v>
      </c>
      <c r="F10" s="138">
        <v>1</v>
      </c>
      <c r="G10" s="4">
        <v>19</v>
      </c>
      <c r="H10" s="3">
        <v>19</v>
      </c>
      <c r="I10" s="3">
        <v>99</v>
      </c>
      <c r="J10" s="3">
        <v>72</v>
      </c>
      <c r="K10" s="3">
        <f t="shared" si="0"/>
        <v>80</v>
      </c>
      <c r="L10" s="3">
        <f t="shared" si="1"/>
        <v>27</v>
      </c>
      <c r="M10" s="4">
        <f t="shared" si="2"/>
        <v>19</v>
      </c>
      <c r="N10" s="4">
        <f t="shared" si="3"/>
        <v>8</v>
      </c>
      <c r="O10" s="3" t="str">
        <f>IF(M10&gt;=19.5,"70%",IF(M10&gt;=13.5,"50%",IF(M10&gt;=5.5,"30%",IF(M10&gt;=0.1,"15%"))))</f>
        <v>50%</v>
      </c>
      <c r="P10" s="4">
        <f t="shared" si="4"/>
        <v>4</v>
      </c>
      <c r="Q10" s="3">
        <v>0.1</v>
      </c>
      <c r="R10" s="3">
        <f t="shared" si="5"/>
        <v>19.100000000000001</v>
      </c>
      <c r="S10" s="3">
        <f t="shared" si="6"/>
        <v>19.100000000000001</v>
      </c>
      <c r="T10" s="3">
        <v>19</v>
      </c>
      <c r="U10" s="141"/>
    </row>
    <row r="11" spans="1:22" x14ac:dyDescent="0.3">
      <c r="A11" s="197">
        <v>7</v>
      </c>
      <c r="B11" s="202" t="s">
        <v>665</v>
      </c>
      <c r="C11" s="9">
        <v>168</v>
      </c>
      <c r="D11" s="1"/>
      <c r="E11" s="2">
        <v>45808</v>
      </c>
      <c r="F11" s="3">
        <v>1</v>
      </c>
      <c r="G11" s="4">
        <v>8</v>
      </c>
      <c r="H11" s="6">
        <v>8</v>
      </c>
      <c r="I11" s="3">
        <v>88</v>
      </c>
      <c r="J11" s="3">
        <v>72</v>
      </c>
      <c r="K11" s="6">
        <v>71</v>
      </c>
      <c r="L11" s="7">
        <f t="shared" si="1"/>
        <v>16</v>
      </c>
      <c r="M11" s="4">
        <f t="shared" si="2"/>
        <v>8</v>
      </c>
      <c r="N11" s="4">
        <f t="shared" si="3"/>
        <v>8</v>
      </c>
      <c r="O11" s="8">
        <v>0.3</v>
      </c>
      <c r="P11" s="4">
        <f t="shared" si="4"/>
        <v>2.4</v>
      </c>
      <c r="Q11" s="3">
        <v>0.1</v>
      </c>
      <c r="R11" s="4">
        <f t="shared" si="5"/>
        <v>8.1</v>
      </c>
      <c r="S11" s="4">
        <f t="shared" si="6"/>
        <v>8.1</v>
      </c>
      <c r="T11" s="121">
        <f>S11</f>
        <v>8.1</v>
      </c>
      <c r="U11" s="62"/>
    </row>
    <row r="12" spans="1:22" x14ac:dyDescent="0.3">
      <c r="A12" s="197">
        <v>8</v>
      </c>
      <c r="B12" s="202" t="s">
        <v>513</v>
      </c>
      <c r="C12" s="9">
        <v>603</v>
      </c>
      <c r="D12" s="1" t="s">
        <v>34</v>
      </c>
      <c r="E12" s="2">
        <v>45689</v>
      </c>
      <c r="F12" s="3">
        <v>2</v>
      </c>
      <c r="G12" s="4">
        <v>24</v>
      </c>
      <c r="H12" s="3">
        <v>24</v>
      </c>
      <c r="I12" s="3">
        <v>100</v>
      </c>
      <c r="J12" s="3">
        <v>69</v>
      </c>
      <c r="K12" s="3">
        <f>I12-H12</f>
        <v>76</v>
      </c>
      <c r="L12" s="3">
        <f t="shared" si="1"/>
        <v>31</v>
      </c>
      <c r="M12" s="4">
        <f t="shared" si="2"/>
        <v>24</v>
      </c>
      <c r="N12" s="4">
        <f t="shared" si="3"/>
        <v>7</v>
      </c>
      <c r="O12" s="3" t="str">
        <f>IF(M12&gt;=19.5,"70%",IF(M12&gt;=13.5,"50%",IF(M12&gt;=5.5,"30%",IF(M12&gt;=0.1,"15%"))))</f>
        <v>70%</v>
      </c>
      <c r="P12" s="4">
        <f t="shared" si="4"/>
        <v>4.8999999999999995</v>
      </c>
      <c r="Q12" s="3">
        <v>0.1</v>
      </c>
      <c r="R12" s="3">
        <v>23.5</v>
      </c>
      <c r="S12" s="3">
        <v>23.5</v>
      </c>
      <c r="T12" s="3">
        <v>24</v>
      </c>
      <c r="U12" s="141"/>
    </row>
    <row r="13" spans="1:22" x14ac:dyDescent="0.3">
      <c r="A13" s="197">
        <v>9</v>
      </c>
      <c r="B13" s="200" t="s">
        <v>514</v>
      </c>
      <c r="C13" s="9">
        <v>588</v>
      </c>
      <c r="D13" s="120" t="s">
        <v>47</v>
      </c>
      <c r="E13" s="2">
        <v>45689</v>
      </c>
      <c r="F13" s="135">
        <v>2</v>
      </c>
      <c r="G13" s="4">
        <v>7</v>
      </c>
      <c r="H13" s="6">
        <v>7</v>
      </c>
      <c r="I13" s="3">
        <v>79</v>
      </c>
      <c r="J13" s="3">
        <v>72</v>
      </c>
      <c r="K13" s="6">
        <f>I13-H13</f>
        <v>72</v>
      </c>
      <c r="L13" s="7">
        <f t="shared" si="1"/>
        <v>7</v>
      </c>
      <c r="M13" s="4">
        <f t="shared" si="2"/>
        <v>7</v>
      </c>
      <c r="N13" s="4">
        <f t="shared" si="3"/>
        <v>0</v>
      </c>
      <c r="O13" s="3" t="str">
        <f>IF(M13&gt;=19.5,"70%",IF(M13&gt;=13.5,"50%",IF(M13&gt;=5.5,"30%",IF(M13&gt;=0.1,"15%"))))</f>
        <v>30%</v>
      </c>
      <c r="P13" s="4">
        <f t="shared" si="4"/>
        <v>0</v>
      </c>
      <c r="Q13" s="3">
        <v>0.1</v>
      </c>
      <c r="R13" s="4">
        <f>IF(M13&gt;=L13,(M13+P13),M13+Q13)</f>
        <v>7</v>
      </c>
      <c r="S13" s="4">
        <f t="shared" ref="S13:S43" si="7">IF(I13&gt;1,(R13),G13)</f>
        <v>7</v>
      </c>
      <c r="T13" s="121">
        <f>S13</f>
        <v>7</v>
      </c>
      <c r="U13" s="141" t="s">
        <v>651</v>
      </c>
    </row>
    <row r="14" spans="1:22" s="130" customFormat="1" x14ac:dyDescent="0.3">
      <c r="A14" s="197">
        <v>10</v>
      </c>
      <c r="B14" s="202" t="s">
        <v>535</v>
      </c>
      <c r="C14" s="9">
        <v>83</v>
      </c>
      <c r="D14" s="5" t="s">
        <v>19</v>
      </c>
      <c r="E14" s="2">
        <v>45689</v>
      </c>
      <c r="F14" s="3">
        <v>4</v>
      </c>
      <c r="G14" s="4">
        <v>3.1</v>
      </c>
      <c r="H14" s="6">
        <v>3</v>
      </c>
      <c r="I14" s="3">
        <v>85</v>
      </c>
      <c r="J14" s="3">
        <v>72</v>
      </c>
      <c r="K14" s="6">
        <f>I14-H14</f>
        <v>82</v>
      </c>
      <c r="L14" s="7">
        <f t="shared" si="1"/>
        <v>13</v>
      </c>
      <c r="M14" s="4">
        <f t="shared" si="2"/>
        <v>3.1</v>
      </c>
      <c r="N14" s="4">
        <f t="shared" si="3"/>
        <v>9.9</v>
      </c>
      <c r="O14" s="8">
        <v>0.3</v>
      </c>
      <c r="P14" s="4">
        <f t="shared" si="4"/>
        <v>2.97</v>
      </c>
      <c r="Q14" s="3">
        <v>0.1</v>
      </c>
      <c r="R14" s="4">
        <f>IF(M14&gt;=L14,(M14+P14),M14+Q14)</f>
        <v>3.2</v>
      </c>
      <c r="S14" s="4">
        <f t="shared" si="7"/>
        <v>3.2</v>
      </c>
      <c r="T14" s="121">
        <f>S14</f>
        <v>3.2</v>
      </c>
      <c r="U14" s="141"/>
    </row>
    <row r="15" spans="1:22" x14ac:dyDescent="0.3">
      <c r="A15" s="197">
        <v>11</v>
      </c>
      <c r="B15" s="202" t="s">
        <v>516</v>
      </c>
      <c r="C15" s="9">
        <v>169</v>
      </c>
      <c r="D15" s="1" t="s">
        <v>22</v>
      </c>
      <c r="E15" s="2">
        <v>45689</v>
      </c>
      <c r="F15" s="3">
        <v>2</v>
      </c>
      <c r="G15" s="4">
        <v>8</v>
      </c>
      <c r="H15" s="6">
        <v>8</v>
      </c>
      <c r="I15" s="3">
        <v>90</v>
      </c>
      <c r="J15" s="3">
        <v>72</v>
      </c>
      <c r="K15" s="6">
        <v>74</v>
      </c>
      <c r="L15" s="7">
        <f t="shared" si="1"/>
        <v>18</v>
      </c>
      <c r="M15" s="4">
        <f t="shared" si="2"/>
        <v>8</v>
      </c>
      <c r="N15" s="4">
        <f t="shared" si="3"/>
        <v>10</v>
      </c>
      <c r="O15" s="3" t="str">
        <f>IF(M15&gt;=19.5,"70%",IF(M15&gt;=13.5,"50%",IF(M15&gt;=5.5,"30%",IF(M15&gt;=0.1,"15%"))))</f>
        <v>30%</v>
      </c>
      <c r="P15" s="4">
        <f t="shared" si="4"/>
        <v>3</v>
      </c>
      <c r="Q15" s="3" t="str">
        <f>IF(N15&lt;0,O15, "0.1")</f>
        <v>0.1</v>
      </c>
      <c r="R15" s="4">
        <f>IF(M15&gt;=L15,(M15+P15),M15+Q15)</f>
        <v>8.1</v>
      </c>
      <c r="S15" s="4">
        <f t="shared" si="7"/>
        <v>8.1</v>
      </c>
      <c r="T15" s="121">
        <v>8</v>
      </c>
      <c r="U15" s="141"/>
    </row>
    <row r="16" spans="1:22" x14ac:dyDescent="0.3">
      <c r="A16" s="197">
        <v>12</v>
      </c>
      <c r="B16" s="202" t="s">
        <v>232</v>
      </c>
      <c r="C16" s="9">
        <v>21</v>
      </c>
      <c r="D16" s="5" t="s">
        <v>233</v>
      </c>
      <c r="E16" s="2">
        <v>45808</v>
      </c>
      <c r="F16" s="187">
        <v>1</v>
      </c>
      <c r="G16" s="4">
        <v>9</v>
      </c>
      <c r="H16" s="6">
        <v>9</v>
      </c>
      <c r="I16" s="3">
        <v>92</v>
      </c>
      <c r="J16" s="3">
        <v>72</v>
      </c>
      <c r="K16" s="6">
        <f t="shared" ref="K16:K21" si="8">I16-H16</f>
        <v>83</v>
      </c>
      <c r="L16" s="7">
        <f t="shared" si="1"/>
        <v>20</v>
      </c>
      <c r="M16" s="4">
        <f t="shared" si="2"/>
        <v>9</v>
      </c>
      <c r="N16" s="4">
        <f t="shared" si="3"/>
        <v>11</v>
      </c>
      <c r="O16" s="3" t="str">
        <f>IF(M16&gt;=19.5,"70%",IF(M16&gt;=13.5,"50%",IF(M16&gt;=5.5,"30%",IF(M16&gt;=0.1,"15%"))))</f>
        <v>30%</v>
      </c>
      <c r="P16" s="4">
        <f t="shared" si="4"/>
        <v>3.3</v>
      </c>
      <c r="Q16" s="3" t="str">
        <f>IF(N16&lt;0,O16, "0.1")</f>
        <v>0.1</v>
      </c>
      <c r="R16" s="4">
        <f>IF(M16&gt;=L16,(M16+P16),M16+Q16)</f>
        <v>9.1</v>
      </c>
      <c r="S16" s="4">
        <f t="shared" si="7"/>
        <v>9.1</v>
      </c>
      <c r="T16" s="121">
        <v>9</v>
      </c>
      <c r="U16" s="62"/>
    </row>
    <row r="17" spans="1:21" x14ac:dyDescent="0.3">
      <c r="A17" s="197">
        <v>13</v>
      </c>
      <c r="B17" s="202" t="s">
        <v>69</v>
      </c>
      <c r="C17" s="9">
        <v>99</v>
      </c>
      <c r="D17" s="1" t="s">
        <v>25</v>
      </c>
      <c r="E17" s="2">
        <v>45689</v>
      </c>
      <c r="F17" s="3">
        <v>3</v>
      </c>
      <c r="G17" s="4">
        <v>3</v>
      </c>
      <c r="H17" s="6">
        <v>3</v>
      </c>
      <c r="I17" s="3">
        <v>79</v>
      </c>
      <c r="J17" s="3">
        <v>72</v>
      </c>
      <c r="K17" s="6">
        <f t="shared" si="8"/>
        <v>76</v>
      </c>
      <c r="L17" s="7">
        <v>1</v>
      </c>
      <c r="M17" s="4">
        <v>4</v>
      </c>
      <c r="N17" s="4">
        <v>-3</v>
      </c>
      <c r="O17" s="8">
        <v>0.3</v>
      </c>
      <c r="P17" s="4">
        <v>4</v>
      </c>
      <c r="Q17" s="3">
        <v>0.1</v>
      </c>
      <c r="R17" s="4">
        <v>3</v>
      </c>
      <c r="S17" s="4">
        <f t="shared" si="7"/>
        <v>3</v>
      </c>
      <c r="T17" s="121">
        <f>S17</f>
        <v>3</v>
      </c>
      <c r="U17" s="141" t="s">
        <v>658</v>
      </c>
    </row>
    <row r="18" spans="1:21" x14ac:dyDescent="0.3">
      <c r="A18" s="197">
        <v>14</v>
      </c>
      <c r="B18" s="202" t="s">
        <v>26</v>
      </c>
      <c r="C18" s="9">
        <v>184</v>
      </c>
      <c r="D18" s="1" t="s">
        <v>20</v>
      </c>
      <c r="E18" s="2">
        <v>45689</v>
      </c>
      <c r="F18" s="3">
        <v>4</v>
      </c>
      <c r="G18" s="4">
        <v>0.9</v>
      </c>
      <c r="H18" s="6">
        <v>1</v>
      </c>
      <c r="I18" s="3">
        <v>77</v>
      </c>
      <c r="J18" s="3">
        <v>72</v>
      </c>
      <c r="K18" s="6">
        <f t="shared" si="8"/>
        <v>76</v>
      </c>
      <c r="L18" s="7">
        <f t="shared" ref="L18:L43" si="9">I18-J18</f>
        <v>5</v>
      </c>
      <c r="M18" s="4">
        <f t="shared" ref="M18:M43" si="10">G18</f>
        <v>0.9</v>
      </c>
      <c r="N18" s="4">
        <f t="shared" ref="N18:N43" si="11">L18-M18</f>
        <v>4.0999999999999996</v>
      </c>
      <c r="O18" s="8">
        <v>0.3</v>
      </c>
      <c r="P18" s="4">
        <f t="shared" ref="P18:P43" si="12">N18*O18</f>
        <v>1.2299999999999998</v>
      </c>
      <c r="Q18" s="3">
        <v>0.1</v>
      </c>
      <c r="R18" s="4">
        <f t="shared" ref="R18:R43" si="13">IF(M18&gt;=L18,(M18+P18),M18+Q18)</f>
        <v>1</v>
      </c>
      <c r="S18" s="4">
        <f t="shared" si="7"/>
        <v>1</v>
      </c>
      <c r="T18" s="121">
        <f>S18</f>
        <v>1</v>
      </c>
      <c r="U18" s="141" t="s">
        <v>660</v>
      </c>
    </row>
    <row r="19" spans="1:21" x14ac:dyDescent="0.3">
      <c r="A19" s="197">
        <v>15</v>
      </c>
      <c r="B19" s="202" t="s">
        <v>517</v>
      </c>
      <c r="C19" s="9">
        <v>594</v>
      </c>
      <c r="D19" s="1" t="s">
        <v>27</v>
      </c>
      <c r="E19" s="2">
        <v>45689</v>
      </c>
      <c r="F19" s="3">
        <v>3</v>
      </c>
      <c r="G19" s="4">
        <v>24</v>
      </c>
      <c r="H19" s="3">
        <v>24</v>
      </c>
      <c r="I19" s="3">
        <v>112</v>
      </c>
      <c r="J19" s="3">
        <v>72</v>
      </c>
      <c r="K19" s="3">
        <f t="shared" si="8"/>
        <v>88</v>
      </c>
      <c r="L19" s="3">
        <f t="shared" si="9"/>
        <v>40</v>
      </c>
      <c r="M19" s="4">
        <f t="shared" si="10"/>
        <v>24</v>
      </c>
      <c r="N19" s="4">
        <f t="shared" si="11"/>
        <v>16</v>
      </c>
      <c r="O19" s="3" t="str">
        <f>IF(M19&gt;=19.5,"70%",IF(M19&gt;=13.5,"50%",IF(M19&gt;=5.5,"30%",IF(M19&gt;=0.1,"15%"))))</f>
        <v>70%</v>
      </c>
      <c r="P19" s="4">
        <f t="shared" si="12"/>
        <v>11.2</v>
      </c>
      <c r="Q19" s="3">
        <v>0.1</v>
      </c>
      <c r="R19" s="3">
        <f t="shared" si="13"/>
        <v>24.1</v>
      </c>
      <c r="S19" s="3">
        <f t="shared" si="7"/>
        <v>24.1</v>
      </c>
      <c r="T19" s="3">
        <v>24</v>
      </c>
      <c r="U19" s="141"/>
    </row>
    <row r="20" spans="1:21" x14ac:dyDescent="0.3">
      <c r="A20" s="197">
        <v>16</v>
      </c>
      <c r="B20" s="202" t="s">
        <v>518</v>
      </c>
      <c r="C20" s="9">
        <v>595</v>
      </c>
      <c r="D20" s="1"/>
      <c r="E20" s="2">
        <v>45689</v>
      </c>
      <c r="F20" s="3">
        <v>2</v>
      </c>
      <c r="G20" s="4">
        <v>17</v>
      </c>
      <c r="H20" s="3">
        <v>17</v>
      </c>
      <c r="I20" s="3">
        <v>99</v>
      </c>
      <c r="J20" s="3">
        <v>72</v>
      </c>
      <c r="K20" s="3">
        <f t="shared" si="8"/>
        <v>82</v>
      </c>
      <c r="L20" s="3">
        <f t="shared" si="9"/>
        <v>27</v>
      </c>
      <c r="M20" s="4">
        <f t="shared" si="10"/>
        <v>17</v>
      </c>
      <c r="N20" s="4">
        <f t="shared" si="11"/>
        <v>10</v>
      </c>
      <c r="O20" s="3" t="str">
        <f>IF(M20&gt;=19.5,"70%",IF(M20&gt;=13.5,"50%",IF(M20&gt;=5.5,"30%",IF(M20&gt;=0.1,"15%"))))</f>
        <v>50%</v>
      </c>
      <c r="P20" s="4">
        <f t="shared" si="12"/>
        <v>5</v>
      </c>
      <c r="Q20" s="3">
        <v>0.1</v>
      </c>
      <c r="R20" s="3">
        <f t="shared" si="13"/>
        <v>17.100000000000001</v>
      </c>
      <c r="S20" s="3">
        <f t="shared" si="7"/>
        <v>17.100000000000001</v>
      </c>
      <c r="T20" s="3">
        <v>17</v>
      </c>
      <c r="U20" s="141"/>
    </row>
    <row r="21" spans="1:21" x14ac:dyDescent="0.3">
      <c r="A21" s="197">
        <v>17</v>
      </c>
      <c r="B21" s="202" t="s">
        <v>667</v>
      </c>
      <c r="C21" s="1">
        <v>605</v>
      </c>
      <c r="D21" s="5"/>
      <c r="E21" s="2">
        <v>45808</v>
      </c>
      <c r="F21" s="3">
        <v>1</v>
      </c>
      <c r="G21" s="4">
        <v>22</v>
      </c>
      <c r="H21" s="6">
        <v>22</v>
      </c>
      <c r="I21" s="3">
        <v>116</v>
      </c>
      <c r="J21" s="3">
        <v>72</v>
      </c>
      <c r="K21" s="6">
        <f t="shared" si="8"/>
        <v>94</v>
      </c>
      <c r="L21" s="7">
        <f t="shared" si="9"/>
        <v>44</v>
      </c>
      <c r="M21" s="4">
        <f t="shared" si="10"/>
        <v>22</v>
      </c>
      <c r="N21" s="4">
        <f t="shared" si="11"/>
        <v>22</v>
      </c>
      <c r="O21" s="3" t="str">
        <f>IF(M21&gt;=19.5,"70%",IF(M21&gt;=13.5,"50%",IF(M21&gt;=5.5,"30%",IF(M21&gt;=0.1,"15%"))))</f>
        <v>70%</v>
      </c>
      <c r="P21" s="4">
        <f t="shared" si="12"/>
        <v>15.399999999999999</v>
      </c>
      <c r="Q21" s="4">
        <v>0.1</v>
      </c>
      <c r="R21" s="4">
        <f t="shared" si="13"/>
        <v>22.1</v>
      </c>
      <c r="S21" s="4">
        <f t="shared" si="7"/>
        <v>22.1</v>
      </c>
      <c r="T21" s="121">
        <f>S21</f>
        <v>22.1</v>
      </c>
      <c r="U21" s="141"/>
    </row>
    <row r="22" spans="1:21" x14ac:dyDescent="0.3">
      <c r="A22" s="197">
        <v>18</v>
      </c>
      <c r="B22" s="202" t="s">
        <v>655</v>
      </c>
      <c r="C22" s="1">
        <v>216</v>
      </c>
      <c r="D22" s="5"/>
      <c r="E22" s="2">
        <v>45808</v>
      </c>
      <c r="F22" s="3">
        <v>1</v>
      </c>
      <c r="G22" s="4">
        <v>6.1</v>
      </c>
      <c r="H22" s="6">
        <v>6</v>
      </c>
      <c r="I22" s="3">
        <v>80</v>
      </c>
      <c r="J22" s="3">
        <v>72</v>
      </c>
      <c r="K22" s="6">
        <v>82</v>
      </c>
      <c r="L22" s="7">
        <f t="shared" si="9"/>
        <v>8</v>
      </c>
      <c r="M22" s="4">
        <f t="shared" si="10"/>
        <v>6.1</v>
      </c>
      <c r="N22" s="4">
        <f t="shared" si="11"/>
        <v>1.9000000000000004</v>
      </c>
      <c r="O22" s="8">
        <v>0.3</v>
      </c>
      <c r="P22" s="4">
        <f t="shared" si="12"/>
        <v>0.57000000000000006</v>
      </c>
      <c r="Q22" s="3" t="str">
        <f>IF(N22&lt;0,O22, "0.1")</f>
        <v>0.1</v>
      </c>
      <c r="R22" s="4">
        <f t="shared" si="13"/>
        <v>6.1999999999999993</v>
      </c>
      <c r="S22" s="4">
        <f t="shared" si="7"/>
        <v>6.1999999999999993</v>
      </c>
      <c r="T22" s="121">
        <v>6</v>
      </c>
      <c r="U22" s="203"/>
    </row>
    <row r="23" spans="1:21" x14ac:dyDescent="0.3">
      <c r="A23" s="197">
        <v>19</v>
      </c>
      <c r="B23" s="202" t="s">
        <v>93</v>
      </c>
      <c r="C23" s="9">
        <v>74</v>
      </c>
      <c r="D23" s="1" t="s">
        <v>25</v>
      </c>
      <c r="E23" s="2">
        <v>45689</v>
      </c>
      <c r="F23" s="3">
        <v>3</v>
      </c>
      <c r="G23" s="4">
        <v>6.1</v>
      </c>
      <c r="H23" s="6">
        <v>6</v>
      </c>
      <c r="I23" s="3">
        <v>92</v>
      </c>
      <c r="J23" s="3">
        <v>72</v>
      </c>
      <c r="K23" s="6">
        <f>I23-H23</f>
        <v>86</v>
      </c>
      <c r="L23" s="7">
        <f t="shared" si="9"/>
        <v>20</v>
      </c>
      <c r="M23" s="4">
        <f t="shared" si="10"/>
        <v>6.1</v>
      </c>
      <c r="N23" s="4">
        <f t="shared" si="11"/>
        <v>13.9</v>
      </c>
      <c r="O23" s="3" t="str">
        <f>IF(M23&gt;=19.5,"70%",IF(M23&gt;=13.5,"50%",IF(M23&gt;=5.5,"30%",IF(M23&gt;=0.1,"15%"))))</f>
        <v>30%</v>
      </c>
      <c r="P23" s="4">
        <f t="shared" si="12"/>
        <v>4.17</v>
      </c>
      <c r="Q23" s="3">
        <v>0.1</v>
      </c>
      <c r="R23" s="4">
        <f t="shared" si="13"/>
        <v>6.1999999999999993</v>
      </c>
      <c r="S23" s="4">
        <f t="shared" si="7"/>
        <v>6.1999999999999993</v>
      </c>
      <c r="T23" s="121">
        <v>6</v>
      </c>
      <c r="U23" s="141"/>
    </row>
    <row r="24" spans="1:21" x14ac:dyDescent="0.3">
      <c r="A24" s="197">
        <v>20</v>
      </c>
      <c r="B24" s="202" t="s">
        <v>56</v>
      </c>
      <c r="C24" s="9">
        <v>82</v>
      </c>
      <c r="D24" s="5" t="s">
        <v>37</v>
      </c>
      <c r="E24" s="2">
        <v>45808</v>
      </c>
      <c r="F24" s="3">
        <v>1</v>
      </c>
      <c r="G24" s="4">
        <v>6</v>
      </c>
      <c r="H24" s="6">
        <v>6</v>
      </c>
      <c r="I24" s="3">
        <v>88</v>
      </c>
      <c r="J24" s="3">
        <v>72</v>
      </c>
      <c r="K24" s="6">
        <f>I24-H24</f>
        <v>82</v>
      </c>
      <c r="L24" s="7">
        <f t="shared" si="9"/>
        <v>16</v>
      </c>
      <c r="M24" s="4">
        <f t="shared" si="10"/>
        <v>6</v>
      </c>
      <c r="N24" s="4">
        <f t="shared" si="11"/>
        <v>10</v>
      </c>
      <c r="O24" s="3" t="str">
        <f>IF(M24&gt;=19.5,"70%",IF(M24&gt;=13.5,"50%",IF(M24&gt;=5.5,"30%",IF(M24&gt;=0.1,"15%"))))</f>
        <v>30%</v>
      </c>
      <c r="P24" s="4">
        <f t="shared" si="12"/>
        <v>3</v>
      </c>
      <c r="Q24" s="3">
        <v>0.1</v>
      </c>
      <c r="R24" s="4">
        <f t="shared" si="13"/>
        <v>6.1</v>
      </c>
      <c r="S24" s="4">
        <f t="shared" si="7"/>
        <v>6.1</v>
      </c>
      <c r="T24" s="121">
        <f>S24</f>
        <v>6.1</v>
      </c>
      <c r="U24" s="62"/>
    </row>
    <row r="25" spans="1:21" x14ac:dyDescent="0.3">
      <c r="A25" s="197">
        <v>21</v>
      </c>
      <c r="B25" s="202" t="s">
        <v>133</v>
      </c>
      <c r="C25" s="9">
        <v>55</v>
      </c>
      <c r="D25" s="5" t="s">
        <v>27</v>
      </c>
      <c r="E25" s="2">
        <v>45808</v>
      </c>
      <c r="F25" s="3">
        <v>1</v>
      </c>
      <c r="G25" s="4">
        <v>15</v>
      </c>
      <c r="H25" s="6">
        <v>15</v>
      </c>
      <c r="I25" s="3">
        <v>101</v>
      </c>
      <c r="J25" s="3">
        <v>72</v>
      </c>
      <c r="K25" s="6">
        <f>I25-H25</f>
        <v>86</v>
      </c>
      <c r="L25" s="7">
        <f t="shared" si="9"/>
        <v>29</v>
      </c>
      <c r="M25" s="4">
        <f t="shared" si="10"/>
        <v>15</v>
      </c>
      <c r="N25" s="4">
        <f t="shared" si="11"/>
        <v>14</v>
      </c>
      <c r="O25" s="3" t="str">
        <f>IF(M25&gt;=19.5,"70%",IF(M25&gt;=13.5,"50%",IF(M25&gt;=5.5,"30%",IF(M25&gt;=0.1,"15%"))))</f>
        <v>50%</v>
      </c>
      <c r="P25" s="4">
        <f t="shared" si="12"/>
        <v>7</v>
      </c>
      <c r="Q25" s="3">
        <v>0.1</v>
      </c>
      <c r="R25" s="4">
        <f t="shared" si="13"/>
        <v>15.1</v>
      </c>
      <c r="S25" s="4">
        <f t="shared" si="7"/>
        <v>15.1</v>
      </c>
      <c r="T25" s="121">
        <f>S25</f>
        <v>15.1</v>
      </c>
      <c r="U25" s="62"/>
    </row>
    <row r="26" spans="1:21" x14ac:dyDescent="0.3">
      <c r="A26" s="197">
        <v>22</v>
      </c>
      <c r="B26" s="202" t="s">
        <v>57</v>
      </c>
      <c r="C26" s="9">
        <v>355</v>
      </c>
      <c r="D26" s="5"/>
      <c r="E26" s="2">
        <v>45808</v>
      </c>
      <c r="F26" s="3">
        <v>1</v>
      </c>
      <c r="G26" s="4">
        <v>8</v>
      </c>
      <c r="H26" s="3">
        <v>8</v>
      </c>
      <c r="I26" s="3">
        <v>91</v>
      </c>
      <c r="J26" s="3">
        <v>72</v>
      </c>
      <c r="K26" s="6">
        <v>73</v>
      </c>
      <c r="L26" s="7">
        <f t="shared" si="9"/>
        <v>19</v>
      </c>
      <c r="M26" s="4">
        <f t="shared" si="10"/>
        <v>8</v>
      </c>
      <c r="N26" s="4">
        <f t="shared" si="11"/>
        <v>11</v>
      </c>
      <c r="O26" s="3" t="str">
        <f>IF(M26&gt;=19.5,"70%",IF(M26&gt;=13.5,"50%",IF(M26&gt;=5.5,"30%",IF(M26&gt;=0.1,"15%"))))</f>
        <v>30%</v>
      </c>
      <c r="P26" s="4">
        <f t="shared" si="12"/>
        <v>3.3</v>
      </c>
      <c r="Q26" s="3">
        <v>0.1</v>
      </c>
      <c r="R26" s="4">
        <f t="shared" si="13"/>
        <v>8.1</v>
      </c>
      <c r="S26" s="4">
        <f t="shared" si="7"/>
        <v>8.1</v>
      </c>
      <c r="T26" s="121">
        <f>S26</f>
        <v>8.1</v>
      </c>
      <c r="U26" s="62"/>
    </row>
    <row r="27" spans="1:21" x14ac:dyDescent="0.3">
      <c r="A27" s="197">
        <v>23</v>
      </c>
      <c r="B27" s="202" t="s">
        <v>264</v>
      </c>
      <c r="C27" s="9">
        <v>210</v>
      </c>
      <c r="D27" s="5"/>
      <c r="E27" s="2">
        <v>45808</v>
      </c>
      <c r="F27" s="3">
        <v>1</v>
      </c>
      <c r="G27" s="4">
        <v>7.1</v>
      </c>
      <c r="H27" s="6">
        <v>7</v>
      </c>
      <c r="I27" s="3">
        <v>86</v>
      </c>
      <c r="J27" s="3">
        <v>72</v>
      </c>
      <c r="K27" s="6">
        <v>90</v>
      </c>
      <c r="L27" s="7">
        <f t="shared" si="9"/>
        <v>14</v>
      </c>
      <c r="M27" s="4">
        <f t="shared" si="10"/>
        <v>7.1</v>
      </c>
      <c r="N27" s="4">
        <f t="shared" si="11"/>
        <v>6.9</v>
      </c>
      <c r="O27" s="3" t="str">
        <f>IF(M27&gt;=19.5,"70%",IF(M27&gt;=13.5,"50%",IF(M27&gt;=5.5,"30%",IF(M27&gt;=0.1,"15%"))))</f>
        <v>30%</v>
      </c>
      <c r="P27" s="4">
        <f t="shared" si="12"/>
        <v>2.0699999999999998</v>
      </c>
      <c r="Q27" s="3">
        <v>0.1</v>
      </c>
      <c r="R27" s="4">
        <f t="shared" si="13"/>
        <v>7.1999999999999993</v>
      </c>
      <c r="S27" s="4">
        <f t="shared" si="7"/>
        <v>7.1999999999999993</v>
      </c>
      <c r="T27" s="121">
        <v>7</v>
      </c>
      <c r="U27" s="62"/>
    </row>
    <row r="28" spans="1:21" x14ac:dyDescent="0.3">
      <c r="A28" s="197">
        <v>24</v>
      </c>
      <c r="B28" s="202" t="s">
        <v>565</v>
      </c>
      <c r="C28" s="9">
        <v>148</v>
      </c>
      <c r="D28" s="1" t="s">
        <v>28</v>
      </c>
      <c r="E28" s="2">
        <v>45689</v>
      </c>
      <c r="F28" s="3">
        <v>2</v>
      </c>
      <c r="G28" s="4">
        <v>0</v>
      </c>
      <c r="H28" s="6">
        <v>0</v>
      </c>
      <c r="I28" s="3">
        <v>72</v>
      </c>
      <c r="J28" s="3">
        <v>72</v>
      </c>
      <c r="K28" s="6">
        <f t="shared" ref="K28:K38" si="14">I28-H28</f>
        <v>72</v>
      </c>
      <c r="L28" s="7">
        <f t="shared" si="9"/>
        <v>0</v>
      </c>
      <c r="M28" s="4">
        <f t="shared" si="10"/>
        <v>0</v>
      </c>
      <c r="N28" s="4">
        <f t="shared" si="11"/>
        <v>0</v>
      </c>
      <c r="O28" s="8">
        <v>0.3</v>
      </c>
      <c r="P28" s="4">
        <f t="shared" si="12"/>
        <v>0</v>
      </c>
      <c r="Q28" s="3">
        <v>0.1</v>
      </c>
      <c r="R28" s="4">
        <f t="shared" si="13"/>
        <v>0</v>
      </c>
      <c r="S28" s="4">
        <f t="shared" si="7"/>
        <v>0</v>
      </c>
      <c r="T28" s="121">
        <f>S28</f>
        <v>0</v>
      </c>
      <c r="U28" s="141" t="s">
        <v>502</v>
      </c>
    </row>
    <row r="29" spans="1:21" x14ac:dyDescent="0.3">
      <c r="A29" s="197">
        <v>25</v>
      </c>
      <c r="B29" s="202" t="s">
        <v>266</v>
      </c>
      <c r="C29" s="9">
        <v>487</v>
      </c>
      <c r="D29" s="5" t="s">
        <v>41</v>
      </c>
      <c r="E29" s="2">
        <v>45808</v>
      </c>
      <c r="F29" s="187">
        <v>1</v>
      </c>
      <c r="G29" s="4">
        <v>14</v>
      </c>
      <c r="H29" s="3">
        <v>14</v>
      </c>
      <c r="I29" s="3">
        <v>88</v>
      </c>
      <c r="J29" s="3">
        <v>72</v>
      </c>
      <c r="K29" s="3">
        <f t="shared" si="14"/>
        <v>74</v>
      </c>
      <c r="L29" s="3">
        <f t="shared" si="9"/>
        <v>16</v>
      </c>
      <c r="M29" s="3">
        <f t="shared" si="10"/>
        <v>14</v>
      </c>
      <c r="N29" s="3">
        <f t="shared" si="11"/>
        <v>2</v>
      </c>
      <c r="O29" s="3" t="str">
        <f>IF(M29&gt;=19.5,"70%",IF(M29&gt;=13.5,"50%",IF(M29&gt;=5.5,"30%",IF(M29&gt;=0.1,"15%"))))</f>
        <v>50%</v>
      </c>
      <c r="P29" s="4">
        <f t="shared" si="12"/>
        <v>1</v>
      </c>
      <c r="Q29" s="3">
        <v>0.1</v>
      </c>
      <c r="R29" s="3">
        <f t="shared" si="13"/>
        <v>14.1</v>
      </c>
      <c r="S29" s="4">
        <f t="shared" si="7"/>
        <v>14.1</v>
      </c>
      <c r="T29" s="3">
        <v>14</v>
      </c>
      <c r="U29" s="62"/>
    </row>
    <row r="30" spans="1:21" x14ac:dyDescent="0.3">
      <c r="A30" s="197">
        <v>26</v>
      </c>
      <c r="B30" s="201" t="s">
        <v>666</v>
      </c>
      <c r="C30" s="122">
        <v>358</v>
      </c>
      <c r="D30" s="1" t="s">
        <v>27</v>
      </c>
      <c r="E30" s="123">
        <v>45689</v>
      </c>
      <c r="F30" s="3">
        <v>4</v>
      </c>
      <c r="G30" s="4">
        <v>2.2999999999999998</v>
      </c>
      <c r="H30" s="3">
        <v>2</v>
      </c>
      <c r="I30" s="3">
        <v>84</v>
      </c>
      <c r="J30" s="3">
        <v>72</v>
      </c>
      <c r="K30" s="3">
        <f t="shared" si="14"/>
        <v>82</v>
      </c>
      <c r="L30" s="3">
        <f t="shared" si="9"/>
        <v>12</v>
      </c>
      <c r="M30" s="3">
        <f t="shared" si="10"/>
        <v>2.2999999999999998</v>
      </c>
      <c r="N30" s="3">
        <f t="shared" si="11"/>
        <v>9.6999999999999993</v>
      </c>
      <c r="O30" s="8">
        <v>0.3</v>
      </c>
      <c r="P30" s="4">
        <f t="shared" si="12"/>
        <v>2.9099999999999997</v>
      </c>
      <c r="Q30" s="3">
        <v>0.1</v>
      </c>
      <c r="R30" s="3">
        <f t="shared" si="13"/>
        <v>2.4</v>
      </c>
      <c r="S30" s="3">
        <f t="shared" si="7"/>
        <v>2.4</v>
      </c>
      <c r="T30" s="3">
        <v>2</v>
      </c>
      <c r="U30" s="141"/>
    </row>
    <row r="31" spans="1:21" x14ac:dyDescent="0.3">
      <c r="A31" s="197">
        <v>27</v>
      </c>
      <c r="B31" s="204" t="s">
        <v>29</v>
      </c>
      <c r="C31" s="122">
        <v>542</v>
      </c>
      <c r="D31" s="1" t="s">
        <v>30</v>
      </c>
      <c r="E31" s="123">
        <v>45689</v>
      </c>
      <c r="F31" s="3">
        <v>2</v>
      </c>
      <c r="G31" s="4">
        <v>8</v>
      </c>
      <c r="H31" s="3">
        <v>8</v>
      </c>
      <c r="I31" s="3">
        <v>99</v>
      </c>
      <c r="J31" s="3">
        <v>72</v>
      </c>
      <c r="K31" s="3">
        <f t="shared" si="14"/>
        <v>91</v>
      </c>
      <c r="L31" s="3">
        <f t="shared" si="9"/>
        <v>27</v>
      </c>
      <c r="M31" s="4">
        <f t="shared" si="10"/>
        <v>8</v>
      </c>
      <c r="N31" s="4">
        <f t="shared" si="11"/>
        <v>19</v>
      </c>
      <c r="O31" s="3" t="str">
        <f t="shared" ref="O31:O36" si="15">IF(M31&gt;=19.5,"70%",IF(M31&gt;=13.5,"50%",IF(M31&gt;=5.5,"30%",IF(M31&gt;=0.1,"15%"))))</f>
        <v>30%</v>
      </c>
      <c r="P31" s="4">
        <f t="shared" si="12"/>
        <v>5.7</v>
      </c>
      <c r="Q31" s="3">
        <v>0.1</v>
      </c>
      <c r="R31" s="3">
        <f t="shared" si="13"/>
        <v>8.1</v>
      </c>
      <c r="S31" s="3">
        <f t="shared" si="7"/>
        <v>8.1</v>
      </c>
      <c r="T31" s="3">
        <v>8</v>
      </c>
      <c r="U31" s="141"/>
    </row>
    <row r="32" spans="1:21" x14ac:dyDescent="0.3">
      <c r="A32" s="197">
        <v>28</v>
      </c>
      <c r="B32" s="202" t="s">
        <v>569</v>
      </c>
      <c r="C32" s="9">
        <v>520</v>
      </c>
      <c r="D32" s="5" t="s">
        <v>260</v>
      </c>
      <c r="E32" s="2">
        <v>45808</v>
      </c>
      <c r="F32" s="3">
        <v>1</v>
      </c>
      <c r="G32" s="4">
        <v>15</v>
      </c>
      <c r="H32" s="6">
        <v>15</v>
      </c>
      <c r="I32" s="3">
        <v>91</v>
      </c>
      <c r="J32" s="3">
        <v>72</v>
      </c>
      <c r="K32" s="6">
        <f t="shared" si="14"/>
        <v>76</v>
      </c>
      <c r="L32" s="7">
        <f t="shared" si="9"/>
        <v>19</v>
      </c>
      <c r="M32" s="4">
        <f t="shared" si="10"/>
        <v>15</v>
      </c>
      <c r="N32" s="4">
        <f t="shared" si="11"/>
        <v>4</v>
      </c>
      <c r="O32" s="3" t="str">
        <f t="shared" si="15"/>
        <v>50%</v>
      </c>
      <c r="P32" s="4">
        <f t="shared" si="12"/>
        <v>2</v>
      </c>
      <c r="Q32" s="3">
        <v>0.1</v>
      </c>
      <c r="R32" s="4">
        <f t="shared" si="13"/>
        <v>15.1</v>
      </c>
      <c r="S32" s="4">
        <f t="shared" si="7"/>
        <v>15.1</v>
      </c>
      <c r="T32" s="121">
        <f>S32</f>
        <v>15.1</v>
      </c>
      <c r="U32" s="62"/>
    </row>
    <row r="33" spans="1:21" x14ac:dyDescent="0.3">
      <c r="A33" s="197">
        <v>29</v>
      </c>
      <c r="B33" s="201" t="s">
        <v>33</v>
      </c>
      <c r="C33" s="122">
        <v>490</v>
      </c>
      <c r="D33" s="1" t="s">
        <v>34</v>
      </c>
      <c r="E33" s="123">
        <v>45808</v>
      </c>
      <c r="F33" s="3">
        <v>2</v>
      </c>
      <c r="G33" s="4">
        <v>6.1</v>
      </c>
      <c r="H33" s="3">
        <v>6</v>
      </c>
      <c r="I33" s="3">
        <v>81</v>
      </c>
      <c r="J33" s="3">
        <v>72</v>
      </c>
      <c r="K33" s="3">
        <f t="shared" si="14"/>
        <v>75</v>
      </c>
      <c r="L33" s="3">
        <f t="shared" si="9"/>
        <v>9</v>
      </c>
      <c r="M33" s="4">
        <f t="shared" si="10"/>
        <v>6.1</v>
      </c>
      <c r="N33" s="4">
        <f t="shared" si="11"/>
        <v>2.9000000000000004</v>
      </c>
      <c r="O33" s="3" t="str">
        <f t="shared" si="15"/>
        <v>30%</v>
      </c>
      <c r="P33" s="4">
        <f t="shared" si="12"/>
        <v>0.87000000000000011</v>
      </c>
      <c r="Q33" s="3">
        <v>0.1</v>
      </c>
      <c r="R33" s="3">
        <f t="shared" si="13"/>
        <v>6.1999999999999993</v>
      </c>
      <c r="S33" s="3">
        <f t="shared" si="7"/>
        <v>6.1999999999999993</v>
      </c>
      <c r="T33" s="3">
        <v>6</v>
      </c>
      <c r="U33" s="141"/>
    </row>
    <row r="34" spans="1:21" x14ac:dyDescent="0.3">
      <c r="A34" s="197">
        <v>30</v>
      </c>
      <c r="B34" s="202" t="s">
        <v>103</v>
      </c>
      <c r="C34" s="9">
        <v>459</v>
      </c>
      <c r="D34" s="1" t="s">
        <v>19</v>
      </c>
      <c r="E34" s="2">
        <v>45689</v>
      </c>
      <c r="F34" s="3">
        <v>3</v>
      </c>
      <c r="G34" s="4">
        <v>0.3</v>
      </c>
      <c r="H34" s="3">
        <v>0</v>
      </c>
      <c r="I34" s="3">
        <v>85</v>
      </c>
      <c r="J34" s="3">
        <v>72</v>
      </c>
      <c r="K34" s="3">
        <f t="shared" si="14"/>
        <v>85</v>
      </c>
      <c r="L34" s="3">
        <f t="shared" si="9"/>
        <v>13</v>
      </c>
      <c r="M34" s="4">
        <f t="shared" si="10"/>
        <v>0.3</v>
      </c>
      <c r="N34" s="4">
        <f t="shared" si="11"/>
        <v>12.7</v>
      </c>
      <c r="O34" s="3" t="str">
        <f t="shared" si="15"/>
        <v>15%</v>
      </c>
      <c r="P34" s="4">
        <f t="shared" si="12"/>
        <v>1.9049999999999998</v>
      </c>
      <c r="Q34" s="3">
        <v>0.1</v>
      </c>
      <c r="R34" s="3">
        <f t="shared" si="13"/>
        <v>0.4</v>
      </c>
      <c r="S34" s="3">
        <f t="shared" si="7"/>
        <v>0.4</v>
      </c>
      <c r="T34" s="3">
        <v>0</v>
      </c>
      <c r="U34" s="141"/>
    </row>
    <row r="35" spans="1:21" x14ac:dyDescent="0.3">
      <c r="A35" s="197">
        <v>31</v>
      </c>
      <c r="B35" s="201" t="s">
        <v>668</v>
      </c>
      <c r="C35" s="9">
        <v>606</v>
      </c>
      <c r="D35" s="137"/>
      <c r="E35" s="2">
        <v>45808</v>
      </c>
      <c r="F35" s="138">
        <v>1</v>
      </c>
      <c r="G35" s="4">
        <v>24</v>
      </c>
      <c r="H35" s="3">
        <v>24</v>
      </c>
      <c r="I35" s="3">
        <v>102</v>
      </c>
      <c r="J35" s="3">
        <v>72</v>
      </c>
      <c r="K35" s="3">
        <f t="shared" si="14"/>
        <v>78</v>
      </c>
      <c r="L35" s="3">
        <f t="shared" si="9"/>
        <v>30</v>
      </c>
      <c r="M35" s="4">
        <f t="shared" si="10"/>
        <v>24</v>
      </c>
      <c r="N35" s="4">
        <f t="shared" si="11"/>
        <v>6</v>
      </c>
      <c r="O35" s="3" t="str">
        <f t="shared" si="15"/>
        <v>70%</v>
      </c>
      <c r="P35" s="4">
        <f t="shared" si="12"/>
        <v>4.1999999999999993</v>
      </c>
      <c r="Q35" s="3">
        <v>0.1</v>
      </c>
      <c r="R35" s="3">
        <f t="shared" si="13"/>
        <v>24.1</v>
      </c>
      <c r="S35" s="3">
        <f t="shared" si="7"/>
        <v>24.1</v>
      </c>
      <c r="T35" s="3">
        <v>24</v>
      </c>
      <c r="U35" s="141" t="s">
        <v>635</v>
      </c>
    </row>
    <row r="36" spans="1:21" ht="13.8" customHeight="1" x14ac:dyDescent="0.3">
      <c r="A36" s="197">
        <v>32</v>
      </c>
      <c r="B36" s="201" t="s">
        <v>36</v>
      </c>
      <c r="C36" s="122">
        <v>504</v>
      </c>
      <c r="D36" s="129" t="s">
        <v>37</v>
      </c>
      <c r="E36" s="123">
        <v>45808</v>
      </c>
      <c r="F36" s="124">
        <v>1</v>
      </c>
      <c r="G36" s="4">
        <v>16</v>
      </c>
      <c r="H36" s="6">
        <v>16</v>
      </c>
      <c r="I36" s="3">
        <v>103</v>
      </c>
      <c r="J36" s="3">
        <v>72</v>
      </c>
      <c r="K36" s="6">
        <f t="shared" si="14"/>
        <v>87</v>
      </c>
      <c r="L36" s="7">
        <f t="shared" si="9"/>
        <v>31</v>
      </c>
      <c r="M36" s="4">
        <f t="shared" si="10"/>
        <v>16</v>
      </c>
      <c r="N36" s="4">
        <f t="shared" si="11"/>
        <v>15</v>
      </c>
      <c r="O36" s="3" t="str">
        <f t="shared" si="15"/>
        <v>50%</v>
      </c>
      <c r="P36" s="4">
        <f t="shared" si="12"/>
        <v>7.5</v>
      </c>
      <c r="Q36" s="3">
        <v>0.1</v>
      </c>
      <c r="R36" s="4">
        <f t="shared" si="13"/>
        <v>16.100000000000001</v>
      </c>
      <c r="S36" s="4">
        <f t="shared" si="7"/>
        <v>16.100000000000001</v>
      </c>
      <c r="T36" s="121">
        <f>S36</f>
        <v>16.100000000000001</v>
      </c>
      <c r="U36" s="62"/>
    </row>
    <row r="37" spans="1:21" ht="13.8" customHeight="1" x14ac:dyDescent="0.3">
      <c r="A37" s="197">
        <v>33</v>
      </c>
      <c r="B37" s="202" t="s">
        <v>38</v>
      </c>
      <c r="C37" s="9">
        <v>22</v>
      </c>
      <c r="D37" s="5" t="s">
        <v>37</v>
      </c>
      <c r="E37" s="2">
        <v>45808</v>
      </c>
      <c r="F37" s="3">
        <v>1</v>
      </c>
      <c r="G37" s="4">
        <v>9.4</v>
      </c>
      <c r="H37" s="6">
        <v>9</v>
      </c>
      <c r="I37" s="3">
        <v>91</v>
      </c>
      <c r="J37" s="3">
        <v>72</v>
      </c>
      <c r="K37" s="6">
        <f t="shared" si="14"/>
        <v>82</v>
      </c>
      <c r="L37" s="7">
        <f t="shared" si="9"/>
        <v>19</v>
      </c>
      <c r="M37" s="4">
        <f t="shared" si="10"/>
        <v>9.4</v>
      </c>
      <c r="N37" s="4">
        <f t="shared" si="11"/>
        <v>9.6</v>
      </c>
      <c r="O37" s="8">
        <v>0.5</v>
      </c>
      <c r="P37" s="4">
        <f t="shared" si="12"/>
        <v>4.8</v>
      </c>
      <c r="Q37" s="3">
        <v>0.1</v>
      </c>
      <c r="R37" s="4">
        <f t="shared" si="13"/>
        <v>9.5</v>
      </c>
      <c r="S37" s="4">
        <f t="shared" si="7"/>
        <v>9.5</v>
      </c>
      <c r="T37" s="121">
        <v>10</v>
      </c>
      <c r="U37" s="62"/>
    </row>
    <row r="38" spans="1:21" s="130" customFormat="1" x14ac:dyDescent="0.3">
      <c r="A38" s="197">
        <v>34</v>
      </c>
      <c r="B38" s="202" t="s">
        <v>151</v>
      </c>
      <c r="C38" s="9">
        <v>3</v>
      </c>
      <c r="D38" s="5" t="s">
        <v>25</v>
      </c>
      <c r="E38" s="2">
        <v>45689</v>
      </c>
      <c r="F38" s="3">
        <v>3</v>
      </c>
      <c r="G38" s="4">
        <v>3.1</v>
      </c>
      <c r="H38" s="3">
        <v>3</v>
      </c>
      <c r="I38" s="3">
        <v>92</v>
      </c>
      <c r="J38" s="3">
        <v>72</v>
      </c>
      <c r="K38" s="6">
        <f t="shared" si="14"/>
        <v>89</v>
      </c>
      <c r="L38" s="3">
        <f t="shared" si="9"/>
        <v>20</v>
      </c>
      <c r="M38" s="4">
        <f t="shared" si="10"/>
        <v>3.1</v>
      </c>
      <c r="N38" s="4">
        <f t="shared" si="11"/>
        <v>16.899999999999999</v>
      </c>
      <c r="O38" s="8">
        <v>0.3</v>
      </c>
      <c r="P38" s="4">
        <f t="shared" si="12"/>
        <v>5.0699999999999994</v>
      </c>
      <c r="Q38" s="4">
        <v>0.1</v>
      </c>
      <c r="R38" s="4">
        <f t="shared" si="13"/>
        <v>3.2</v>
      </c>
      <c r="S38" s="4">
        <f t="shared" si="7"/>
        <v>3.2</v>
      </c>
      <c r="T38" s="3">
        <v>3</v>
      </c>
      <c r="U38" s="141"/>
    </row>
    <row r="39" spans="1:21" x14ac:dyDescent="0.3">
      <c r="A39" s="197">
        <v>35</v>
      </c>
      <c r="B39" s="202" t="s">
        <v>534</v>
      </c>
      <c r="C39" s="9">
        <v>439</v>
      </c>
      <c r="D39" s="5" t="s">
        <v>30</v>
      </c>
      <c r="E39" s="2">
        <v>45689</v>
      </c>
      <c r="F39" s="3">
        <v>2</v>
      </c>
      <c r="G39" s="4">
        <v>9</v>
      </c>
      <c r="H39" s="3">
        <v>9</v>
      </c>
      <c r="I39" s="3">
        <v>92</v>
      </c>
      <c r="J39" s="3">
        <v>72</v>
      </c>
      <c r="K39" s="3">
        <v>61</v>
      </c>
      <c r="L39" s="3">
        <f t="shared" si="9"/>
        <v>20</v>
      </c>
      <c r="M39" s="4">
        <f t="shared" si="10"/>
        <v>9</v>
      </c>
      <c r="N39" s="4">
        <f t="shared" si="11"/>
        <v>11</v>
      </c>
      <c r="O39" s="3" t="str">
        <f>IF(M39&gt;=19.5,"70%",IF(M39&gt;=13.5,"50%",IF(M39&gt;=5.5,"30%",IF(M39&gt;=0.1,"15%"))))</f>
        <v>30%</v>
      </c>
      <c r="P39" s="4">
        <f t="shared" si="12"/>
        <v>3.3</v>
      </c>
      <c r="Q39" s="3">
        <v>0.1</v>
      </c>
      <c r="R39" s="3">
        <f t="shared" si="13"/>
        <v>9.1</v>
      </c>
      <c r="S39" s="3">
        <f t="shared" si="7"/>
        <v>9.1</v>
      </c>
      <c r="T39" s="3">
        <v>9</v>
      </c>
      <c r="U39" s="141"/>
    </row>
    <row r="40" spans="1:21" x14ac:dyDescent="0.3">
      <c r="A40" s="197">
        <v>36</v>
      </c>
      <c r="B40" s="202" t="s">
        <v>154</v>
      </c>
      <c r="C40" s="9">
        <v>195</v>
      </c>
      <c r="D40" s="5" t="s">
        <v>24</v>
      </c>
      <c r="E40" s="2">
        <v>45808</v>
      </c>
      <c r="F40" s="3">
        <v>1</v>
      </c>
      <c r="G40" s="4">
        <v>4</v>
      </c>
      <c r="H40" s="3">
        <v>4</v>
      </c>
      <c r="I40" s="3">
        <v>84</v>
      </c>
      <c r="J40" s="3">
        <v>72</v>
      </c>
      <c r="K40" s="6">
        <f>I40-H40</f>
        <v>80</v>
      </c>
      <c r="L40" s="4">
        <f t="shared" si="9"/>
        <v>12</v>
      </c>
      <c r="M40" s="4">
        <f t="shared" si="10"/>
        <v>4</v>
      </c>
      <c r="N40" s="4">
        <f t="shared" si="11"/>
        <v>8</v>
      </c>
      <c r="O40" s="8">
        <v>0.3</v>
      </c>
      <c r="P40" s="4">
        <f t="shared" si="12"/>
        <v>2.4</v>
      </c>
      <c r="Q40" s="4">
        <v>0.1</v>
      </c>
      <c r="R40" s="4">
        <f t="shared" si="13"/>
        <v>4.0999999999999996</v>
      </c>
      <c r="S40" s="4">
        <f t="shared" si="7"/>
        <v>4.0999999999999996</v>
      </c>
      <c r="T40" s="4">
        <f>S40</f>
        <v>4.0999999999999996</v>
      </c>
      <c r="U40" s="62"/>
    </row>
    <row r="41" spans="1:21" x14ac:dyDescent="0.3">
      <c r="A41" s="197">
        <v>37</v>
      </c>
      <c r="B41" s="202" t="s">
        <v>471</v>
      </c>
      <c r="C41" s="9">
        <v>372</v>
      </c>
      <c r="D41" s="1"/>
      <c r="E41" s="2">
        <v>45689</v>
      </c>
      <c r="F41" s="3">
        <v>3</v>
      </c>
      <c r="G41" s="4">
        <v>10.1</v>
      </c>
      <c r="H41" s="3">
        <v>10</v>
      </c>
      <c r="I41" s="3">
        <v>91</v>
      </c>
      <c r="J41" s="3">
        <v>72</v>
      </c>
      <c r="K41" s="3">
        <f>I41-H41</f>
        <v>81</v>
      </c>
      <c r="L41" s="3">
        <f t="shared" si="9"/>
        <v>19</v>
      </c>
      <c r="M41" s="4">
        <f t="shared" si="10"/>
        <v>10.1</v>
      </c>
      <c r="N41" s="4">
        <f t="shared" si="11"/>
        <v>8.9</v>
      </c>
      <c r="O41" s="3" t="str">
        <f>IF(M41&gt;=19.5,"70%",IF(M41&gt;=13.5,"50%",IF(M41&gt;=5.5,"30%",IF(M41&gt;=0.1,"15%"))))</f>
        <v>30%</v>
      </c>
      <c r="P41" s="4">
        <f t="shared" si="12"/>
        <v>2.67</v>
      </c>
      <c r="Q41" s="3">
        <v>0.1</v>
      </c>
      <c r="R41" s="4">
        <f t="shared" si="13"/>
        <v>10.199999999999999</v>
      </c>
      <c r="S41" s="4">
        <f t="shared" si="7"/>
        <v>10.199999999999999</v>
      </c>
      <c r="T41" s="3">
        <v>10</v>
      </c>
      <c r="U41" s="141"/>
    </row>
    <row r="42" spans="1:21" x14ac:dyDescent="0.3">
      <c r="A42" s="197">
        <v>38</v>
      </c>
      <c r="B42" s="202" t="s">
        <v>111</v>
      </c>
      <c r="C42" s="9">
        <v>531</v>
      </c>
      <c r="D42" s="5"/>
      <c r="E42" s="2">
        <v>45689</v>
      </c>
      <c r="F42" s="3">
        <v>2</v>
      </c>
      <c r="G42" s="4">
        <v>16.100000000000001</v>
      </c>
      <c r="H42" s="3">
        <v>16</v>
      </c>
      <c r="I42" s="3">
        <v>108</v>
      </c>
      <c r="J42" s="3">
        <v>72</v>
      </c>
      <c r="K42" s="3">
        <f>I42-H42</f>
        <v>92</v>
      </c>
      <c r="L42" s="3">
        <f t="shared" si="9"/>
        <v>36</v>
      </c>
      <c r="M42" s="4">
        <f t="shared" si="10"/>
        <v>16.100000000000001</v>
      </c>
      <c r="N42" s="4">
        <f t="shared" si="11"/>
        <v>19.899999999999999</v>
      </c>
      <c r="O42" s="3" t="str">
        <f>IF(M42&gt;=19.5,"70%",IF(M42&gt;=13.5,"50%",IF(M42&gt;=5.5,"30%",IF(M42&gt;=0.1,"15%"))))</f>
        <v>50%</v>
      </c>
      <c r="P42" s="4">
        <f t="shared" si="12"/>
        <v>9.9499999999999993</v>
      </c>
      <c r="Q42" s="3">
        <v>0.1</v>
      </c>
      <c r="R42" s="3">
        <f t="shared" si="13"/>
        <v>16.200000000000003</v>
      </c>
      <c r="S42" s="3">
        <f t="shared" si="7"/>
        <v>16.200000000000003</v>
      </c>
      <c r="T42" s="3">
        <v>16</v>
      </c>
      <c r="U42" s="141"/>
    </row>
    <row r="43" spans="1:21" x14ac:dyDescent="0.3">
      <c r="A43" s="197">
        <v>39</v>
      </c>
      <c r="B43" s="202" t="s">
        <v>524</v>
      </c>
      <c r="C43" s="1">
        <v>73</v>
      </c>
      <c r="D43" s="5" t="s">
        <v>37</v>
      </c>
      <c r="E43" s="2">
        <v>45689</v>
      </c>
      <c r="F43" s="3">
        <v>2</v>
      </c>
      <c r="G43" s="4">
        <v>20.100000000000001</v>
      </c>
      <c r="H43" s="6">
        <v>20</v>
      </c>
      <c r="I43" s="3">
        <v>100</v>
      </c>
      <c r="J43" s="3">
        <v>72</v>
      </c>
      <c r="K43" s="6">
        <f>I43-H43</f>
        <v>80</v>
      </c>
      <c r="L43" s="7">
        <f t="shared" si="9"/>
        <v>28</v>
      </c>
      <c r="M43" s="4">
        <f t="shared" si="10"/>
        <v>20.100000000000001</v>
      </c>
      <c r="N43" s="4">
        <f t="shared" si="11"/>
        <v>7.8999999999999986</v>
      </c>
      <c r="O43" s="3" t="str">
        <f>IF(M43&gt;=19.5,"70%",IF(M43&gt;=13.5,"50%",IF(M43&gt;=5.5,"30%",IF(M43&gt;=0.1,"15%"))))</f>
        <v>70%</v>
      </c>
      <c r="P43" s="4">
        <f t="shared" si="12"/>
        <v>5.5299999999999985</v>
      </c>
      <c r="Q43" s="4">
        <v>0.1</v>
      </c>
      <c r="R43" s="4">
        <f t="shared" si="13"/>
        <v>20.200000000000003</v>
      </c>
      <c r="S43" s="4">
        <f t="shared" si="7"/>
        <v>20.200000000000003</v>
      </c>
      <c r="T43" s="121">
        <f>S43</f>
        <v>20.200000000000003</v>
      </c>
      <c r="U43" s="141"/>
    </row>
    <row r="44" spans="1:21" x14ac:dyDescent="0.3">
      <c r="A44" s="197">
        <v>40</v>
      </c>
      <c r="B44" s="201" t="s">
        <v>532</v>
      </c>
      <c r="C44" s="122">
        <v>143</v>
      </c>
      <c r="D44" s="129" t="s">
        <v>531</v>
      </c>
      <c r="E44" s="123">
        <v>45689</v>
      </c>
      <c r="F44" s="124">
        <v>2</v>
      </c>
      <c r="G44" s="4">
        <v>6.1</v>
      </c>
      <c r="H44" s="127">
        <v>6</v>
      </c>
      <c r="I44" s="124">
        <v>86</v>
      </c>
      <c r="J44" s="124">
        <v>72</v>
      </c>
      <c r="K44" s="127">
        <v>73</v>
      </c>
      <c r="L44" s="131">
        <v>10</v>
      </c>
      <c r="M44" s="126">
        <v>6.1</v>
      </c>
      <c r="N44" s="126">
        <v>3.9000000000000004</v>
      </c>
      <c r="O44" s="125">
        <v>0.3</v>
      </c>
      <c r="P44" s="126">
        <v>1.1700000000000002</v>
      </c>
      <c r="Q44" s="133">
        <v>0.1</v>
      </c>
      <c r="R44" s="126">
        <v>6.1999999999999993</v>
      </c>
      <c r="S44" s="126">
        <v>6.1999999999999993</v>
      </c>
      <c r="T44" s="132">
        <v>6.1999999999999993</v>
      </c>
      <c r="U44" s="142"/>
    </row>
    <row r="45" spans="1:21" x14ac:dyDescent="0.3">
      <c r="A45" s="197">
        <v>41</v>
      </c>
      <c r="B45" s="202" t="s">
        <v>336</v>
      </c>
      <c r="C45" s="9">
        <v>151</v>
      </c>
      <c r="D45" s="5"/>
      <c r="E45" s="2">
        <v>45689</v>
      </c>
      <c r="F45" s="3">
        <v>3</v>
      </c>
      <c r="G45" s="4">
        <v>19</v>
      </c>
      <c r="H45" s="6">
        <v>19</v>
      </c>
      <c r="I45" s="3">
        <v>96</v>
      </c>
      <c r="J45" s="3">
        <v>72</v>
      </c>
      <c r="K45" s="6">
        <f t="shared" ref="K45:K57" si="16">I45-H45</f>
        <v>77</v>
      </c>
      <c r="L45" s="7">
        <f t="shared" ref="L45:L66" si="17">I45-J45</f>
        <v>24</v>
      </c>
      <c r="M45" s="4">
        <f t="shared" ref="M45:M66" si="18">G45</f>
        <v>19</v>
      </c>
      <c r="N45" s="4">
        <f t="shared" ref="N45:N66" si="19">L45-M45</f>
        <v>5</v>
      </c>
      <c r="O45" s="8">
        <v>0.7</v>
      </c>
      <c r="P45" s="4">
        <f t="shared" ref="P45:P66" si="20">N45*O45</f>
        <v>3.5</v>
      </c>
      <c r="Q45" s="3">
        <v>0.1</v>
      </c>
      <c r="R45" s="4">
        <f t="shared" ref="R45:R66" si="21">IF(M45&gt;=L45,(M45+P45),M45+Q45)</f>
        <v>19.100000000000001</v>
      </c>
      <c r="S45" s="4">
        <f t="shared" ref="S45:S66" si="22">IF(I45&gt;1,(R45),G45)</f>
        <v>19.100000000000001</v>
      </c>
      <c r="T45" s="121">
        <v>19</v>
      </c>
      <c r="U45" s="141" t="s">
        <v>671</v>
      </c>
    </row>
    <row r="46" spans="1:21" x14ac:dyDescent="0.3">
      <c r="A46" s="197">
        <v>42</v>
      </c>
      <c r="B46" s="202" t="s">
        <v>533</v>
      </c>
      <c r="C46" s="9">
        <v>63</v>
      </c>
      <c r="D46" s="5" t="s">
        <v>25</v>
      </c>
      <c r="E46" s="2">
        <v>45689</v>
      </c>
      <c r="F46" s="3">
        <v>4</v>
      </c>
      <c r="G46" s="4">
        <v>2</v>
      </c>
      <c r="H46" s="6">
        <v>2</v>
      </c>
      <c r="I46" s="3">
        <v>79</v>
      </c>
      <c r="J46" s="3">
        <v>72</v>
      </c>
      <c r="K46" s="6">
        <f t="shared" si="16"/>
        <v>77</v>
      </c>
      <c r="L46" s="7">
        <f t="shared" si="17"/>
        <v>7</v>
      </c>
      <c r="M46" s="4">
        <f t="shared" si="18"/>
        <v>2</v>
      </c>
      <c r="N46" s="4">
        <f t="shared" si="19"/>
        <v>5</v>
      </c>
      <c r="O46" s="8">
        <v>0.3</v>
      </c>
      <c r="P46" s="4">
        <f t="shared" si="20"/>
        <v>1.5</v>
      </c>
      <c r="Q46" s="3" t="str">
        <f>IF(N46&lt;0,O46, "0.1")</f>
        <v>0.1</v>
      </c>
      <c r="R46" s="4">
        <f t="shared" si="21"/>
        <v>2.1</v>
      </c>
      <c r="S46" s="4">
        <f t="shared" si="22"/>
        <v>2.1</v>
      </c>
      <c r="T46" s="121">
        <f>S46</f>
        <v>2.1</v>
      </c>
      <c r="U46" s="141" t="s">
        <v>661</v>
      </c>
    </row>
    <row r="47" spans="1:21" x14ac:dyDescent="0.3">
      <c r="A47" s="197">
        <v>43</v>
      </c>
      <c r="B47" s="202" t="s">
        <v>116</v>
      </c>
      <c r="C47" s="9">
        <v>220</v>
      </c>
      <c r="D47" s="5" t="s">
        <v>24</v>
      </c>
      <c r="E47" s="2">
        <v>45808</v>
      </c>
      <c r="F47" s="3">
        <v>1</v>
      </c>
      <c r="G47" s="4">
        <v>10</v>
      </c>
      <c r="H47" s="3">
        <v>10</v>
      </c>
      <c r="I47" s="3">
        <v>89</v>
      </c>
      <c r="J47" s="3">
        <v>72</v>
      </c>
      <c r="K47" s="3">
        <f t="shared" si="16"/>
        <v>79</v>
      </c>
      <c r="L47" s="3">
        <f t="shared" si="17"/>
        <v>17</v>
      </c>
      <c r="M47" s="126">
        <f t="shared" si="18"/>
        <v>10</v>
      </c>
      <c r="N47" s="4">
        <f t="shared" si="19"/>
        <v>7</v>
      </c>
      <c r="O47" s="8">
        <v>0.5</v>
      </c>
      <c r="P47" s="4">
        <f t="shared" si="20"/>
        <v>3.5</v>
      </c>
      <c r="Q47" s="3" t="str">
        <f>IF(N47&lt;0,O47, "0.1")</f>
        <v>0.1</v>
      </c>
      <c r="R47" s="3">
        <f t="shared" si="21"/>
        <v>10.1</v>
      </c>
      <c r="S47" s="3">
        <f t="shared" si="22"/>
        <v>10.1</v>
      </c>
      <c r="T47" s="121">
        <f>S47</f>
        <v>10.1</v>
      </c>
      <c r="U47" s="62"/>
    </row>
    <row r="48" spans="1:21" x14ac:dyDescent="0.3">
      <c r="A48" s="197">
        <v>44</v>
      </c>
      <c r="B48" s="202" t="s">
        <v>649</v>
      </c>
      <c r="C48" s="9">
        <v>607</v>
      </c>
      <c r="D48" s="5" t="s">
        <v>24</v>
      </c>
      <c r="E48" s="2">
        <v>45808</v>
      </c>
      <c r="F48" s="3">
        <v>1</v>
      </c>
      <c r="G48" s="4">
        <v>12</v>
      </c>
      <c r="H48" s="3">
        <v>12</v>
      </c>
      <c r="I48" s="3">
        <v>83</v>
      </c>
      <c r="J48" s="3">
        <v>72</v>
      </c>
      <c r="K48" s="3">
        <f t="shared" si="16"/>
        <v>71</v>
      </c>
      <c r="L48" s="3">
        <f t="shared" si="17"/>
        <v>11</v>
      </c>
      <c r="M48" s="126">
        <f t="shared" si="18"/>
        <v>12</v>
      </c>
      <c r="N48" s="4">
        <f t="shared" si="19"/>
        <v>-1</v>
      </c>
      <c r="O48" s="8">
        <v>0.5</v>
      </c>
      <c r="P48" s="4">
        <f t="shared" si="20"/>
        <v>-0.5</v>
      </c>
      <c r="Q48" s="3">
        <v>0.1</v>
      </c>
      <c r="R48" s="3">
        <f t="shared" si="21"/>
        <v>11.5</v>
      </c>
      <c r="S48" s="3">
        <f t="shared" si="22"/>
        <v>11.5</v>
      </c>
      <c r="T48" s="121">
        <f>S48</f>
        <v>11.5</v>
      </c>
      <c r="U48" s="141" t="s">
        <v>650</v>
      </c>
    </row>
    <row r="49" spans="1:21" x14ac:dyDescent="0.3">
      <c r="A49" s="197">
        <v>45</v>
      </c>
      <c r="B49" s="200" t="s">
        <v>136</v>
      </c>
      <c r="C49" s="9">
        <v>388</v>
      </c>
      <c r="D49" s="192"/>
      <c r="E49" s="2">
        <v>45808</v>
      </c>
      <c r="F49" s="194">
        <v>1</v>
      </c>
      <c r="G49" s="4">
        <v>11</v>
      </c>
      <c r="H49" s="3">
        <v>11</v>
      </c>
      <c r="I49" s="3">
        <v>106</v>
      </c>
      <c r="J49" s="3">
        <v>72</v>
      </c>
      <c r="K49" s="3">
        <f t="shared" si="16"/>
        <v>95</v>
      </c>
      <c r="L49" s="3">
        <f t="shared" si="17"/>
        <v>34</v>
      </c>
      <c r="M49" s="4">
        <f t="shared" si="18"/>
        <v>11</v>
      </c>
      <c r="N49" s="4">
        <f t="shared" si="19"/>
        <v>23</v>
      </c>
      <c r="O49" s="3" t="str">
        <f>IF(M49&gt;=19.5,"70%",IF(M49&gt;=13.5,"50%",IF(M49&gt;=5.5,"30%",IF(M49&gt;=0.1,"15%"))))</f>
        <v>30%</v>
      </c>
      <c r="P49" s="4">
        <f t="shared" si="20"/>
        <v>6.8999999999999995</v>
      </c>
      <c r="Q49" s="3">
        <v>0.1</v>
      </c>
      <c r="R49" s="3">
        <f t="shared" si="21"/>
        <v>11.1</v>
      </c>
      <c r="S49" s="3">
        <f t="shared" si="22"/>
        <v>11.1</v>
      </c>
      <c r="T49" s="3">
        <v>11</v>
      </c>
      <c r="U49" s="62"/>
    </row>
    <row r="50" spans="1:21" x14ac:dyDescent="0.3">
      <c r="A50" s="197">
        <v>46</v>
      </c>
      <c r="B50" s="202" t="s">
        <v>529</v>
      </c>
      <c r="C50" s="9">
        <v>601</v>
      </c>
      <c r="D50" s="5" t="s">
        <v>27</v>
      </c>
      <c r="E50" s="2">
        <v>45689</v>
      </c>
      <c r="F50" s="138">
        <v>2</v>
      </c>
      <c r="G50" s="4">
        <v>16</v>
      </c>
      <c r="H50" s="6">
        <v>16</v>
      </c>
      <c r="I50" s="3">
        <v>83</v>
      </c>
      <c r="J50" s="3">
        <v>72</v>
      </c>
      <c r="K50" s="6">
        <f t="shared" si="16"/>
        <v>67</v>
      </c>
      <c r="L50" s="7">
        <f t="shared" si="17"/>
        <v>11</v>
      </c>
      <c r="M50" s="4">
        <f t="shared" si="18"/>
        <v>16</v>
      </c>
      <c r="N50" s="4">
        <f t="shared" si="19"/>
        <v>-5</v>
      </c>
      <c r="O50" s="3" t="str">
        <f>IF(M50&gt;=19.5,"70%",IF(M50&gt;=13.5,"50%",IF(M50&gt;=5.5,"30%",IF(M50&gt;=0.1,"15%"))))</f>
        <v>50%</v>
      </c>
      <c r="P50" s="4">
        <f t="shared" si="20"/>
        <v>-2.5</v>
      </c>
      <c r="Q50" s="3">
        <v>0.1</v>
      </c>
      <c r="R50" s="4">
        <f t="shared" si="21"/>
        <v>13.5</v>
      </c>
      <c r="S50" s="4">
        <f t="shared" si="22"/>
        <v>13.5</v>
      </c>
      <c r="T50" s="121">
        <f t="shared" ref="T50:T55" si="23">S50</f>
        <v>13.5</v>
      </c>
      <c r="U50" s="141" t="s">
        <v>500</v>
      </c>
    </row>
    <row r="51" spans="1:21" x14ac:dyDescent="0.3">
      <c r="A51" s="197">
        <v>47</v>
      </c>
      <c r="B51" s="10" t="s">
        <v>663</v>
      </c>
      <c r="C51" s="9">
        <v>627</v>
      </c>
      <c r="D51" s="136"/>
      <c r="E51" s="2">
        <v>45808</v>
      </c>
      <c r="F51" s="3">
        <v>1</v>
      </c>
      <c r="G51" s="4">
        <v>10</v>
      </c>
      <c r="H51" s="6">
        <v>10</v>
      </c>
      <c r="I51" s="3">
        <v>88</v>
      </c>
      <c r="J51" s="3">
        <v>72</v>
      </c>
      <c r="K51" s="6">
        <f t="shared" si="16"/>
        <v>78</v>
      </c>
      <c r="L51" s="7">
        <f t="shared" si="17"/>
        <v>16</v>
      </c>
      <c r="M51" s="4">
        <f t="shared" si="18"/>
        <v>10</v>
      </c>
      <c r="N51" s="4">
        <f t="shared" si="19"/>
        <v>6</v>
      </c>
      <c r="O51" s="3" t="str">
        <f>IF(M51&gt;=19.5,"70%",IF(M51&gt;=13.5,"50%",IF(M51&gt;=5.5,"30%",IF(M51&gt;=0.1,"15%"))))</f>
        <v>30%</v>
      </c>
      <c r="P51" s="4">
        <f t="shared" si="20"/>
        <v>1.7999999999999998</v>
      </c>
      <c r="Q51" s="3">
        <v>0.1</v>
      </c>
      <c r="R51" s="4">
        <f t="shared" si="21"/>
        <v>10.1</v>
      </c>
      <c r="S51" s="4">
        <f t="shared" si="22"/>
        <v>10.1</v>
      </c>
      <c r="T51" s="121">
        <f t="shared" si="23"/>
        <v>10.1</v>
      </c>
      <c r="U51" s="62"/>
    </row>
    <row r="52" spans="1:21" x14ac:dyDescent="0.3">
      <c r="A52" s="197">
        <v>48</v>
      </c>
      <c r="B52" s="200" t="s">
        <v>122</v>
      </c>
      <c r="C52" s="9">
        <v>398</v>
      </c>
      <c r="D52" s="136"/>
      <c r="E52" s="2">
        <v>45689</v>
      </c>
      <c r="F52" s="3">
        <v>2</v>
      </c>
      <c r="G52" s="4">
        <v>9.1</v>
      </c>
      <c r="H52" s="6">
        <v>9</v>
      </c>
      <c r="I52" s="3">
        <v>90</v>
      </c>
      <c r="J52" s="3">
        <v>72</v>
      </c>
      <c r="K52" s="6">
        <f t="shared" si="16"/>
        <v>81</v>
      </c>
      <c r="L52" s="7">
        <f t="shared" si="17"/>
        <v>18</v>
      </c>
      <c r="M52" s="4">
        <f t="shared" si="18"/>
        <v>9.1</v>
      </c>
      <c r="N52" s="4">
        <f t="shared" si="19"/>
        <v>8.9</v>
      </c>
      <c r="O52" s="3" t="str">
        <f>IF(M52&gt;=19.5,"70%",IF(M52&gt;=13.5,"50%",IF(M52&gt;=5.5,"30%",IF(M52&gt;=0.1,"15%"))))</f>
        <v>30%</v>
      </c>
      <c r="P52" s="4">
        <f t="shared" si="20"/>
        <v>2.67</v>
      </c>
      <c r="Q52" s="3">
        <v>0.1</v>
      </c>
      <c r="R52" s="4">
        <f t="shared" si="21"/>
        <v>9.1999999999999993</v>
      </c>
      <c r="S52" s="4">
        <f t="shared" si="22"/>
        <v>9.1999999999999993</v>
      </c>
      <c r="T52" s="121">
        <f t="shared" si="23"/>
        <v>9.1999999999999993</v>
      </c>
      <c r="U52" s="141"/>
    </row>
    <row r="53" spans="1:21" x14ac:dyDescent="0.3">
      <c r="A53" s="197">
        <v>49</v>
      </c>
      <c r="B53" s="202" t="s">
        <v>670</v>
      </c>
      <c r="C53" s="9">
        <v>608</v>
      </c>
      <c r="D53" s="5"/>
      <c r="E53" s="2">
        <v>45808</v>
      </c>
      <c r="F53" s="3">
        <v>1</v>
      </c>
      <c r="G53" s="4">
        <v>20</v>
      </c>
      <c r="H53" s="6">
        <v>20</v>
      </c>
      <c r="I53" s="3">
        <v>96</v>
      </c>
      <c r="J53" s="3">
        <v>72</v>
      </c>
      <c r="K53" s="6">
        <f t="shared" si="16"/>
        <v>76</v>
      </c>
      <c r="L53" s="7">
        <f t="shared" si="17"/>
        <v>24</v>
      </c>
      <c r="M53" s="4">
        <f t="shared" si="18"/>
        <v>20</v>
      </c>
      <c r="N53" s="4">
        <f t="shared" si="19"/>
        <v>4</v>
      </c>
      <c r="O53" s="3" t="str">
        <f>IF(M53&gt;=19.5,"70%",IF(M53&gt;=13.5,"50%",IF(M53&gt;=5.5,"30%",IF(M53&gt;=0.1,"15%"))))</f>
        <v>70%</v>
      </c>
      <c r="P53" s="4">
        <f t="shared" si="20"/>
        <v>2.8</v>
      </c>
      <c r="Q53" s="3">
        <v>0.1</v>
      </c>
      <c r="R53" s="4">
        <f t="shared" si="21"/>
        <v>20.100000000000001</v>
      </c>
      <c r="S53" s="4">
        <f t="shared" si="22"/>
        <v>20.100000000000001</v>
      </c>
      <c r="T53" s="121">
        <f t="shared" si="23"/>
        <v>20.100000000000001</v>
      </c>
      <c r="U53" s="141" t="s">
        <v>504</v>
      </c>
    </row>
    <row r="54" spans="1:21" x14ac:dyDescent="0.3">
      <c r="A54" s="197">
        <v>50</v>
      </c>
      <c r="B54" s="202" t="s">
        <v>652</v>
      </c>
      <c r="C54" s="9">
        <v>609</v>
      </c>
      <c r="D54" s="5"/>
      <c r="E54" s="2">
        <v>45808</v>
      </c>
      <c r="F54" s="3">
        <v>1</v>
      </c>
      <c r="G54" s="4">
        <v>12</v>
      </c>
      <c r="H54" s="3">
        <v>12</v>
      </c>
      <c r="I54" s="3">
        <v>83</v>
      </c>
      <c r="J54" s="3">
        <v>72</v>
      </c>
      <c r="K54" s="3">
        <f t="shared" si="16"/>
        <v>71</v>
      </c>
      <c r="L54" s="3">
        <f t="shared" si="17"/>
        <v>11</v>
      </c>
      <c r="M54" s="126">
        <f t="shared" si="18"/>
        <v>12</v>
      </c>
      <c r="N54" s="4">
        <f t="shared" si="19"/>
        <v>-1</v>
      </c>
      <c r="O54" s="8">
        <v>0.5</v>
      </c>
      <c r="P54" s="4">
        <f t="shared" si="20"/>
        <v>-0.5</v>
      </c>
      <c r="Q54" s="3">
        <v>0.1</v>
      </c>
      <c r="R54" s="3">
        <f t="shared" si="21"/>
        <v>11.5</v>
      </c>
      <c r="S54" s="3">
        <f t="shared" si="22"/>
        <v>11.5</v>
      </c>
      <c r="T54" s="121">
        <f t="shared" si="23"/>
        <v>11.5</v>
      </c>
      <c r="U54" s="141" t="s">
        <v>653</v>
      </c>
    </row>
    <row r="55" spans="1:21" x14ac:dyDescent="0.3">
      <c r="A55" s="197">
        <v>51</v>
      </c>
      <c r="B55" s="201" t="s">
        <v>49</v>
      </c>
      <c r="C55" s="122">
        <v>104</v>
      </c>
      <c r="D55" s="120" t="s">
        <v>37</v>
      </c>
      <c r="E55" s="123">
        <v>45689</v>
      </c>
      <c r="F55" s="124">
        <v>2</v>
      </c>
      <c r="G55" s="4">
        <v>6.1</v>
      </c>
      <c r="H55" s="6">
        <v>6</v>
      </c>
      <c r="I55" s="3">
        <v>87</v>
      </c>
      <c r="J55" s="3">
        <v>72</v>
      </c>
      <c r="K55" s="6">
        <f t="shared" si="16"/>
        <v>81</v>
      </c>
      <c r="L55" s="7">
        <f t="shared" si="17"/>
        <v>15</v>
      </c>
      <c r="M55" s="4">
        <f t="shared" si="18"/>
        <v>6.1</v>
      </c>
      <c r="N55" s="4">
        <f t="shared" si="19"/>
        <v>8.9</v>
      </c>
      <c r="O55" s="3" t="str">
        <f>IF(M55&gt;=19.5,"70%",IF(M55&gt;=13.5,"50%",IF(M55&gt;=5.5,"30%",IF(M55&gt;=0.1,"15%"))))</f>
        <v>30%</v>
      </c>
      <c r="P55" s="4">
        <f t="shared" si="20"/>
        <v>2.67</v>
      </c>
      <c r="Q55" s="3">
        <v>0.1</v>
      </c>
      <c r="R55" s="4">
        <f t="shared" si="21"/>
        <v>6.1999999999999993</v>
      </c>
      <c r="S55" s="4">
        <f t="shared" si="22"/>
        <v>6.1999999999999993</v>
      </c>
      <c r="T55" s="121">
        <f t="shared" si="23"/>
        <v>6.1999999999999993</v>
      </c>
      <c r="U55" s="141"/>
    </row>
    <row r="56" spans="1:21" x14ac:dyDescent="0.3">
      <c r="A56" s="197">
        <v>52</v>
      </c>
      <c r="B56" s="202" t="s">
        <v>51</v>
      </c>
      <c r="C56" s="9">
        <v>474</v>
      </c>
      <c r="D56" s="1" t="s">
        <v>52</v>
      </c>
      <c r="E56" s="2">
        <v>45689</v>
      </c>
      <c r="F56" s="3">
        <v>3</v>
      </c>
      <c r="G56" s="4">
        <v>23.1</v>
      </c>
      <c r="H56" s="3">
        <v>23</v>
      </c>
      <c r="I56" s="3">
        <v>109</v>
      </c>
      <c r="J56" s="3">
        <v>72</v>
      </c>
      <c r="K56" s="3">
        <f t="shared" si="16"/>
        <v>86</v>
      </c>
      <c r="L56" s="3">
        <f t="shared" si="17"/>
        <v>37</v>
      </c>
      <c r="M56" s="4">
        <f t="shared" si="18"/>
        <v>23.1</v>
      </c>
      <c r="N56" s="4">
        <f t="shared" si="19"/>
        <v>13.899999999999999</v>
      </c>
      <c r="O56" s="3" t="str">
        <f>IF(M56&gt;=19.5,"70%",IF(M56&gt;=13.5,"50%",IF(M56&gt;=5.5,"30%",IF(M56&gt;=0.1,"15%"))))</f>
        <v>70%</v>
      </c>
      <c r="P56" s="4">
        <f t="shared" si="20"/>
        <v>9.7299999999999986</v>
      </c>
      <c r="Q56" s="3" t="str">
        <f>IF(N56&lt;0,O56, "0.1")</f>
        <v>0.1</v>
      </c>
      <c r="R56" s="3">
        <f t="shared" si="21"/>
        <v>23.200000000000003</v>
      </c>
      <c r="S56" s="3">
        <f t="shared" si="22"/>
        <v>23.200000000000003</v>
      </c>
      <c r="T56" s="3">
        <v>23</v>
      </c>
      <c r="U56" s="141"/>
    </row>
    <row r="57" spans="1:21" x14ac:dyDescent="0.3">
      <c r="A57" s="197">
        <v>53</v>
      </c>
      <c r="B57" s="202" t="s">
        <v>423</v>
      </c>
      <c r="C57" s="9">
        <v>438</v>
      </c>
      <c r="D57" s="120" t="s">
        <v>70</v>
      </c>
      <c r="E57" s="195">
        <v>45808</v>
      </c>
      <c r="F57" s="187">
        <v>1</v>
      </c>
      <c r="G57" s="4">
        <v>18</v>
      </c>
      <c r="H57" s="6">
        <v>18</v>
      </c>
      <c r="I57" s="3">
        <v>117</v>
      </c>
      <c r="J57" s="3">
        <v>72</v>
      </c>
      <c r="K57" s="6">
        <f t="shared" si="16"/>
        <v>99</v>
      </c>
      <c r="L57" s="7">
        <f t="shared" si="17"/>
        <v>45</v>
      </c>
      <c r="M57" s="4">
        <f t="shared" si="18"/>
        <v>18</v>
      </c>
      <c r="N57" s="4">
        <f t="shared" si="19"/>
        <v>27</v>
      </c>
      <c r="O57" s="3" t="str">
        <f>IF(M57&gt;=19.5,"70%",IF(M57&gt;=13.5,"50%",IF(M57&gt;=5.5,"30%",IF(M57&gt;=0.1,"15%"))))</f>
        <v>50%</v>
      </c>
      <c r="P57" s="4">
        <f t="shared" si="20"/>
        <v>13.5</v>
      </c>
      <c r="Q57" s="3">
        <v>0.1</v>
      </c>
      <c r="R57" s="4">
        <f t="shared" si="21"/>
        <v>18.100000000000001</v>
      </c>
      <c r="S57" s="4">
        <f t="shared" si="22"/>
        <v>18.100000000000001</v>
      </c>
      <c r="T57" s="121">
        <f>S57</f>
        <v>18.100000000000001</v>
      </c>
      <c r="U57" s="62"/>
    </row>
    <row r="58" spans="1:21" x14ac:dyDescent="0.3">
      <c r="A58" s="197">
        <v>54</v>
      </c>
      <c r="B58" s="202" t="s">
        <v>662</v>
      </c>
      <c r="C58" s="9">
        <v>244</v>
      </c>
      <c r="D58" s="1" t="s">
        <v>61</v>
      </c>
      <c r="E58" s="2">
        <v>45689</v>
      </c>
      <c r="F58" s="3">
        <v>4</v>
      </c>
      <c r="G58" s="4">
        <v>2.2999999999999998</v>
      </c>
      <c r="H58" s="6">
        <v>2</v>
      </c>
      <c r="I58" s="3">
        <v>80</v>
      </c>
      <c r="J58" s="3">
        <v>72</v>
      </c>
      <c r="K58" s="6">
        <v>72</v>
      </c>
      <c r="L58" s="7">
        <f t="shared" si="17"/>
        <v>8</v>
      </c>
      <c r="M58" s="4">
        <f t="shared" si="18"/>
        <v>2.2999999999999998</v>
      </c>
      <c r="N58" s="4">
        <f t="shared" si="19"/>
        <v>5.7</v>
      </c>
      <c r="O58" s="8">
        <v>0.3</v>
      </c>
      <c r="P58" s="4">
        <f t="shared" si="20"/>
        <v>1.71</v>
      </c>
      <c r="Q58" s="3" t="str">
        <f>IF(N58&lt;0,O58, "0.1")</f>
        <v>0.1</v>
      </c>
      <c r="R58" s="4">
        <f t="shared" si="21"/>
        <v>2.4</v>
      </c>
      <c r="S58" s="4">
        <f t="shared" si="22"/>
        <v>2.4</v>
      </c>
      <c r="T58" s="121">
        <v>2</v>
      </c>
      <c r="U58" s="141"/>
    </row>
    <row r="59" spans="1:21" x14ac:dyDescent="0.3">
      <c r="A59" s="197">
        <v>55</v>
      </c>
      <c r="B59" s="202" t="s">
        <v>561</v>
      </c>
      <c r="C59" s="9">
        <v>598</v>
      </c>
      <c r="D59" s="5"/>
      <c r="E59" s="2">
        <v>45689</v>
      </c>
      <c r="F59" s="3">
        <v>3</v>
      </c>
      <c r="G59" s="4">
        <v>21</v>
      </c>
      <c r="H59" s="6">
        <v>21</v>
      </c>
      <c r="I59" s="3">
        <v>107</v>
      </c>
      <c r="J59" s="3">
        <v>72</v>
      </c>
      <c r="K59" s="6">
        <f t="shared" ref="K59:K66" si="24">I59-H59</f>
        <v>86</v>
      </c>
      <c r="L59" s="7">
        <f t="shared" si="17"/>
        <v>35</v>
      </c>
      <c r="M59" s="4">
        <f t="shared" si="18"/>
        <v>21</v>
      </c>
      <c r="N59" s="4">
        <f t="shared" si="19"/>
        <v>14</v>
      </c>
      <c r="O59" s="3" t="str">
        <f>IF(M59&gt;=19.5,"70%",IF(M59&gt;=13.5,"50%",IF(M59&gt;=5.5,"30%",IF(M59&gt;=0.1,"15%"))))</f>
        <v>70%</v>
      </c>
      <c r="P59" s="4">
        <f t="shared" si="20"/>
        <v>9.7999999999999989</v>
      </c>
      <c r="Q59" s="3">
        <v>0.1</v>
      </c>
      <c r="R59" s="4">
        <f t="shared" si="21"/>
        <v>21.1</v>
      </c>
      <c r="S59" s="4">
        <f t="shared" si="22"/>
        <v>21.1</v>
      </c>
      <c r="T59" s="121">
        <f>S59</f>
        <v>21.1</v>
      </c>
      <c r="U59" s="141"/>
    </row>
    <row r="60" spans="1:21" x14ac:dyDescent="0.3">
      <c r="A60" s="197">
        <v>56</v>
      </c>
      <c r="B60" s="202" t="s">
        <v>175</v>
      </c>
      <c r="C60" s="9">
        <v>580</v>
      </c>
      <c r="D60" s="193"/>
      <c r="E60" s="2">
        <v>45808</v>
      </c>
      <c r="F60" s="187">
        <v>1</v>
      </c>
      <c r="G60" s="4">
        <v>16</v>
      </c>
      <c r="H60" s="3">
        <v>16</v>
      </c>
      <c r="I60" s="3">
        <v>95</v>
      </c>
      <c r="J60" s="3">
        <v>72</v>
      </c>
      <c r="K60" s="3">
        <f t="shared" si="24"/>
        <v>79</v>
      </c>
      <c r="L60" s="3">
        <f t="shared" si="17"/>
        <v>23</v>
      </c>
      <c r="M60" s="4">
        <f t="shared" si="18"/>
        <v>16</v>
      </c>
      <c r="N60" s="4">
        <f t="shared" si="19"/>
        <v>7</v>
      </c>
      <c r="O60" s="3" t="str">
        <f>IF(M60&gt;=19.5,"70%",IF(M60&gt;=13.5,"50%",IF(M60&gt;=5.5,"30%",IF(M60&gt;=0.1,"15%"))))</f>
        <v>50%</v>
      </c>
      <c r="P60" s="4">
        <f t="shared" si="20"/>
        <v>3.5</v>
      </c>
      <c r="Q60" s="3">
        <v>0.1</v>
      </c>
      <c r="R60" s="3">
        <f t="shared" si="21"/>
        <v>16.100000000000001</v>
      </c>
      <c r="S60" s="3">
        <f t="shared" si="22"/>
        <v>16.100000000000001</v>
      </c>
      <c r="T60" s="3">
        <v>16</v>
      </c>
      <c r="U60" s="62"/>
    </row>
    <row r="61" spans="1:21" x14ac:dyDescent="0.3">
      <c r="A61" s="197">
        <v>57</v>
      </c>
      <c r="B61" s="205" t="s">
        <v>431</v>
      </c>
      <c r="C61" s="9">
        <v>412</v>
      </c>
      <c r="D61" s="5"/>
      <c r="E61" s="2">
        <v>45689</v>
      </c>
      <c r="F61" s="3">
        <v>2</v>
      </c>
      <c r="G61" s="4">
        <v>14.1</v>
      </c>
      <c r="H61" s="3">
        <v>14</v>
      </c>
      <c r="I61" s="3">
        <v>92</v>
      </c>
      <c r="J61" s="3">
        <v>72</v>
      </c>
      <c r="K61" s="3">
        <f t="shared" si="24"/>
        <v>78</v>
      </c>
      <c r="L61" s="3">
        <f t="shared" si="17"/>
        <v>20</v>
      </c>
      <c r="M61" s="4">
        <f t="shared" si="18"/>
        <v>14.1</v>
      </c>
      <c r="N61" s="4">
        <f t="shared" si="19"/>
        <v>5.9</v>
      </c>
      <c r="O61" s="3" t="str">
        <f>IF(M61&gt;=19.5,"70%",IF(M61&gt;=13.5,"50%",IF(M61&gt;=5.5,"30%",IF(M61&gt;=0.1,"15%"))))</f>
        <v>50%</v>
      </c>
      <c r="P61" s="4">
        <f t="shared" si="20"/>
        <v>2.95</v>
      </c>
      <c r="Q61" s="3">
        <v>0.1</v>
      </c>
      <c r="R61" s="3">
        <f t="shared" si="21"/>
        <v>14.2</v>
      </c>
      <c r="S61" s="3">
        <f t="shared" si="22"/>
        <v>14.2</v>
      </c>
      <c r="T61" s="3">
        <v>14</v>
      </c>
      <c r="U61" s="141"/>
    </row>
    <row r="62" spans="1:21" x14ac:dyDescent="0.3">
      <c r="A62" s="197">
        <v>58</v>
      </c>
      <c r="B62" s="202" t="s">
        <v>449</v>
      </c>
      <c r="C62" s="9">
        <v>23</v>
      </c>
      <c r="D62" s="5" t="s">
        <v>47</v>
      </c>
      <c r="E62" s="2">
        <v>45689</v>
      </c>
      <c r="F62" s="3">
        <v>2</v>
      </c>
      <c r="G62" s="4">
        <v>9</v>
      </c>
      <c r="H62" s="6">
        <v>9</v>
      </c>
      <c r="I62" s="3">
        <v>77</v>
      </c>
      <c r="J62" s="3">
        <v>72</v>
      </c>
      <c r="K62" s="6">
        <f t="shared" si="24"/>
        <v>68</v>
      </c>
      <c r="L62" s="7">
        <f t="shared" si="17"/>
        <v>5</v>
      </c>
      <c r="M62" s="4">
        <f t="shared" si="18"/>
        <v>9</v>
      </c>
      <c r="N62" s="4">
        <f t="shared" si="19"/>
        <v>-4</v>
      </c>
      <c r="O62" s="3" t="str">
        <f>IF(M62&gt;=19.5,"70%",IF(M62&gt;=13.5,"50%",IF(M62&gt;=5.5,"30%",IF(M62&gt;=0.1,"15%"))))</f>
        <v>30%</v>
      </c>
      <c r="P62" s="4">
        <f t="shared" si="20"/>
        <v>-1.2</v>
      </c>
      <c r="Q62" s="3">
        <v>0.1</v>
      </c>
      <c r="R62" s="4">
        <f t="shared" si="21"/>
        <v>7.8</v>
      </c>
      <c r="S62" s="4">
        <f t="shared" si="22"/>
        <v>7.8</v>
      </c>
      <c r="T62" s="121">
        <v>8</v>
      </c>
      <c r="U62" s="141" t="s">
        <v>648</v>
      </c>
    </row>
    <row r="63" spans="1:21" x14ac:dyDescent="0.3">
      <c r="A63" s="197">
        <v>59</v>
      </c>
      <c r="B63" s="200" t="s">
        <v>169</v>
      </c>
      <c r="C63" s="9">
        <v>417</v>
      </c>
      <c r="D63" s="10" t="s">
        <v>473</v>
      </c>
      <c r="E63" s="2">
        <v>45689</v>
      </c>
      <c r="F63" s="3">
        <v>2</v>
      </c>
      <c r="G63" s="4">
        <v>5</v>
      </c>
      <c r="H63" s="9">
        <v>5</v>
      </c>
      <c r="I63" s="9">
        <v>86</v>
      </c>
      <c r="J63" s="3">
        <v>72</v>
      </c>
      <c r="K63" s="9">
        <f t="shared" si="24"/>
        <v>81</v>
      </c>
      <c r="L63" s="9">
        <f t="shared" si="17"/>
        <v>14</v>
      </c>
      <c r="M63" s="4">
        <f t="shared" si="18"/>
        <v>5</v>
      </c>
      <c r="N63" s="4">
        <f t="shared" si="19"/>
        <v>9</v>
      </c>
      <c r="O63" s="12">
        <v>0.3</v>
      </c>
      <c r="P63" s="11">
        <f t="shared" si="20"/>
        <v>2.6999999999999997</v>
      </c>
      <c r="Q63" s="3">
        <v>0.1</v>
      </c>
      <c r="R63" s="9">
        <f t="shared" si="21"/>
        <v>5.0999999999999996</v>
      </c>
      <c r="S63" s="3">
        <f t="shared" si="22"/>
        <v>5.0999999999999996</v>
      </c>
      <c r="T63" s="121">
        <f>S63</f>
        <v>5.0999999999999996</v>
      </c>
      <c r="U63" s="141"/>
    </row>
    <row r="64" spans="1:21" x14ac:dyDescent="0.3">
      <c r="A64" s="197">
        <v>60</v>
      </c>
      <c r="B64" s="205" t="s">
        <v>53</v>
      </c>
      <c r="C64" s="9">
        <v>418</v>
      </c>
      <c r="D64" s="1"/>
      <c r="E64" s="2">
        <v>45689</v>
      </c>
      <c r="F64" s="3">
        <v>3</v>
      </c>
      <c r="G64" s="4">
        <v>18.100000000000001</v>
      </c>
      <c r="H64" s="3">
        <v>18</v>
      </c>
      <c r="I64" s="3">
        <v>102</v>
      </c>
      <c r="J64" s="3">
        <v>72</v>
      </c>
      <c r="K64" s="3">
        <f t="shared" si="24"/>
        <v>84</v>
      </c>
      <c r="L64" s="3">
        <f t="shared" si="17"/>
        <v>30</v>
      </c>
      <c r="M64" s="4">
        <f t="shared" si="18"/>
        <v>18.100000000000001</v>
      </c>
      <c r="N64" s="4">
        <f t="shared" si="19"/>
        <v>11.899999999999999</v>
      </c>
      <c r="O64" s="3" t="str">
        <f>IF(M64&gt;=19.5,"70%",IF(M64&gt;=13.5,"50%",IF(M64&gt;=5.5,"30%",IF(M64&gt;=0.1,"15%"))))</f>
        <v>50%</v>
      </c>
      <c r="P64" s="4">
        <f t="shared" si="20"/>
        <v>5.9499999999999993</v>
      </c>
      <c r="Q64" s="3">
        <v>0.1</v>
      </c>
      <c r="R64" s="3">
        <f t="shared" si="21"/>
        <v>18.200000000000003</v>
      </c>
      <c r="S64" s="3">
        <f t="shared" si="22"/>
        <v>18.200000000000003</v>
      </c>
      <c r="T64" s="121">
        <f>S64</f>
        <v>18.200000000000003</v>
      </c>
      <c r="U64" s="141"/>
    </row>
    <row r="65" spans="1:21" x14ac:dyDescent="0.3">
      <c r="A65" s="197">
        <v>61</v>
      </c>
      <c r="B65" s="202" t="s">
        <v>132</v>
      </c>
      <c r="C65" s="9">
        <v>69</v>
      </c>
      <c r="D65" s="1" t="s">
        <v>50</v>
      </c>
      <c r="E65" s="2">
        <v>45808</v>
      </c>
      <c r="F65" s="3">
        <v>1</v>
      </c>
      <c r="G65" s="4">
        <v>7</v>
      </c>
      <c r="H65" s="6">
        <v>7</v>
      </c>
      <c r="I65" s="3">
        <v>83</v>
      </c>
      <c r="J65" s="3">
        <v>72</v>
      </c>
      <c r="K65" s="6">
        <f t="shared" si="24"/>
        <v>76</v>
      </c>
      <c r="L65" s="7">
        <f t="shared" si="17"/>
        <v>11</v>
      </c>
      <c r="M65" s="4">
        <f t="shared" si="18"/>
        <v>7</v>
      </c>
      <c r="N65" s="4">
        <f t="shared" si="19"/>
        <v>4</v>
      </c>
      <c r="O65" s="3" t="str">
        <f>IF(M65&gt;=19.5,"70%",IF(M65&gt;=13.5,"50%",IF(M65&gt;=5.5,"30%",IF(M65&gt;=0.1,"15%"))))</f>
        <v>30%</v>
      </c>
      <c r="P65" s="4">
        <f t="shared" si="20"/>
        <v>1.2</v>
      </c>
      <c r="Q65" s="3" t="str">
        <f>IF(N65&lt;0,O65, "0.1")</f>
        <v>0.1</v>
      </c>
      <c r="R65" s="4">
        <f t="shared" si="21"/>
        <v>7.1</v>
      </c>
      <c r="S65" s="4">
        <f t="shared" si="22"/>
        <v>7.1</v>
      </c>
      <c r="T65" s="121">
        <v>8</v>
      </c>
      <c r="U65" s="141" t="s">
        <v>673</v>
      </c>
    </row>
    <row r="66" spans="1:21" ht="15" thickBot="1" x14ac:dyDescent="0.35">
      <c r="A66" s="198">
        <v>62</v>
      </c>
      <c r="B66" s="206" t="s">
        <v>66</v>
      </c>
      <c r="C66" s="48">
        <v>540</v>
      </c>
      <c r="D66" s="145"/>
      <c r="E66" s="50">
        <v>45689</v>
      </c>
      <c r="F66" s="51">
        <v>2</v>
      </c>
      <c r="G66" s="4">
        <v>8</v>
      </c>
      <c r="H66" s="51">
        <v>8</v>
      </c>
      <c r="I66" s="51">
        <v>85</v>
      </c>
      <c r="J66" s="51">
        <v>72</v>
      </c>
      <c r="K66" s="51">
        <f t="shared" si="24"/>
        <v>77</v>
      </c>
      <c r="L66" s="51">
        <f t="shared" si="17"/>
        <v>13</v>
      </c>
      <c r="M66" s="52">
        <f t="shared" si="18"/>
        <v>8</v>
      </c>
      <c r="N66" s="52">
        <f t="shared" si="19"/>
        <v>5</v>
      </c>
      <c r="O66" s="51" t="str">
        <f>IF(M66&gt;=19.5,"70%",IF(M66&gt;=13.5,"50%",IF(M66&gt;=5.5,"30%",IF(M66&gt;=0.1,"15%"))))</f>
        <v>30%</v>
      </c>
      <c r="P66" s="52">
        <f t="shared" si="20"/>
        <v>1.5</v>
      </c>
      <c r="Q66" s="51">
        <v>0.1</v>
      </c>
      <c r="R66" s="51">
        <f t="shared" si="21"/>
        <v>8.1</v>
      </c>
      <c r="S66" s="51">
        <f t="shared" si="22"/>
        <v>8.1</v>
      </c>
      <c r="T66" s="51">
        <v>8</v>
      </c>
      <c r="U66" s="146" t="s">
        <v>672</v>
      </c>
    </row>
    <row r="67" spans="1:21" ht="15" thickBot="1" x14ac:dyDescent="0.35">
      <c r="A67" s="207"/>
      <c r="B67" s="255"/>
      <c r="C67" s="256"/>
      <c r="D67" s="256"/>
      <c r="E67" s="256"/>
      <c r="F67" s="256"/>
      <c r="G67" s="256"/>
      <c r="H67" s="256"/>
      <c r="I67" s="256"/>
      <c r="J67" s="256"/>
      <c r="K67" s="256"/>
      <c r="L67" s="256"/>
      <c r="M67" s="256"/>
      <c r="N67" s="256"/>
      <c r="O67" s="256"/>
      <c r="P67" s="256"/>
      <c r="Q67" s="256"/>
      <c r="R67" s="256"/>
      <c r="S67" s="256"/>
      <c r="T67" s="257"/>
      <c r="U67" s="208"/>
    </row>
    <row r="68" spans="1:21" x14ac:dyDescent="0.3">
      <c r="A68" s="115">
        <v>1</v>
      </c>
      <c r="B68" s="148" t="s">
        <v>558</v>
      </c>
      <c r="C68" s="149">
        <v>321</v>
      </c>
      <c r="D68" s="150" t="s">
        <v>82</v>
      </c>
      <c r="E68" s="151"/>
      <c r="F68" s="152"/>
      <c r="G68" s="61">
        <v>11</v>
      </c>
      <c r="H68" s="153">
        <v>11</v>
      </c>
      <c r="I68" s="153">
        <v>87</v>
      </c>
      <c r="J68" s="153">
        <v>71</v>
      </c>
      <c r="K68" s="153">
        <f>I68-H68</f>
        <v>76</v>
      </c>
      <c r="L68" s="153">
        <f t="shared" ref="L68:L99" si="25">I68-J68</f>
        <v>16</v>
      </c>
      <c r="M68" s="155">
        <f t="shared" ref="M68:M99" si="26">G68</f>
        <v>11</v>
      </c>
      <c r="N68" s="155">
        <f t="shared" ref="N68:N99" si="27">L68-M68</f>
        <v>5</v>
      </c>
      <c r="O68" s="154">
        <v>0.5</v>
      </c>
      <c r="P68" s="155">
        <f t="shared" ref="P68:P98" si="28">N68*O68</f>
        <v>2.5</v>
      </c>
      <c r="Q68" s="153" t="str">
        <f>IF(N68&lt;0,O68, "0.1")</f>
        <v>0.1</v>
      </c>
      <c r="R68" s="153">
        <f>IF(M68&gt;=L68,(M68+P68),M68+Q68)</f>
        <v>11.1</v>
      </c>
      <c r="S68" s="153">
        <f t="shared" ref="S68:S87" si="29">IF(I68&gt;1,(R68),G68)</f>
        <v>11.1</v>
      </c>
      <c r="T68" s="156">
        <v>11</v>
      </c>
      <c r="U68" s="140"/>
    </row>
    <row r="69" spans="1:21" x14ac:dyDescent="0.3">
      <c r="A69" s="116">
        <v>2</v>
      </c>
      <c r="B69" s="58" t="s">
        <v>76</v>
      </c>
      <c r="C69" s="57">
        <v>563</v>
      </c>
      <c r="D69" s="63"/>
      <c r="E69" s="59"/>
      <c r="F69" s="77"/>
      <c r="G69" s="61">
        <v>13</v>
      </c>
      <c r="H69" s="60">
        <v>13</v>
      </c>
      <c r="I69" s="60">
        <v>82</v>
      </c>
      <c r="J69" s="60">
        <v>70</v>
      </c>
      <c r="K69" s="60">
        <f>I69-H69</f>
        <v>69</v>
      </c>
      <c r="L69" s="60">
        <f t="shared" si="25"/>
        <v>12</v>
      </c>
      <c r="M69" s="61">
        <f t="shared" si="26"/>
        <v>13</v>
      </c>
      <c r="N69" s="61">
        <f t="shared" si="27"/>
        <v>-1</v>
      </c>
      <c r="O69" s="66">
        <v>0.5</v>
      </c>
      <c r="P69" s="61">
        <f t="shared" si="28"/>
        <v>-0.5</v>
      </c>
      <c r="Q69" s="60">
        <v>0.1</v>
      </c>
      <c r="R69" s="60">
        <f>IF(M69&gt;=L69,(M69+P69),M69+Q69)</f>
        <v>12.5</v>
      </c>
      <c r="S69" s="60">
        <f t="shared" si="29"/>
        <v>12.5</v>
      </c>
      <c r="T69" s="60">
        <v>13</v>
      </c>
      <c r="U69" s="141"/>
    </row>
    <row r="70" spans="1:21" x14ac:dyDescent="0.3">
      <c r="A70" s="116">
        <v>3</v>
      </c>
      <c r="B70" s="58" t="s">
        <v>178</v>
      </c>
      <c r="C70" s="57">
        <v>126</v>
      </c>
      <c r="D70" s="63"/>
      <c r="E70" s="60"/>
      <c r="F70" s="60"/>
      <c r="G70" s="61">
        <v>13</v>
      </c>
      <c r="H70" s="64">
        <f>G70</f>
        <v>13</v>
      </c>
      <c r="I70" s="60">
        <v>93</v>
      </c>
      <c r="J70" s="60">
        <v>70</v>
      </c>
      <c r="K70" s="64">
        <f>I70-H70</f>
        <v>80</v>
      </c>
      <c r="L70" s="65">
        <f t="shared" si="25"/>
        <v>23</v>
      </c>
      <c r="M70" s="61">
        <f t="shared" si="26"/>
        <v>13</v>
      </c>
      <c r="N70" s="61">
        <f t="shared" si="27"/>
        <v>10</v>
      </c>
      <c r="O70" s="66">
        <v>0.5</v>
      </c>
      <c r="P70" s="61">
        <f t="shared" si="28"/>
        <v>5</v>
      </c>
      <c r="Q70" s="60" t="str">
        <f>IF(N70&lt;0,O70, "0.1")</f>
        <v>0.1</v>
      </c>
      <c r="R70" s="61">
        <f>IF(M70&gt;=L70,(M70+P70),M70+Q70)</f>
        <v>13.1</v>
      </c>
      <c r="S70" s="61">
        <f t="shared" si="29"/>
        <v>13.1</v>
      </c>
      <c r="T70" s="101">
        <f>S70</f>
        <v>13.1</v>
      </c>
      <c r="U70" s="141"/>
    </row>
    <row r="71" spans="1:21" x14ac:dyDescent="0.3">
      <c r="A71" s="116">
        <v>4</v>
      </c>
      <c r="B71" s="68" t="s">
        <v>179</v>
      </c>
      <c r="C71" s="57">
        <v>325</v>
      </c>
      <c r="D71" s="86" t="s">
        <v>47</v>
      </c>
      <c r="E71" s="59"/>
      <c r="F71" s="78"/>
      <c r="G71" s="61">
        <v>10</v>
      </c>
      <c r="H71" s="64">
        <f>G71</f>
        <v>10</v>
      </c>
      <c r="I71" s="60">
        <v>83</v>
      </c>
      <c r="J71" s="60">
        <v>72</v>
      </c>
      <c r="K71" s="64">
        <f>I71-H71</f>
        <v>73</v>
      </c>
      <c r="L71" s="65">
        <f t="shared" si="25"/>
        <v>11</v>
      </c>
      <c r="M71" s="61">
        <f t="shared" si="26"/>
        <v>10</v>
      </c>
      <c r="N71" s="61">
        <f t="shared" si="27"/>
        <v>1</v>
      </c>
      <c r="O71" s="60" t="str">
        <f t="shared" ref="O71:O79" si="30">IF(M71&gt;=19.5,"70%",IF(M71&gt;=13.5,"50%",IF(M71&gt;=5.5,"30%",IF(M71&gt;=0.1,"15%"))))</f>
        <v>30%</v>
      </c>
      <c r="P71" s="61">
        <f t="shared" si="28"/>
        <v>0.3</v>
      </c>
      <c r="Q71" s="60" t="str">
        <f>IF(N71&lt;0,O71, "0.1")</f>
        <v>0.1</v>
      </c>
      <c r="R71" s="61">
        <f>IF(M71&gt;=L71,(M71+P71),M71+Q71)</f>
        <v>10.1</v>
      </c>
      <c r="S71" s="61">
        <f t="shared" si="29"/>
        <v>10.1</v>
      </c>
      <c r="T71" s="101">
        <f>S71</f>
        <v>10.1</v>
      </c>
      <c r="U71" s="141"/>
    </row>
    <row r="72" spans="1:21" x14ac:dyDescent="0.3">
      <c r="A72" s="116">
        <v>5</v>
      </c>
      <c r="B72" s="58" t="s">
        <v>641</v>
      </c>
      <c r="C72" s="57">
        <v>6</v>
      </c>
      <c r="D72" s="63"/>
      <c r="E72" s="59"/>
      <c r="F72" s="60"/>
      <c r="G72" s="61">
        <v>10.1</v>
      </c>
      <c r="H72" s="64">
        <f>G72</f>
        <v>10.1</v>
      </c>
      <c r="I72" s="60">
        <v>91</v>
      </c>
      <c r="J72" s="60">
        <v>70</v>
      </c>
      <c r="K72" s="64">
        <v>81</v>
      </c>
      <c r="L72" s="65">
        <f t="shared" si="25"/>
        <v>21</v>
      </c>
      <c r="M72" s="61">
        <f t="shared" si="26"/>
        <v>10.1</v>
      </c>
      <c r="N72" s="61">
        <f t="shared" si="27"/>
        <v>10.9</v>
      </c>
      <c r="O72" s="60" t="str">
        <f t="shared" si="30"/>
        <v>30%</v>
      </c>
      <c r="P72" s="61">
        <f t="shared" si="28"/>
        <v>3.27</v>
      </c>
      <c r="Q72" s="60">
        <v>0.1</v>
      </c>
      <c r="R72" s="61">
        <f>IF(M72&gt;=L72,(M72+P72),M72+Q72)</f>
        <v>10.199999999999999</v>
      </c>
      <c r="S72" s="61">
        <f t="shared" si="29"/>
        <v>10.199999999999999</v>
      </c>
      <c r="T72" s="101">
        <f>S72</f>
        <v>10.199999999999999</v>
      </c>
      <c r="U72" s="141"/>
    </row>
    <row r="73" spans="1:21" x14ac:dyDescent="0.3">
      <c r="A73" s="116">
        <v>6</v>
      </c>
      <c r="B73" s="58" t="s">
        <v>180</v>
      </c>
      <c r="C73" s="57">
        <v>303</v>
      </c>
      <c r="D73" s="63"/>
      <c r="E73" s="59"/>
      <c r="F73" s="60"/>
      <c r="G73" s="61">
        <v>16</v>
      </c>
      <c r="H73" s="60">
        <v>16</v>
      </c>
      <c r="I73" s="60">
        <v>98</v>
      </c>
      <c r="J73" s="60">
        <v>72</v>
      </c>
      <c r="K73" s="64">
        <f t="shared" ref="K73:K118" si="31">I73-H73</f>
        <v>82</v>
      </c>
      <c r="L73" s="65">
        <f t="shared" si="25"/>
        <v>26</v>
      </c>
      <c r="M73" s="61">
        <f t="shared" si="26"/>
        <v>16</v>
      </c>
      <c r="N73" s="61">
        <f t="shared" si="27"/>
        <v>10</v>
      </c>
      <c r="O73" s="60" t="str">
        <f t="shared" si="30"/>
        <v>50%</v>
      </c>
      <c r="P73" s="61">
        <f t="shared" si="28"/>
        <v>5</v>
      </c>
      <c r="Q73" s="60">
        <v>0.1</v>
      </c>
      <c r="R73" s="61">
        <v>16</v>
      </c>
      <c r="S73" s="61">
        <f t="shared" si="29"/>
        <v>16</v>
      </c>
      <c r="T73" s="101">
        <v>17</v>
      </c>
      <c r="U73" s="141"/>
    </row>
    <row r="74" spans="1:21" x14ac:dyDescent="0.3">
      <c r="A74" s="116">
        <v>7</v>
      </c>
      <c r="B74" s="58" t="s">
        <v>181</v>
      </c>
      <c r="C74" s="57">
        <v>89</v>
      </c>
      <c r="D74" s="63"/>
      <c r="E74" s="60"/>
      <c r="F74" s="60"/>
      <c r="G74" s="61">
        <v>24</v>
      </c>
      <c r="H74" s="64">
        <f>G74</f>
        <v>24</v>
      </c>
      <c r="I74" s="60">
        <v>120</v>
      </c>
      <c r="J74" s="60">
        <v>70</v>
      </c>
      <c r="K74" s="64">
        <f t="shared" si="31"/>
        <v>96</v>
      </c>
      <c r="L74" s="65">
        <f t="shared" si="25"/>
        <v>50</v>
      </c>
      <c r="M74" s="61">
        <f t="shared" si="26"/>
        <v>24</v>
      </c>
      <c r="N74" s="61">
        <f t="shared" si="27"/>
        <v>26</v>
      </c>
      <c r="O74" s="60" t="str">
        <f t="shared" si="30"/>
        <v>70%</v>
      </c>
      <c r="P74" s="61">
        <f t="shared" si="28"/>
        <v>18.2</v>
      </c>
      <c r="Q74" s="60">
        <v>0.1</v>
      </c>
      <c r="R74" s="61">
        <f t="shared" ref="R74:R81" si="32">IF(M74&gt;=L74,(M74+P74),M74+Q74)</f>
        <v>24.1</v>
      </c>
      <c r="S74" s="61">
        <f t="shared" si="29"/>
        <v>24.1</v>
      </c>
      <c r="T74" s="101">
        <f t="shared" ref="T74:T81" si="33">S74</f>
        <v>24.1</v>
      </c>
      <c r="U74" s="141"/>
    </row>
    <row r="75" spans="1:21" x14ac:dyDescent="0.3">
      <c r="A75" s="116">
        <v>8</v>
      </c>
      <c r="B75" s="58" t="s">
        <v>557</v>
      </c>
      <c r="C75" s="57">
        <v>271</v>
      </c>
      <c r="D75" s="58" t="s">
        <v>24</v>
      </c>
      <c r="E75" s="59"/>
      <c r="F75" s="60"/>
      <c r="G75" s="61">
        <v>16</v>
      </c>
      <c r="H75" s="64">
        <v>16</v>
      </c>
      <c r="I75" s="60">
        <v>93</v>
      </c>
      <c r="J75" s="60">
        <v>69</v>
      </c>
      <c r="K75" s="64">
        <f t="shared" si="31"/>
        <v>77</v>
      </c>
      <c r="L75" s="65">
        <f t="shared" si="25"/>
        <v>24</v>
      </c>
      <c r="M75" s="61">
        <f t="shared" si="26"/>
        <v>16</v>
      </c>
      <c r="N75" s="61">
        <f t="shared" si="27"/>
        <v>8</v>
      </c>
      <c r="O75" s="60" t="str">
        <f t="shared" si="30"/>
        <v>50%</v>
      </c>
      <c r="P75" s="61">
        <f t="shared" si="28"/>
        <v>4</v>
      </c>
      <c r="Q75" s="60">
        <v>0.1</v>
      </c>
      <c r="R75" s="61">
        <f t="shared" si="32"/>
        <v>16.100000000000001</v>
      </c>
      <c r="S75" s="61">
        <f t="shared" si="29"/>
        <v>16.100000000000001</v>
      </c>
      <c r="T75" s="101">
        <f t="shared" si="33"/>
        <v>16.100000000000001</v>
      </c>
      <c r="U75" s="141"/>
    </row>
    <row r="76" spans="1:21" x14ac:dyDescent="0.3">
      <c r="A76" s="116">
        <v>9</v>
      </c>
      <c r="B76" s="58" t="s">
        <v>633</v>
      </c>
      <c r="C76" s="57">
        <v>310</v>
      </c>
      <c r="D76" s="63" t="s">
        <v>182</v>
      </c>
      <c r="E76" s="79"/>
      <c r="F76" s="60"/>
      <c r="G76" s="61">
        <v>24</v>
      </c>
      <c r="H76" s="64">
        <f>G76</f>
        <v>24</v>
      </c>
      <c r="I76" s="60">
        <v>120</v>
      </c>
      <c r="J76" s="60">
        <v>70</v>
      </c>
      <c r="K76" s="64">
        <f t="shared" si="31"/>
        <v>96</v>
      </c>
      <c r="L76" s="65">
        <f t="shared" si="25"/>
        <v>50</v>
      </c>
      <c r="M76" s="61">
        <f t="shared" si="26"/>
        <v>24</v>
      </c>
      <c r="N76" s="61">
        <f t="shared" si="27"/>
        <v>26</v>
      </c>
      <c r="O76" s="60" t="str">
        <f t="shared" si="30"/>
        <v>70%</v>
      </c>
      <c r="P76" s="61">
        <f t="shared" si="28"/>
        <v>18.2</v>
      </c>
      <c r="Q76" s="60">
        <v>0.1</v>
      </c>
      <c r="R76" s="61">
        <f t="shared" si="32"/>
        <v>24.1</v>
      </c>
      <c r="S76" s="61">
        <f t="shared" si="29"/>
        <v>24.1</v>
      </c>
      <c r="T76" s="101">
        <f t="shared" si="33"/>
        <v>24.1</v>
      </c>
      <c r="U76" s="141"/>
    </row>
    <row r="77" spans="1:21" x14ac:dyDescent="0.3">
      <c r="A77" s="116">
        <v>10</v>
      </c>
      <c r="B77" s="58" t="s">
        <v>139</v>
      </c>
      <c r="C77" s="57">
        <v>141</v>
      </c>
      <c r="D77" s="63"/>
      <c r="E77" s="59"/>
      <c r="F77" s="60"/>
      <c r="G77" s="61">
        <v>16</v>
      </c>
      <c r="H77" s="64">
        <v>16</v>
      </c>
      <c r="I77" s="60">
        <v>93</v>
      </c>
      <c r="J77" s="60">
        <v>69</v>
      </c>
      <c r="K77" s="64">
        <f t="shared" si="31"/>
        <v>77</v>
      </c>
      <c r="L77" s="65">
        <f t="shared" si="25"/>
        <v>24</v>
      </c>
      <c r="M77" s="61">
        <f t="shared" si="26"/>
        <v>16</v>
      </c>
      <c r="N77" s="61">
        <f t="shared" si="27"/>
        <v>8</v>
      </c>
      <c r="O77" s="60" t="str">
        <f t="shared" si="30"/>
        <v>50%</v>
      </c>
      <c r="P77" s="61">
        <f t="shared" si="28"/>
        <v>4</v>
      </c>
      <c r="Q77" s="60" t="str">
        <f>IF(N77&lt;0,O77, "0.1")</f>
        <v>0.1</v>
      </c>
      <c r="R77" s="61">
        <f t="shared" si="32"/>
        <v>16.100000000000001</v>
      </c>
      <c r="S77" s="61">
        <f t="shared" si="29"/>
        <v>16.100000000000001</v>
      </c>
      <c r="T77" s="101">
        <f t="shared" si="33"/>
        <v>16.100000000000001</v>
      </c>
      <c r="U77" s="141"/>
    </row>
    <row r="78" spans="1:21" x14ac:dyDescent="0.3">
      <c r="A78" s="116">
        <v>11</v>
      </c>
      <c r="B78" s="58" t="s">
        <v>183</v>
      </c>
      <c r="C78" s="57">
        <v>517</v>
      </c>
      <c r="D78" s="63"/>
      <c r="E78" s="59"/>
      <c r="F78" s="60"/>
      <c r="G78" s="61">
        <v>22</v>
      </c>
      <c r="H78" s="64">
        <v>22</v>
      </c>
      <c r="I78" s="60">
        <v>94</v>
      </c>
      <c r="J78" s="60">
        <v>72</v>
      </c>
      <c r="K78" s="64">
        <f t="shared" si="31"/>
        <v>72</v>
      </c>
      <c r="L78" s="65">
        <f t="shared" si="25"/>
        <v>22</v>
      </c>
      <c r="M78" s="61">
        <f t="shared" si="26"/>
        <v>22</v>
      </c>
      <c r="N78" s="61">
        <f t="shared" si="27"/>
        <v>0</v>
      </c>
      <c r="O78" s="60" t="str">
        <f t="shared" si="30"/>
        <v>70%</v>
      </c>
      <c r="P78" s="61">
        <f t="shared" si="28"/>
        <v>0</v>
      </c>
      <c r="Q78" s="60">
        <v>0.1</v>
      </c>
      <c r="R78" s="61">
        <f t="shared" si="32"/>
        <v>22</v>
      </c>
      <c r="S78" s="61">
        <f t="shared" si="29"/>
        <v>22</v>
      </c>
      <c r="T78" s="101">
        <f t="shared" si="33"/>
        <v>22</v>
      </c>
      <c r="U78" s="141"/>
    </row>
    <row r="79" spans="1:21" x14ac:dyDescent="0.3">
      <c r="A79" s="116">
        <v>12</v>
      </c>
      <c r="B79" s="58" t="s">
        <v>184</v>
      </c>
      <c r="C79" s="57">
        <v>432</v>
      </c>
      <c r="D79" s="86" t="s">
        <v>185</v>
      </c>
      <c r="E79" s="77"/>
      <c r="F79" s="77"/>
      <c r="G79" s="61">
        <v>24</v>
      </c>
      <c r="H79" s="64">
        <f>G79</f>
        <v>24</v>
      </c>
      <c r="I79" s="60">
        <v>120</v>
      </c>
      <c r="J79" s="60">
        <v>70</v>
      </c>
      <c r="K79" s="64">
        <f t="shared" si="31"/>
        <v>96</v>
      </c>
      <c r="L79" s="65">
        <f t="shared" si="25"/>
        <v>50</v>
      </c>
      <c r="M79" s="61">
        <f t="shared" si="26"/>
        <v>24</v>
      </c>
      <c r="N79" s="61">
        <f t="shared" si="27"/>
        <v>26</v>
      </c>
      <c r="O79" s="60" t="str">
        <f t="shared" si="30"/>
        <v>70%</v>
      </c>
      <c r="P79" s="61">
        <f t="shared" si="28"/>
        <v>18.2</v>
      </c>
      <c r="Q79" s="60">
        <v>0.1</v>
      </c>
      <c r="R79" s="61">
        <f t="shared" si="32"/>
        <v>24.1</v>
      </c>
      <c r="S79" s="61">
        <f t="shared" si="29"/>
        <v>24.1</v>
      </c>
      <c r="T79" s="101">
        <f t="shared" si="33"/>
        <v>24.1</v>
      </c>
      <c r="U79" s="141"/>
    </row>
    <row r="80" spans="1:21" x14ac:dyDescent="0.3">
      <c r="A80" s="116">
        <v>13</v>
      </c>
      <c r="B80" s="58" t="s">
        <v>186</v>
      </c>
      <c r="C80" s="57">
        <v>192</v>
      </c>
      <c r="D80" s="63" t="s">
        <v>19</v>
      </c>
      <c r="E80" s="59"/>
      <c r="F80" s="60"/>
      <c r="G80" s="61">
        <v>19</v>
      </c>
      <c r="H80" s="64">
        <f>G80</f>
        <v>19</v>
      </c>
      <c r="I80" s="60">
        <v>109</v>
      </c>
      <c r="J80" s="60">
        <v>70</v>
      </c>
      <c r="K80" s="64">
        <f t="shared" si="31"/>
        <v>90</v>
      </c>
      <c r="L80" s="65">
        <f t="shared" si="25"/>
        <v>39</v>
      </c>
      <c r="M80" s="61">
        <f t="shared" si="26"/>
        <v>19</v>
      </c>
      <c r="N80" s="61">
        <f t="shared" si="27"/>
        <v>20</v>
      </c>
      <c r="O80" s="66">
        <v>0.7</v>
      </c>
      <c r="P80" s="61">
        <f t="shared" si="28"/>
        <v>14</v>
      </c>
      <c r="Q80" s="60" t="str">
        <f>IF(N80&lt;0,O80, "0.1")</f>
        <v>0.1</v>
      </c>
      <c r="R80" s="61">
        <f t="shared" si="32"/>
        <v>19.100000000000001</v>
      </c>
      <c r="S80" s="61">
        <f t="shared" si="29"/>
        <v>19.100000000000001</v>
      </c>
      <c r="T80" s="101">
        <f t="shared" si="33"/>
        <v>19.100000000000001</v>
      </c>
      <c r="U80" s="141"/>
    </row>
    <row r="81" spans="1:21" x14ac:dyDescent="0.3">
      <c r="A81" s="116">
        <v>14</v>
      </c>
      <c r="B81" s="58" t="s">
        <v>187</v>
      </c>
      <c r="C81" s="57">
        <v>238</v>
      </c>
      <c r="D81" s="63"/>
      <c r="E81" s="60"/>
      <c r="F81" s="60"/>
      <c r="G81" s="61">
        <v>16</v>
      </c>
      <c r="H81" s="60">
        <v>16</v>
      </c>
      <c r="I81" s="60">
        <v>97</v>
      </c>
      <c r="J81" s="60">
        <v>72</v>
      </c>
      <c r="K81" s="60">
        <f t="shared" si="31"/>
        <v>81</v>
      </c>
      <c r="L81" s="60">
        <f t="shared" si="25"/>
        <v>25</v>
      </c>
      <c r="M81" s="61">
        <f t="shared" si="26"/>
        <v>16</v>
      </c>
      <c r="N81" s="61">
        <f t="shared" si="27"/>
        <v>9</v>
      </c>
      <c r="O81" s="60" t="str">
        <f>IF(M81&gt;=19.5,"70%",IF(M81&gt;=13.5,"50%",IF(M81&gt;=5.5,"30%",IF(M81&gt;=0.1,"15%"))))</f>
        <v>50%</v>
      </c>
      <c r="P81" s="61">
        <f t="shared" si="28"/>
        <v>4.5</v>
      </c>
      <c r="Q81" s="60">
        <v>0.1</v>
      </c>
      <c r="R81" s="60">
        <f t="shared" si="32"/>
        <v>16.100000000000001</v>
      </c>
      <c r="S81" s="60">
        <f t="shared" si="29"/>
        <v>16.100000000000001</v>
      </c>
      <c r="T81" s="101">
        <f t="shared" si="33"/>
        <v>16.100000000000001</v>
      </c>
      <c r="U81" s="141"/>
    </row>
    <row r="82" spans="1:21" x14ac:dyDescent="0.3">
      <c r="A82" s="116">
        <v>15</v>
      </c>
      <c r="B82" s="58" t="s">
        <v>188</v>
      </c>
      <c r="C82" s="57">
        <v>237</v>
      </c>
      <c r="D82" s="63" t="s">
        <v>189</v>
      </c>
      <c r="E82" s="59"/>
      <c r="F82" s="60"/>
      <c r="G82" s="61">
        <v>10</v>
      </c>
      <c r="H82" s="64">
        <v>10</v>
      </c>
      <c r="I82" s="60">
        <v>88</v>
      </c>
      <c r="J82" s="60">
        <v>70</v>
      </c>
      <c r="K82" s="64">
        <f t="shared" si="31"/>
        <v>78</v>
      </c>
      <c r="L82" s="65">
        <f t="shared" si="25"/>
        <v>18</v>
      </c>
      <c r="M82" s="61">
        <f t="shared" si="26"/>
        <v>10</v>
      </c>
      <c r="N82" s="61">
        <f t="shared" si="27"/>
        <v>8</v>
      </c>
      <c r="O82" s="60" t="str">
        <f>IF(M82&gt;=19.5,"70%",IF(M82&gt;=13.5,"50%",IF(M82&gt;=5.5,"30%",IF(M82&gt;=0.1,"15%"))))</f>
        <v>30%</v>
      </c>
      <c r="P82" s="61">
        <f t="shared" si="28"/>
        <v>2.4</v>
      </c>
      <c r="Q82" s="60" t="str">
        <f>IF(N82&lt;0,O82, "0.1")</f>
        <v>0.1</v>
      </c>
      <c r="R82" s="61">
        <v>10</v>
      </c>
      <c r="S82" s="61">
        <f t="shared" si="29"/>
        <v>10</v>
      </c>
      <c r="T82" s="101">
        <v>10</v>
      </c>
      <c r="U82" s="141"/>
    </row>
    <row r="83" spans="1:21" x14ac:dyDescent="0.3">
      <c r="A83" s="116">
        <v>16</v>
      </c>
      <c r="B83" s="58" t="s">
        <v>190</v>
      </c>
      <c r="C83" s="57">
        <v>282</v>
      </c>
      <c r="D83" s="63" t="s">
        <v>34</v>
      </c>
      <c r="E83" s="59"/>
      <c r="F83" s="60"/>
      <c r="G83" s="61">
        <v>12</v>
      </c>
      <c r="H83" s="64">
        <v>12</v>
      </c>
      <c r="I83" s="60">
        <v>83</v>
      </c>
      <c r="J83" s="60">
        <v>72</v>
      </c>
      <c r="K83" s="64">
        <f t="shared" si="31"/>
        <v>71</v>
      </c>
      <c r="L83" s="65">
        <f t="shared" si="25"/>
        <v>11</v>
      </c>
      <c r="M83" s="61">
        <f t="shared" si="26"/>
        <v>12</v>
      </c>
      <c r="N83" s="61">
        <f t="shared" si="27"/>
        <v>-1</v>
      </c>
      <c r="O83" s="66">
        <v>0.5</v>
      </c>
      <c r="P83" s="61">
        <f t="shared" si="28"/>
        <v>-0.5</v>
      </c>
      <c r="Q83" s="60">
        <v>0.1</v>
      </c>
      <c r="R83" s="60">
        <f t="shared" ref="R83:R96" si="34">IF(M83&gt;=L83,(M83+P83),M83+Q83)</f>
        <v>11.5</v>
      </c>
      <c r="S83" s="61">
        <f t="shared" si="29"/>
        <v>11.5</v>
      </c>
      <c r="T83" s="101">
        <f t="shared" ref="T83:T88" si="35">S83</f>
        <v>11.5</v>
      </c>
      <c r="U83" s="141"/>
    </row>
    <row r="84" spans="1:21" x14ac:dyDescent="0.3">
      <c r="A84" s="116">
        <v>17</v>
      </c>
      <c r="B84" s="58" t="s">
        <v>191</v>
      </c>
      <c r="C84" s="57">
        <v>27</v>
      </c>
      <c r="D84" s="63"/>
      <c r="E84" s="60"/>
      <c r="F84" s="60"/>
      <c r="G84" s="61">
        <v>12</v>
      </c>
      <c r="H84" s="64">
        <v>12</v>
      </c>
      <c r="I84" s="60">
        <v>83</v>
      </c>
      <c r="J84" s="60">
        <v>72</v>
      </c>
      <c r="K84" s="64">
        <f t="shared" si="31"/>
        <v>71</v>
      </c>
      <c r="L84" s="65">
        <f t="shared" si="25"/>
        <v>11</v>
      </c>
      <c r="M84" s="61">
        <f t="shared" si="26"/>
        <v>12</v>
      </c>
      <c r="N84" s="61">
        <f t="shared" si="27"/>
        <v>-1</v>
      </c>
      <c r="O84" s="66">
        <v>0.5</v>
      </c>
      <c r="P84" s="61">
        <f t="shared" si="28"/>
        <v>-0.5</v>
      </c>
      <c r="Q84" s="60">
        <v>0.1</v>
      </c>
      <c r="R84" s="61">
        <f t="shared" si="34"/>
        <v>11.5</v>
      </c>
      <c r="S84" s="61">
        <f t="shared" si="29"/>
        <v>11.5</v>
      </c>
      <c r="T84" s="101">
        <f t="shared" si="35"/>
        <v>11.5</v>
      </c>
      <c r="U84" s="141"/>
    </row>
    <row r="85" spans="1:21" x14ac:dyDescent="0.3">
      <c r="A85" s="116">
        <v>18</v>
      </c>
      <c r="B85" s="58" t="s">
        <v>192</v>
      </c>
      <c r="C85" s="57">
        <v>167</v>
      </c>
      <c r="D85" s="63"/>
      <c r="E85" s="60"/>
      <c r="F85" s="60"/>
      <c r="G85" s="61">
        <v>16</v>
      </c>
      <c r="H85" s="60">
        <v>16</v>
      </c>
      <c r="I85" s="60">
        <v>97</v>
      </c>
      <c r="J85" s="60">
        <v>72</v>
      </c>
      <c r="K85" s="60">
        <f t="shared" si="31"/>
        <v>81</v>
      </c>
      <c r="L85" s="60">
        <f t="shared" si="25"/>
        <v>25</v>
      </c>
      <c r="M85" s="61">
        <f t="shared" si="26"/>
        <v>16</v>
      </c>
      <c r="N85" s="61">
        <f t="shared" si="27"/>
        <v>9</v>
      </c>
      <c r="O85" s="60" t="str">
        <f>IF(M85&gt;=19.5,"70%",IF(M85&gt;=13.5,"50%",IF(M85&gt;=5.5,"30%",IF(M85&gt;=0.1,"15%"))))</f>
        <v>50%</v>
      </c>
      <c r="P85" s="61">
        <f t="shared" si="28"/>
        <v>4.5</v>
      </c>
      <c r="Q85" s="60">
        <v>0.1</v>
      </c>
      <c r="R85" s="60">
        <f t="shared" si="34"/>
        <v>16.100000000000001</v>
      </c>
      <c r="S85" s="60">
        <f t="shared" si="29"/>
        <v>16.100000000000001</v>
      </c>
      <c r="T85" s="101">
        <f t="shared" si="35"/>
        <v>16.100000000000001</v>
      </c>
      <c r="U85" s="141"/>
    </row>
    <row r="86" spans="1:21" x14ac:dyDescent="0.3">
      <c r="A86" s="116">
        <v>19</v>
      </c>
      <c r="B86" s="58" t="s">
        <v>193</v>
      </c>
      <c r="C86" s="57">
        <v>534</v>
      </c>
      <c r="D86" s="63" t="s">
        <v>24</v>
      </c>
      <c r="E86" s="59"/>
      <c r="F86" s="77"/>
      <c r="G86" s="61">
        <v>16</v>
      </c>
      <c r="H86" s="60">
        <v>16</v>
      </c>
      <c r="I86" s="60">
        <v>97</v>
      </c>
      <c r="J86" s="60">
        <v>72</v>
      </c>
      <c r="K86" s="60">
        <f t="shared" si="31"/>
        <v>81</v>
      </c>
      <c r="L86" s="60">
        <f t="shared" si="25"/>
        <v>25</v>
      </c>
      <c r="M86" s="61">
        <f t="shared" si="26"/>
        <v>16</v>
      </c>
      <c r="N86" s="61">
        <f t="shared" si="27"/>
        <v>9</v>
      </c>
      <c r="O86" s="60" t="str">
        <f>IF(M86&gt;=19.5,"70%",IF(M86&gt;=13.5,"50%",IF(M86&gt;=5.5,"30%",IF(M86&gt;=0.1,"15%"))))</f>
        <v>50%</v>
      </c>
      <c r="P86" s="61">
        <f t="shared" si="28"/>
        <v>4.5</v>
      </c>
      <c r="Q86" s="60">
        <v>0.1</v>
      </c>
      <c r="R86" s="60">
        <f t="shared" si="34"/>
        <v>16.100000000000001</v>
      </c>
      <c r="S86" s="60">
        <f t="shared" si="29"/>
        <v>16.100000000000001</v>
      </c>
      <c r="T86" s="101">
        <f t="shared" si="35"/>
        <v>16.100000000000001</v>
      </c>
      <c r="U86" s="141"/>
    </row>
    <row r="87" spans="1:21" x14ac:dyDescent="0.3">
      <c r="A87" s="116">
        <v>20</v>
      </c>
      <c r="B87" s="58" t="s">
        <v>194</v>
      </c>
      <c r="C87" s="57">
        <v>456</v>
      </c>
      <c r="D87" s="67"/>
      <c r="E87" s="59"/>
      <c r="F87" s="77"/>
      <c r="G87" s="61">
        <v>15</v>
      </c>
      <c r="H87" s="64">
        <v>15</v>
      </c>
      <c r="I87" s="60">
        <v>91</v>
      </c>
      <c r="J87" s="60">
        <v>72</v>
      </c>
      <c r="K87" s="64">
        <f t="shared" si="31"/>
        <v>76</v>
      </c>
      <c r="L87" s="65">
        <f t="shared" si="25"/>
        <v>19</v>
      </c>
      <c r="M87" s="61">
        <f t="shared" si="26"/>
        <v>15</v>
      </c>
      <c r="N87" s="61">
        <f t="shared" si="27"/>
        <v>4</v>
      </c>
      <c r="O87" s="60" t="str">
        <f>IF(M87&gt;=19.5,"70%",IF(M87&gt;=13.5,"50%",IF(M87&gt;=5.5,"30%",IF(M87&gt;=0.1,"15%"))))</f>
        <v>50%</v>
      </c>
      <c r="P87" s="61">
        <f t="shared" si="28"/>
        <v>2</v>
      </c>
      <c r="Q87" s="60" t="str">
        <f>IF(N87&lt;0,O87, "0.1")</f>
        <v>0.1</v>
      </c>
      <c r="R87" s="61">
        <f t="shared" si="34"/>
        <v>15.1</v>
      </c>
      <c r="S87" s="61">
        <f t="shared" si="29"/>
        <v>15.1</v>
      </c>
      <c r="T87" s="101">
        <f t="shared" si="35"/>
        <v>15.1</v>
      </c>
      <c r="U87" s="141"/>
    </row>
    <row r="88" spans="1:21" x14ac:dyDescent="0.3">
      <c r="A88" s="116">
        <v>21</v>
      </c>
      <c r="B88" s="63" t="s">
        <v>642</v>
      </c>
      <c r="C88" s="57">
        <v>326</v>
      </c>
      <c r="D88" s="63" t="s">
        <v>195</v>
      </c>
      <c r="E88" s="59"/>
      <c r="F88" s="77"/>
      <c r="G88" s="61">
        <v>16</v>
      </c>
      <c r="H88" s="64">
        <v>16</v>
      </c>
      <c r="I88" s="60">
        <v>86</v>
      </c>
      <c r="J88" s="60">
        <v>72</v>
      </c>
      <c r="K88" s="64">
        <f t="shared" si="31"/>
        <v>70</v>
      </c>
      <c r="L88" s="65">
        <f t="shared" si="25"/>
        <v>14</v>
      </c>
      <c r="M88" s="61">
        <f t="shared" si="26"/>
        <v>16</v>
      </c>
      <c r="N88" s="61">
        <f t="shared" si="27"/>
        <v>-2</v>
      </c>
      <c r="O88" s="60" t="str">
        <f>IF(M88&gt;=19.5,"70%",IF(M88&gt;=13.5,"50%",IF(M88&gt;=5.5,"30%",IF(M88&gt;=0.1,"15%"))))</f>
        <v>50%</v>
      </c>
      <c r="P88" s="61">
        <f t="shared" si="28"/>
        <v>-1</v>
      </c>
      <c r="Q88" s="60">
        <v>0.5</v>
      </c>
      <c r="R88" s="61">
        <f t="shared" si="34"/>
        <v>15</v>
      </c>
      <c r="S88" s="61">
        <v>15</v>
      </c>
      <c r="T88" s="101">
        <f t="shared" si="35"/>
        <v>15</v>
      </c>
      <c r="U88" s="141"/>
    </row>
    <row r="89" spans="1:21" s="130" customFormat="1" x14ac:dyDescent="0.3">
      <c r="A89" s="116">
        <v>22</v>
      </c>
      <c r="B89" s="58" t="s">
        <v>556</v>
      </c>
      <c r="C89" s="57">
        <v>327</v>
      </c>
      <c r="D89" s="58" t="s">
        <v>25</v>
      </c>
      <c r="E89" s="59"/>
      <c r="F89" s="60"/>
      <c r="G89" s="61">
        <v>9</v>
      </c>
      <c r="H89" s="60">
        <v>9</v>
      </c>
      <c r="I89" s="60">
        <v>79</v>
      </c>
      <c r="J89" s="60">
        <v>69</v>
      </c>
      <c r="K89" s="60">
        <f t="shared" si="31"/>
        <v>70</v>
      </c>
      <c r="L89" s="60">
        <f t="shared" si="25"/>
        <v>10</v>
      </c>
      <c r="M89" s="61">
        <f t="shared" si="26"/>
        <v>9</v>
      </c>
      <c r="N89" s="61">
        <f t="shared" si="27"/>
        <v>1</v>
      </c>
      <c r="O89" s="60" t="str">
        <f>IF(M89&gt;=19.5,"70%",IF(M89&gt;=13.5,"50%",IF(M89&gt;=5.5,"30%",IF(M89&gt;=0.1,"15%"))))</f>
        <v>30%</v>
      </c>
      <c r="P89" s="61">
        <f t="shared" si="28"/>
        <v>0.3</v>
      </c>
      <c r="Q89" s="60">
        <v>0.1</v>
      </c>
      <c r="R89" s="60">
        <f t="shared" si="34"/>
        <v>9.1</v>
      </c>
      <c r="S89" s="60">
        <f t="shared" ref="S89:S96" si="36">IF(I89&gt;1,(R89),G89)</f>
        <v>9.1</v>
      </c>
      <c r="T89" s="60">
        <v>9</v>
      </c>
      <c r="U89" s="143"/>
    </row>
    <row r="90" spans="1:21" x14ac:dyDescent="0.3">
      <c r="A90" s="116">
        <v>23</v>
      </c>
      <c r="B90" s="58" t="s">
        <v>140</v>
      </c>
      <c r="C90" s="57">
        <v>214</v>
      </c>
      <c r="D90" s="63" t="s">
        <v>19</v>
      </c>
      <c r="E90" s="59"/>
      <c r="F90" s="60"/>
      <c r="G90" s="61">
        <v>14</v>
      </c>
      <c r="H90" s="64">
        <v>14</v>
      </c>
      <c r="I90" s="60">
        <v>82</v>
      </c>
      <c r="J90" s="60">
        <v>69</v>
      </c>
      <c r="K90" s="64">
        <f t="shared" si="31"/>
        <v>68</v>
      </c>
      <c r="L90" s="65">
        <f t="shared" si="25"/>
        <v>13</v>
      </c>
      <c r="M90" s="61">
        <f t="shared" si="26"/>
        <v>14</v>
      </c>
      <c r="N90" s="61">
        <f t="shared" si="27"/>
        <v>-1</v>
      </c>
      <c r="O90" s="66">
        <v>0.5</v>
      </c>
      <c r="P90" s="61">
        <f t="shared" si="28"/>
        <v>-0.5</v>
      </c>
      <c r="Q90" s="60">
        <f>IF(N90&lt;0,O90, "0.1")</f>
        <v>0.5</v>
      </c>
      <c r="R90" s="61">
        <f t="shared" si="34"/>
        <v>13.5</v>
      </c>
      <c r="S90" s="61">
        <f t="shared" si="36"/>
        <v>13.5</v>
      </c>
      <c r="T90" s="101">
        <f>S90</f>
        <v>13.5</v>
      </c>
      <c r="U90" s="141"/>
    </row>
    <row r="91" spans="1:21" x14ac:dyDescent="0.3">
      <c r="A91" s="116">
        <v>24</v>
      </c>
      <c r="B91" s="58" t="s">
        <v>78</v>
      </c>
      <c r="C91" s="57">
        <v>196</v>
      </c>
      <c r="D91" s="63" t="s">
        <v>24</v>
      </c>
      <c r="E91" s="59"/>
      <c r="F91" s="60"/>
      <c r="G91" s="61">
        <v>5</v>
      </c>
      <c r="H91" s="64">
        <v>5</v>
      </c>
      <c r="I91" s="60">
        <v>83</v>
      </c>
      <c r="J91" s="60">
        <v>72</v>
      </c>
      <c r="K91" s="64">
        <f t="shared" si="31"/>
        <v>78</v>
      </c>
      <c r="L91" s="65">
        <f t="shared" si="25"/>
        <v>11</v>
      </c>
      <c r="M91" s="61">
        <f t="shared" si="26"/>
        <v>5</v>
      </c>
      <c r="N91" s="61">
        <f t="shared" si="27"/>
        <v>6</v>
      </c>
      <c r="O91" s="66">
        <v>0.3</v>
      </c>
      <c r="P91" s="61">
        <f t="shared" si="28"/>
        <v>1.7999999999999998</v>
      </c>
      <c r="Q91" s="60">
        <v>0.1</v>
      </c>
      <c r="R91" s="61">
        <f t="shared" si="34"/>
        <v>5.0999999999999996</v>
      </c>
      <c r="S91" s="61">
        <f t="shared" si="36"/>
        <v>5.0999999999999996</v>
      </c>
      <c r="T91" s="101">
        <f>S91</f>
        <v>5.0999999999999996</v>
      </c>
      <c r="U91" s="141"/>
    </row>
    <row r="92" spans="1:21" x14ac:dyDescent="0.3">
      <c r="A92" s="116">
        <v>25</v>
      </c>
      <c r="B92" s="58" t="s">
        <v>196</v>
      </c>
      <c r="C92" s="57">
        <v>529</v>
      </c>
      <c r="D92" s="63"/>
      <c r="E92" s="59"/>
      <c r="F92" s="60"/>
      <c r="G92" s="61">
        <v>24</v>
      </c>
      <c r="H92" s="64">
        <f>G92</f>
        <v>24</v>
      </c>
      <c r="I92" s="60">
        <v>105</v>
      </c>
      <c r="J92" s="60">
        <v>72</v>
      </c>
      <c r="K92" s="64">
        <f t="shared" si="31"/>
        <v>81</v>
      </c>
      <c r="L92" s="65">
        <f t="shared" si="25"/>
        <v>33</v>
      </c>
      <c r="M92" s="61">
        <f t="shared" si="26"/>
        <v>24</v>
      </c>
      <c r="N92" s="61">
        <f t="shared" si="27"/>
        <v>9</v>
      </c>
      <c r="O92" s="60" t="str">
        <f>IF(M92&gt;=19.5,"70%",IF(M92&gt;=13.5,"50%",IF(M92&gt;=5.5,"30%",IF(M92&gt;=0.1,"15%"))))</f>
        <v>70%</v>
      </c>
      <c r="P92" s="61">
        <f t="shared" si="28"/>
        <v>6.3</v>
      </c>
      <c r="Q92" s="60">
        <v>0.1</v>
      </c>
      <c r="R92" s="61">
        <f t="shared" si="34"/>
        <v>24.1</v>
      </c>
      <c r="S92" s="61">
        <f t="shared" si="36"/>
        <v>24.1</v>
      </c>
      <c r="T92" s="101">
        <f>S92</f>
        <v>24.1</v>
      </c>
      <c r="U92" s="141"/>
    </row>
    <row r="93" spans="1:21" x14ac:dyDescent="0.3">
      <c r="A93" s="116">
        <v>26</v>
      </c>
      <c r="B93" s="58" t="s">
        <v>79</v>
      </c>
      <c r="C93" s="57">
        <v>560</v>
      </c>
      <c r="D93" s="63"/>
      <c r="E93" s="79"/>
      <c r="F93" s="60"/>
      <c r="G93" s="61">
        <v>24</v>
      </c>
      <c r="H93" s="60">
        <v>24</v>
      </c>
      <c r="I93" s="60">
        <v>96</v>
      </c>
      <c r="J93" s="60">
        <v>70</v>
      </c>
      <c r="K93" s="60">
        <f t="shared" si="31"/>
        <v>72</v>
      </c>
      <c r="L93" s="60">
        <f t="shared" si="25"/>
        <v>26</v>
      </c>
      <c r="M93" s="61">
        <f t="shared" si="26"/>
        <v>24</v>
      </c>
      <c r="N93" s="61">
        <f t="shared" si="27"/>
        <v>2</v>
      </c>
      <c r="O93" s="60" t="str">
        <f>IF(M93&gt;=19.5,"70%",IF(M93&gt;=13.5,"50%",IF(M93&gt;=5.5,"30%",IF(M93&gt;=0.1,"15%"))))</f>
        <v>70%</v>
      </c>
      <c r="P93" s="61">
        <f t="shared" si="28"/>
        <v>1.4</v>
      </c>
      <c r="Q93" s="60">
        <v>0.1</v>
      </c>
      <c r="R93" s="60">
        <f t="shared" si="34"/>
        <v>24.1</v>
      </c>
      <c r="S93" s="60">
        <f t="shared" si="36"/>
        <v>24.1</v>
      </c>
      <c r="T93" s="60">
        <v>24</v>
      </c>
      <c r="U93" s="141"/>
    </row>
    <row r="94" spans="1:21" x14ac:dyDescent="0.3">
      <c r="A94" s="116">
        <v>27</v>
      </c>
      <c r="B94" s="58" t="s">
        <v>74</v>
      </c>
      <c r="C94" s="57">
        <v>66</v>
      </c>
      <c r="D94" s="63"/>
      <c r="E94" s="59"/>
      <c r="F94" s="60"/>
      <c r="G94" s="61">
        <v>19</v>
      </c>
      <c r="H94" s="64">
        <f>G94</f>
        <v>19</v>
      </c>
      <c r="I94" s="60">
        <v>105</v>
      </c>
      <c r="J94" s="60">
        <v>72</v>
      </c>
      <c r="K94" s="64">
        <f t="shared" si="31"/>
        <v>86</v>
      </c>
      <c r="L94" s="65">
        <f t="shared" si="25"/>
        <v>33</v>
      </c>
      <c r="M94" s="61">
        <f t="shared" si="26"/>
        <v>19</v>
      </c>
      <c r="N94" s="61">
        <f t="shared" si="27"/>
        <v>14</v>
      </c>
      <c r="O94" s="66">
        <v>0.7</v>
      </c>
      <c r="P94" s="64">
        <f t="shared" si="28"/>
        <v>9.7999999999999989</v>
      </c>
      <c r="Q94" s="60" t="str">
        <f>IF(N94&lt;0,O94, "0.1")</f>
        <v>0.1</v>
      </c>
      <c r="R94" s="61">
        <f t="shared" si="34"/>
        <v>19.100000000000001</v>
      </c>
      <c r="S94" s="61">
        <f t="shared" si="36"/>
        <v>19.100000000000001</v>
      </c>
      <c r="T94" s="101">
        <f>S94</f>
        <v>19.100000000000001</v>
      </c>
      <c r="U94" s="141"/>
    </row>
    <row r="95" spans="1:21" x14ac:dyDescent="0.3">
      <c r="A95" s="116">
        <v>28</v>
      </c>
      <c r="B95" s="58" t="s">
        <v>198</v>
      </c>
      <c r="C95" s="57">
        <v>42</v>
      </c>
      <c r="D95" s="63"/>
      <c r="E95" s="60"/>
      <c r="F95" s="60"/>
      <c r="G95" s="61">
        <v>12</v>
      </c>
      <c r="H95" s="64">
        <v>12</v>
      </c>
      <c r="I95" s="60">
        <v>83</v>
      </c>
      <c r="J95" s="60">
        <v>72</v>
      </c>
      <c r="K95" s="64">
        <f t="shared" si="31"/>
        <v>71</v>
      </c>
      <c r="L95" s="65">
        <f t="shared" si="25"/>
        <v>11</v>
      </c>
      <c r="M95" s="61">
        <f t="shared" si="26"/>
        <v>12</v>
      </c>
      <c r="N95" s="61">
        <f t="shared" si="27"/>
        <v>-1</v>
      </c>
      <c r="O95" s="66">
        <v>0.3</v>
      </c>
      <c r="P95" s="61">
        <f t="shared" si="28"/>
        <v>-0.3</v>
      </c>
      <c r="Q95" s="60">
        <v>0.1</v>
      </c>
      <c r="R95" s="61">
        <f t="shared" si="34"/>
        <v>11.7</v>
      </c>
      <c r="S95" s="61">
        <f t="shared" si="36"/>
        <v>11.7</v>
      </c>
      <c r="T95" s="101">
        <f>S95</f>
        <v>11.7</v>
      </c>
      <c r="U95" s="141"/>
    </row>
    <row r="96" spans="1:21" x14ac:dyDescent="0.3">
      <c r="A96" s="116">
        <v>29</v>
      </c>
      <c r="B96" s="58" t="s">
        <v>199</v>
      </c>
      <c r="C96" s="57">
        <v>213</v>
      </c>
      <c r="D96" s="63" t="s">
        <v>25</v>
      </c>
      <c r="E96" s="79"/>
      <c r="F96" s="60"/>
      <c r="G96" s="61">
        <v>16</v>
      </c>
      <c r="H96" s="64">
        <v>16</v>
      </c>
      <c r="I96" s="60">
        <v>95</v>
      </c>
      <c r="J96" s="60">
        <v>70</v>
      </c>
      <c r="K96" s="64">
        <f t="shared" si="31"/>
        <v>79</v>
      </c>
      <c r="L96" s="65">
        <f t="shared" si="25"/>
        <v>25</v>
      </c>
      <c r="M96" s="61">
        <f t="shared" si="26"/>
        <v>16</v>
      </c>
      <c r="N96" s="61">
        <f t="shared" si="27"/>
        <v>9</v>
      </c>
      <c r="O96" s="60" t="str">
        <f>IF(M96&gt;=19.5,"70%",IF(M96&gt;=13.5,"50%",IF(M96&gt;=5.5,"30%",IF(M96&gt;=0.1,"15%"))))</f>
        <v>50%</v>
      </c>
      <c r="P96" s="61">
        <f t="shared" si="28"/>
        <v>4.5</v>
      </c>
      <c r="Q96" s="60" t="str">
        <f>IF(N96&lt;0,O96, "0.1")</f>
        <v>0.1</v>
      </c>
      <c r="R96" s="61">
        <f t="shared" si="34"/>
        <v>16.100000000000001</v>
      </c>
      <c r="S96" s="61">
        <f t="shared" si="36"/>
        <v>16.100000000000001</v>
      </c>
      <c r="T96" s="101">
        <f>S96</f>
        <v>16.100000000000001</v>
      </c>
      <c r="U96" s="141"/>
    </row>
    <row r="97" spans="1:21" x14ac:dyDescent="0.3">
      <c r="A97" s="116">
        <v>30</v>
      </c>
      <c r="B97" s="58" t="s">
        <v>80</v>
      </c>
      <c r="C97" s="57">
        <v>490</v>
      </c>
      <c r="D97" s="63"/>
      <c r="E97" s="59"/>
      <c r="F97" s="77"/>
      <c r="G97" s="61">
        <v>14</v>
      </c>
      <c r="H97" s="60">
        <v>14</v>
      </c>
      <c r="I97" s="60">
        <v>93</v>
      </c>
      <c r="J97" s="60">
        <v>70</v>
      </c>
      <c r="K97" s="60">
        <f t="shared" si="31"/>
        <v>79</v>
      </c>
      <c r="L97" s="60">
        <f t="shared" si="25"/>
        <v>23</v>
      </c>
      <c r="M97" s="61">
        <f t="shared" si="26"/>
        <v>14</v>
      </c>
      <c r="N97" s="61">
        <f t="shared" si="27"/>
        <v>9</v>
      </c>
      <c r="O97" s="60" t="str">
        <f>IF(M97&gt;=19.5,"70%",IF(M97&gt;=13.5,"50%",IF(M97&gt;=5.5,"30%",IF(M97&gt;=0.1,"15%"))))</f>
        <v>50%</v>
      </c>
      <c r="P97" s="61">
        <f t="shared" si="28"/>
        <v>4.5</v>
      </c>
      <c r="Q97" s="60">
        <v>0.1</v>
      </c>
      <c r="R97" s="60">
        <v>13.2</v>
      </c>
      <c r="S97" s="60">
        <v>13.2</v>
      </c>
      <c r="T97" s="60">
        <v>13</v>
      </c>
      <c r="U97" s="141"/>
    </row>
    <row r="98" spans="1:21" ht="13.8" customHeight="1" x14ac:dyDescent="0.3">
      <c r="A98" s="116">
        <v>31</v>
      </c>
      <c r="B98" s="63" t="s">
        <v>200</v>
      </c>
      <c r="C98" s="57">
        <v>253</v>
      </c>
      <c r="D98" s="63"/>
      <c r="E98" s="59"/>
      <c r="F98" s="60"/>
      <c r="G98" s="61">
        <v>16</v>
      </c>
      <c r="H98" s="64">
        <f>G98</f>
        <v>16</v>
      </c>
      <c r="I98" s="60">
        <v>88</v>
      </c>
      <c r="J98" s="60">
        <v>72</v>
      </c>
      <c r="K98" s="64">
        <f t="shared" si="31"/>
        <v>72</v>
      </c>
      <c r="L98" s="65">
        <f t="shared" si="25"/>
        <v>16</v>
      </c>
      <c r="M98" s="61">
        <f t="shared" si="26"/>
        <v>16</v>
      </c>
      <c r="N98" s="61">
        <f t="shared" si="27"/>
        <v>0</v>
      </c>
      <c r="O98" s="60" t="str">
        <f>IF(M98&gt;=19.5,"70%",IF(M98&gt;=13.5,"50%",IF(M98&gt;=5.5,"30%",IF(M98&gt;=0.1,"15%"))))</f>
        <v>50%</v>
      </c>
      <c r="P98" s="61">
        <f t="shared" si="28"/>
        <v>0</v>
      </c>
      <c r="Q98" s="60" t="str">
        <f>IF(N98&lt;0,O98, "0.1")</f>
        <v>0.1</v>
      </c>
      <c r="R98" s="61">
        <f>IF(M98&gt;=L98,(M98+P98),M98+Q98)</f>
        <v>16</v>
      </c>
      <c r="S98" s="61">
        <f t="shared" ref="S98:S118" si="37">IF(I98&gt;1,(R98),G98)</f>
        <v>16</v>
      </c>
      <c r="T98" s="101">
        <f>S98</f>
        <v>16</v>
      </c>
      <c r="U98" s="141"/>
    </row>
    <row r="99" spans="1:21" x14ac:dyDescent="0.3">
      <c r="A99" s="116">
        <v>32</v>
      </c>
      <c r="B99" s="68" t="s">
        <v>81</v>
      </c>
      <c r="C99" s="57">
        <v>328</v>
      </c>
      <c r="D99" s="86" t="s">
        <v>82</v>
      </c>
      <c r="E99" s="59"/>
      <c r="F99" s="78"/>
      <c r="G99" s="61">
        <v>10</v>
      </c>
      <c r="H99" s="60">
        <v>10</v>
      </c>
      <c r="I99" s="60">
        <v>91</v>
      </c>
      <c r="J99" s="60">
        <v>70</v>
      </c>
      <c r="K99" s="60">
        <f t="shared" si="31"/>
        <v>81</v>
      </c>
      <c r="L99" s="60">
        <f t="shared" si="25"/>
        <v>21</v>
      </c>
      <c r="M99" s="61">
        <f t="shared" si="26"/>
        <v>10</v>
      </c>
      <c r="N99" s="61">
        <f t="shared" si="27"/>
        <v>11</v>
      </c>
      <c r="O99" s="60" t="str">
        <f>IF(M99&gt;=19.5,"70%",IF(M99&gt;=13.5,"50%",IF(M99&gt;=5.5,"30%",IF(M99&gt;=0.1,"15%"))))</f>
        <v>30%</v>
      </c>
      <c r="P99" s="61">
        <v>0.1</v>
      </c>
      <c r="Q99" s="60">
        <v>0.5</v>
      </c>
      <c r="R99" s="61">
        <v>10.1</v>
      </c>
      <c r="S99" s="61">
        <f t="shared" si="37"/>
        <v>10.1</v>
      </c>
      <c r="T99" s="60">
        <v>10</v>
      </c>
      <c r="U99" s="141"/>
    </row>
    <row r="100" spans="1:21" x14ac:dyDescent="0.3">
      <c r="A100" s="116">
        <v>33</v>
      </c>
      <c r="B100" s="58" t="s">
        <v>201</v>
      </c>
      <c r="C100" s="57">
        <v>444</v>
      </c>
      <c r="D100" s="67"/>
      <c r="E100" s="80"/>
      <c r="F100" s="77"/>
      <c r="G100" s="61">
        <v>24</v>
      </c>
      <c r="H100" s="60">
        <v>24</v>
      </c>
      <c r="I100" s="60">
        <v>93</v>
      </c>
      <c r="J100" s="60">
        <v>72</v>
      </c>
      <c r="K100" s="60">
        <f t="shared" si="31"/>
        <v>69</v>
      </c>
      <c r="L100" s="60">
        <f t="shared" ref="L100:L118" si="38">I100-J100</f>
        <v>21</v>
      </c>
      <c r="M100" s="61">
        <f t="shared" ref="M100:M118" si="39">G100</f>
        <v>24</v>
      </c>
      <c r="N100" s="61">
        <f t="shared" ref="N100:N118" si="40">L100-M100</f>
        <v>-3</v>
      </c>
      <c r="O100" s="60" t="str">
        <f>IF(M100&gt;=19.5,"70%",IF(M100&gt;=13.5,"50%",IF(M100&gt;=5.5,"30%",IF(M100&gt;=0.1,"15%"))))</f>
        <v>70%</v>
      </c>
      <c r="P100" s="61">
        <f t="shared" ref="P100:P118" si="41">N100*O100</f>
        <v>-2.0999999999999996</v>
      </c>
      <c r="Q100" s="60">
        <v>0.1</v>
      </c>
      <c r="R100" s="60">
        <f t="shared" ref="R100:R118" si="42">IF(M100&gt;=L100,(M100+P100),M100+Q100)</f>
        <v>21.9</v>
      </c>
      <c r="S100" s="60">
        <f t="shared" si="37"/>
        <v>21.9</v>
      </c>
      <c r="T100" s="60">
        <v>22</v>
      </c>
      <c r="U100" s="141"/>
    </row>
    <row r="101" spans="1:21" x14ac:dyDescent="0.3">
      <c r="A101" s="116">
        <v>34</v>
      </c>
      <c r="B101" s="171" t="s">
        <v>55</v>
      </c>
      <c r="C101" s="161">
        <v>329</v>
      </c>
      <c r="D101" s="160" t="s">
        <v>47</v>
      </c>
      <c r="E101" s="163"/>
      <c r="F101" s="172">
        <v>1</v>
      </c>
      <c r="G101" s="61">
        <v>5</v>
      </c>
      <c r="H101" s="167">
        <v>5</v>
      </c>
      <c r="I101" s="165">
        <v>85</v>
      </c>
      <c r="J101" s="165">
        <v>69</v>
      </c>
      <c r="K101" s="167">
        <f t="shared" si="31"/>
        <v>80</v>
      </c>
      <c r="L101" s="168">
        <f t="shared" si="38"/>
        <v>16</v>
      </c>
      <c r="M101" s="159">
        <f t="shared" si="39"/>
        <v>5</v>
      </c>
      <c r="N101" s="159">
        <f t="shared" si="40"/>
        <v>11</v>
      </c>
      <c r="O101" s="173">
        <v>0.3</v>
      </c>
      <c r="P101" s="159">
        <f t="shared" si="41"/>
        <v>3.3</v>
      </c>
      <c r="Q101" s="165">
        <v>0.1</v>
      </c>
      <c r="R101" s="165">
        <f t="shared" si="42"/>
        <v>5.0999999999999996</v>
      </c>
      <c r="S101" s="159">
        <f t="shared" si="37"/>
        <v>5.0999999999999996</v>
      </c>
      <c r="T101" s="169">
        <f t="shared" ref="T101:T113" si="43">S101</f>
        <v>5.0999999999999996</v>
      </c>
      <c r="U101" s="141"/>
    </row>
    <row r="102" spans="1:21" ht="15" thickBot="1" x14ac:dyDescent="0.35">
      <c r="A102" s="116">
        <v>35</v>
      </c>
      <c r="B102" s="68" t="s">
        <v>55</v>
      </c>
      <c r="C102" s="57">
        <v>330</v>
      </c>
      <c r="D102" s="71"/>
      <c r="E102" s="59"/>
      <c r="F102" s="78"/>
      <c r="G102" s="61">
        <v>11</v>
      </c>
      <c r="H102" s="64">
        <v>11</v>
      </c>
      <c r="I102" s="60">
        <v>79</v>
      </c>
      <c r="J102" s="60">
        <v>70</v>
      </c>
      <c r="K102" s="64">
        <f t="shared" si="31"/>
        <v>68</v>
      </c>
      <c r="L102" s="65">
        <f t="shared" si="38"/>
        <v>9</v>
      </c>
      <c r="M102" s="61">
        <f t="shared" si="39"/>
        <v>11</v>
      </c>
      <c r="N102" s="61">
        <f t="shared" si="40"/>
        <v>-2</v>
      </c>
      <c r="O102" s="60" t="str">
        <f t="shared" ref="O102:O107" si="44">IF(M102&gt;=19.5,"70%",IF(M102&gt;=13.5,"50%",IF(M102&gt;=5.5,"30%",IF(M102&gt;=0.1,"15%"))))</f>
        <v>30%</v>
      </c>
      <c r="P102" s="61">
        <f t="shared" si="41"/>
        <v>-0.6</v>
      </c>
      <c r="Q102" s="60">
        <v>0.1</v>
      </c>
      <c r="R102" s="61">
        <f t="shared" si="42"/>
        <v>10.4</v>
      </c>
      <c r="S102" s="61">
        <f t="shared" si="37"/>
        <v>10.4</v>
      </c>
      <c r="T102" s="101">
        <f t="shared" si="43"/>
        <v>10.4</v>
      </c>
      <c r="U102" s="141"/>
    </row>
    <row r="103" spans="1:21" x14ac:dyDescent="0.3">
      <c r="A103" s="116">
        <v>36</v>
      </c>
      <c r="B103" s="210" t="s">
        <v>202</v>
      </c>
      <c r="C103" s="149">
        <v>331</v>
      </c>
      <c r="D103" s="150" t="s">
        <v>47</v>
      </c>
      <c r="E103" s="151"/>
      <c r="F103" s="214"/>
      <c r="G103" s="61">
        <v>13</v>
      </c>
      <c r="H103" s="216">
        <f>G103</f>
        <v>13</v>
      </c>
      <c r="I103" s="153">
        <v>93</v>
      </c>
      <c r="J103" s="153">
        <v>70</v>
      </c>
      <c r="K103" s="216">
        <f t="shared" si="31"/>
        <v>80</v>
      </c>
      <c r="L103" s="217">
        <f t="shared" si="38"/>
        <v>23</v>
      </c>
      <c r="M103" s="61">
        <f t="shared" si="39"/>
        <v>13</v>
      </c>
      <c r="N103" s="61">
        <f t="shared" si="40"/>
        <v>10</v>
      </c>
      <c r="O103" s="153" t="str">
        <f t="shared" si="44"/>
        <v>30%</v>
      </c>
      <c r="P103" s="155">
        <f t="shared" si="41"/>
        <v>3</v>
      </c>
      <c r="Q103" s="153" t="str">
        <f>IF(N103&lt;0,O103, "0.1")</f>
        <v>0.1</v>
      </c>
      <c r="R103" s="155">
        <f t="shared" si="42"/>
        <v>13.1</v>
      </c>
      <c r="S103" s="155">
        <f t="shared" si="37"/>
        <v>13.1</v>
      </c>
      <c r="T103" s="156">
        <f t="shared" si="43"/>
        <v>13.1</v>
      </c>
      <c r="U103" s="157"/>
    </row>
    <row r="104" spans="1:21" x14ac:dyDescent="0.3">
      <c r="A104" s="116">
        <v>37</v>
      </c>
      <c r="B104" s="58" t="s">
        <v>203</v>
      </c>
      <c r="C104" s="57">
        <v>332</v>
      </c>
      <c r="D104" s="63"/>
      <c r="E104" s="59"/>
      <c r="F104" s="60"/>
      <c r="G104" s="61">
        <v>21</v>
      </c>
      <c r="H104" s="60">
        <v>21</v>
      </c>
      <c r="I104" s="60">
        <v>97</v>
      </c>
      <c r="J104" s="60">
        <v>70</v>
      </c>
      <c r="K104" s="60">
        <f t="shared" si="31"/>
        <v>76</v>
      </c>
      <c r="L104" s="60">
        <f t="shared" si="38"/>
        <v>27</v>
      </c>
      <c r="M104" s="61">
        <f t="shared" si="39"/>
        <v>21</v>
      </c>
      <c r="N104" s="61">
        <f t="shared" si="40"/>
        <v>6</v>
      </c>
      <c r="O104" s="60" t="str">
        <f t="shared" si="44"/>
        <v>70%</v>
      </c>
      <c r="P104" s="61">
        <f t="shared" si="41"/>
        <v>4.1999999999999993</v>
      </c>
      <c r="Q104" s="60" t="str">
        <f>IF(N104&lt;0,O104, "0.1")</f>
        <v>0.1</v>
      </c>
      <c r="R104" s="60">
        <f t="shared" si="42"/>
        <v>21.1</v>
      </c>
      <c r="S104" s="60">
        <f t="shared" si="37"/>
        <v>21.1</v>
      </c>
      <c r="T104" s="101">
        <f t="shared" si="43"/>
        <v>21.1</v>
      </c>
      <c r="U104" s="62"/>
    </row>
    <row r="105" spans="1:21" x14ac:dyDescent="0.3">
      <c r="A105" s="116">
        <v>38</v>
      </c>
      <c r="B105" s="86" t="s">
        <v>83</v>
      </c>
      <c r="C105" s="57">
        <v>470</v>
      </c>
      <c r="D105" s="86" t="s">
        <v>24</v>
      </c>
      <c r="E105" s="59"/>
      <c r="F105" s="77"/>
      <c r="G105" s="61">
        <v>15.5</v>
      </c>
      <c r="H105" s="64">
        <v>16</v>
      </c>
      <c r="I105" s="60">
        <v>85</v>
      </c>
      <c r="J105" s="60">
        <v>70</v>
      </c>
      <c r="K105" s="64">
        <f t="shared" si="31"/>
        <v>69</v>
      </c>
      <c r="L105" s="65">
        <f t="shared" si="38"/>
        <v>15</v>
      </c>
      <c r="M105" s="61">
        <f t="shared" si="39"/>
        <v>15.5</v>
      </c>
      <c r="N105" s="61">
        <f t="shared" si="40"/>
        <v>-0.5</v>
      </c>
      <c r="O105" s="60" t="str">
        <f t="shared" si="44"/>
        <v>50%</v>
      </c>
      <c r="P105" s="61">
        <f t="shared" si="41"/>
        <v>-0.25</v>
      </c>
      <c r="Q105" s="60">
        <v>0.1</v>
      </c>
      <c r="R105" s="61">
        <f t="shared" si="42"/>
        <v>15.25</v>
      </c>
      <c r="S105" s="61">
        <f t="shared" si="37"/>
        <v>15.25</v>
      </c>
      <c r="T105" s="101">
        <f t="shared" si="43"/>
        <v>15.25</v>
      </c>
      <c r="U105" s="62"/>
    </row>
    <row r="106" spans="1:21" x14ac:dyDescent="0.3">
      <c r="A106" s="116">
        <v>39</v>
      </c>
      <c r="B106" s="58" t="s">
        <v>204</v>
      </c>
      <c r="C106" s="57">
        <v>117</v>
      </c>
      <c r="D106" s="63"/>
      <c r="E106" s="60"/>
      <c r="F106" s="60"/>
      <c r="G106" s="61">
        <v>24</v>
      </c>
      <c r="H106" s="64">
        <f>G106</f>
        <v>24</v>
      </c>
      <c r="I106" s="60">
        <v>105</v>
      </c>
      <c r="J106" s="60">
        <v>72</v>
      </c>
      <c r="K106" s="64">
        <f t="shared" si="31"/>
        <v>81</v>
      </c>
      <c r="L106" s="65">
        <f t="shared" si="38"/>
        <v>33</v>
      </c>
      <c r="M106" s="61">
        <f t="shared" si="39"/>
        <v>24</v>
      </c>
      <c r="N106" s="61">
        <f t="shared" si="40"/>
        <v>9</v>
      </c>
      <c r="O106" s="60" t="str">
        <f t="shared" si="44"/>
        <v>70%</v>
      </c>
      <c r="P106" s="61">
        <f t="shared" si="41"/>
        <v>6.3</v>
      </c>
      <c r="Q106" s="60">
        <v>0.1</v>
      </c>
      <c r="R106" s="61">
        <f t="shared" si="42"/>
        <v>24.1</v>
      </c>
      <c r="S106" s="61">
        <f t="shared" si="37"/>
        <v>24.1</v>
      </c>
      <c r="T106" s="101">
        <f t="shared" si="43"/>
        <v>24.1</v>
      </c>
      <c r="U106" s="62"/>
    </row>
    <row r="107" spans="1:21" x14ac:dyDescent="0.3">
      <c r="A107" s="116">
        <v>40</v>
      </c>
      <c r="B107" s="58" t="s">
        <v>205</v>
      </c>
      <c r="C107" s="57">
        <v>144</v>
      </c>
      <c r="D107" s="63" t="s">
        <v>206</v>
      </c>
      <c r="E107" s="60"/>
      <c r="F107" s="60"/>
      <c r="G107" s="61">
        <v>6</v>
      </c>
      <c r="H107" s="64">
        <v>6</v>
      </c>
      <c r="I107" s="60">
        <v>83</v>
      </c>
      <c r="J107" s="60">
        <v>69</v>
      </c>
      <c r="K107" s="64">
        <f t="shared" si="31"/>
        <v>77</v>
      </c>
      <c r="L107" s="65">
        <f t="shared" si="38"/>
        <v>14</v>
      </c>
      <c r="M107" s="61">
        <f t="shared" si="39"/>
        <v>6</v>
      </c>
      <c r="N107" s="61">
        <f t="shared" si="40"/>
        <v>8</v>
      </c>
      <c r="O107" s="60" t="str">
        <f t="shared" si="44"/>
        <v>30%</v>
      </c>
      <c r="P107" s="61">
        <f t="shared" si="41"/>
        <v>2.4</v>
      </c>
      <c r="Q107" s="60" t="str">
        <f>IF(N107&lt;0,O107, "0.1")</f>
        <v>0.1</v>
      </c>
      <c r="R107" s="61">
        <f t="shared" si="42"/>
        <v>6.1</v>
      </c>
      <c r="S107" s="61">
        <f t="shared" si="37"/>
        <v>6.1</v>
      </c>
      <c r="T107" s="101">
        <f t="shared" si="43"/>
        <v>6.1</v>
      </c>
      <c r="U107" s="62"/>
    </row>
    <row r="108" spans="1:21" x14ac:dyDescent="0.3">
      <c r="A108" s="116">
        <v>41</v>
      </c>
      <c r="B108" s="58" t="s">
        <v>207</v>
      </c>
      <c r="C108" s="57">
        <v>121</v>
      </c>
      <c r="D108" s="63"/>
      <c r="E108" s="59"/>
      <c r="F108" s="60"/>
      <c r="G108" s="61">
        <v>14</v>
      </c>
      <c r="H108" s="64">
        <v>14</v>
      </c>
      <c r="I108" s="60">
        <v>98</v>
      </c>
      <c r="J108" s="60">
        <v>70</v>
      </c>
      <c r="K108" s="64">
        <f t="shared" si="31"/>
        <v>84</v>
      </c>
      <c r="L108" s="65">
        <f t="shared" si="38"/>
        <v>28</v>
      </c>
      <c r="M108" s="61">
        <f t="shared" si="39"/>
        <v>14</v>
      </c>
      <c r="N108" s="61">
        <f t="shared" si="40"/>
        <v>14</v>
      </c>
      <c r="O108" s="66">
        <v>0.3</v>
      </c>
      <c r="P108" s="61">
        <f t="shared" si="41"/>
        <v>4.2</v>
      </c>
      <c r="Q108" s="60" t="str">
        <f>IF(N108&lt;0,O108, "0.1")</f>
        <v>0.1</v>
      </c>
      <c r="R108" s="61">
        <f t="shared" si="42"/>
        <v>14.1</v>
      </c>
      <c r="S108" s="61">
        <f t="shared" si="37"/>
        <v>14.1</v>
      </c>
      <c r="T108" s="101">
        <f t="shared" si="43"/>
        <v>14.1</v>
      </c>
      <c r="U108" s="62"/>
    </row>
    <row r="109" spans="1:21" x14ac:dyDescent="0.3">
      <c r="A109" s="116">
        <v>42</v>
      </c>
      <c r="B109" s="58" t="s">
        <v>555</v>
      </c>
      <c r="C109" s="57">
        <v>259</v>
      </c>
      <c r="D109" s="63"/>
      <c r="E109" s="59"/>
      <c r="F109" s="77"/>
      <c r="G109" s="61">
        <v>5</v>
      </c>
      <c r="H109" s="64">
        <v>5</v>
      </c>
      <c r="I109" s="60">
        <v>76</v>
      </c>
      <c r="J109" s="60">
        <v>70</v>
      </c>
      <c r="K109" s="64">
        <f t="shared" si="31"/>
        <v>71</v>
      </c>
      <c r="L109" s="65">
        <f t="shared" si="38"/>
        <v>6</v>
      </c>
      <c r="M109" s="61">
        <f t="shared" si="39"/>
        <v>5</v>
      </c>
      <c r="N109" s="61">
        <f t="shared" si="40"/>
        <v>1</v>
      </c>
      <c r="O109" s="66">
        <v>0.3</v>
      </c>
      <c r="P109" s="61">
        <f t="shared" si="41"/>
        <v>0.3</v>
      </c>
      <c r="Q109" s="60" t="str">
        <f>IF(N109&lt;0,O109, "0.1")</f>
        <v>0.1</v>
      </c>
      <c r="R109" s="61">
        <f t="shared" si="42"/>
        <v>5.0999999999999996</v>
      </c>
      <c r="S109" s="61">
        <f t="shared" si="37"/>
        <v>5.0999999999999996</v>
      </c>
      <c r="T109" s="101">
        <f t="shared" si="43"/>
        <v>5.0999999999999996</v>
      </c>
      <c r="U109" s="62"/>
    </row>
    <row r="110" spans="1:21" x14ac:dyDescent="0.3">
      <c r="A110" s="116">
        <v>43</v>
      </c>
      <c r="B110" s="68" t="s">
        <v>208</v>
      </c>
      <c r="C110" s="57">
        <v>334</v>
      </c>
      <c r="D110" s="71"/>
      <c r="E110" s="59"/>
      <c r="F110" s="78"/>
      <c r="G110" s="61">
        <v>21</v>
      </c>
      <c r="H110" s="64">
        <f>G110</f>
        <v>21</v>
      </c>
      <c r="I110" s="60">
        <v>106</v>
      </c>
      <c r="J110" s="60">
        <v>70</v>
      </c>
      <c r="K110" s="64">
        <f t="shared" si="31"/>
        <v>85</v>
      </c>
      <c r="L110" s="65">
        <f t="shared" si="38"/>
        <v>36</v>
      </c>
      <c r="M110" s="61">
        <f t="shared" si="39"/>
        <v>21</v>
      </c>
      <c r="N110" s="61">
        <f t="shared" si="40"/>
        <v>15</v>
      </c>
      <c r="O110" s="60" t="str">
        <f>IF(M110&gt;=19.5,"70%",IF(M110&gt;=13.5,"50%",IF(M110&gt;=5.5,"30%",IF(M110&gt;=0.1,"15%"))))</f>
        <v>70%</v>
      </c>
      <c r="P110" s="61">
        <f t="shared" si="41"/>
        <v>10.5</v>
      </c>
      <c r="Q110" s="60" t="str">
        <f>IF(N110&lt;0,O110, "0.1")</f>
        <v>0.1</v>
      </c>
      <c r="R110" s="61">
        <f t="shared" si="42"/>
        <v>21.1</v>
      </c>
      <c r="S110" s="61">
        <f t="shared" si="37"/>
        <v>21.1</v>
      </c>
      <c r="T110" s="101">
        <f t="shared" si="43"/>
        <v>21.1</v>
      </c>
      <c r="U110" s="62"/>
    </row>
    <row r="111" spans="1:21" x14ac:dyDescent="0.3">
      <c r="A111" s="116">
        <v>44</v>
      </c>
      <c r="B111" s="58" t="s">
        <v>209</v>
      </c>
      <c r="C111" s="57">
        <v>335</v>
      </c>
      <c r="D111" s="81"/>
      <c r="E111" s="82"/>
      <c r="F111" s="83"/>
      <c r="G111" s="61">
        <v>17.399999999999999</v>
      </c>
      <c r="H111" s="64">
        <f>G111</f>
        <v>17.399999999999999</v>
      </c>
      <c r="I111" s="60">
        <v>92</v>
      </c>
      <c r="J111" s="60">
        <v>70</v>
      </c>
      <c r="K111" s="64">
        <f t="shared" si="31"/>
        <v>74.599999999999994</v>
      </c>
      <c r="L111" s="65">
        <f t="shared" si="38"/>
        <v>22</v>
      </c>
      <c r="M111" s="61">
        <f t="shared" si="39"/>
        <v>17.399999999999999</v>
      </c>
      <c r="N111" s="61">
        <f t="shared" si="40"/>
        <v>4.6000000000000014</v>
      </c>
      <c r="O111" s="60" t="str">
        <f>IF(M111&gt;=19.5,"70%",IF(M111&gt;=13.5,"50%",IF(M111&gt;=5.5,"30%",IF(M111&gt;=0.1,"15%"))))</f>
        <v>50%</v>
      </c>
      <c r="P111" s="61">
        <f t="shared" si="41"/>
        <v>2.3000000000000007</v>
      </c>
      <c r="Q111" s="60">
        <v>0.1</v>
      </c>
      <c r="R111" s="61">
        <f t="shared" si="42"/>
        <v>17.5</v>
      </c>
      <c r="S111" s="61">
        <f t="shared" si="37"/>
        <v>17.5</v>
      </c>
      <c r="T111" s="101">
        <f t="shared" si="43"/>
        <v>17.5</v>
      </c>
      <c r="U111" s="62"/>
    </row>
    <row r="112" spans="1:21" x14ac:dyDescent="0.3">
      <c r="A112" s="116">
        <v>45</v>
      </c>
      <c r="B112" s="58" t="s">
        <v>210</v>
      </c>
      <c r="C112" s="57">
        <v>219</v>
      </c>
      <c r="D112" s="63"/>
      <c r="E112" s="60"/>
      <c r="F112" s="60"/>
      <c r="G112" s="61">
        <v>24</v>
      </c>
      <c r="H112" s="64">
        <f>G112</f>
        <v>24</v>
      </c>
      <c r="I112" s="60">
        <v>105</v>
      </c>
      <c r="J112" s="60">
        <v>72</v>
      </c>
      <c r="K112" s="64">
        <f t="shared" si="31"/>
        <v>81</v>
      </c>
      <c r="L112" s="65">
        <f t="shared" si="38"/>
        <v>33</v>
      </c>
      <c r="M112" s="61">
        <f t="shared" si="39"/>
        <v>24</v>
      </c>
      <c r="N112" s="61">
        <f t="shared" si="40"/>
        <v>9</v>
      </c>
      <c r="O112" s="60" t="str">
        <f>IF(M112&gt;=19.5,"70%",IF(M112&gt;=13.5,"50%",IF(M112&gt;=5.5,"30%",IF(M112&gt;=0.1,"15%"))))</f>
        <v>70%</v>
      </c>
      <c r="P112" s="61">
        <f t="shared" si="41"/>
        <v>6.3</v>
      </c>
      <c r="Q112" s="60">
        <v>0.1</v>
      </c>
      <c r="R112" s="61">
        <f t="shared" si="42"/>
        <v>24.1</v>
      </c>
      <c r="S112" s="61">
        <f t="shared" si="37"/>
        <v>24.1</v>
      </c>
      <c r="T112" s="101">
        <f t="shared" si="43"/>
        <v>24.1</v>
      </c>
      <c r="U112" s="62"/>
    </row>
    <row r="113" spans="1:21" x14ac:dyDescent="0.3">
      <c r="A113" s="116">
        <v>46</v>
      </c>
      <c r="B113" s="58" t="s">
        <v>211</v>
      </c>
      <c r="C113" s="57">
        <v>34</v>
      </c>
      <c r="D113" s="58"/>
      <c r="E113" s="59"/>
      <c r="F113" s="60"/>
      <c r="G113" s="61">
        <v>12</v>
      </c>
      <c r="H113" s="64">
        <v>12</v>
      </c>
      <c r="I113" s="60">
        <v>93</v>
      </c>
      <c r="J113" s="60">
        <v>71</v>
      </c>
      <c r="K113" s="64">
        <f t="shared" si="31"/>
        <v>81</v>
      </c>
      <c r="L113" s="65">
        <f t="shared" si="38"/>
        <v>22</v>
      </c>
      <c r="M113" s="61">
        <f t="shared" si="39"/>
        <v>12</v>
      </c>
      <c r="N113" s="61">
        <f t="shared" si="40"/>
        <v>10</v>
      </c>
      <c r="O113" s="66">
        <v>0.5</v>
      </c>
      <c r="P113" s="61">
        <f t="shared" si="41"/>
        <v>5</v>
      </c>
      <c r="Q113" s="60" t="str">
        <f>IF(N113&lt;0,O113, "0.1")</f>
        <v>0.1</v>
      </c>
      <c r="R113" s="61">
        <f t="shared" si="42"/>
        <v>12.1</v>
      </c>
      <c r="S113" s="61">
        <f t="shared" si="37"/>
        <v>12.1</v>
      </c>
      <c r="T113" s="101">
        <f t="shared" si="43"/>
        <v>12.1</v>
      </c>
      <c r="U113" s="62"/>
    </row>
    <row r="114" spans="1:21" x14ac:dyDescent="0.3">
      <c r="A114" s="116">
        <v>47</v>
      </c>
      <c r="B114" s="58" t="s">
        <v>554</v>
      </c>
      <c r="C114" s="57">
        <v>429</v>
      </c>
      <c r="D114" s="67"/>
      <c r="E114" s="84"/>
      <c r="F114" s="77"/>
      <c r="G114" s="61">
        <v>24</v>
      </c>
      <c r="H114" s="60">
        <v>24</v>
      </c>
      <c r="I114" s="60">
        <v>112</v>
      </c>
      <c r="J114" s="60">
        <v>70</v>
      </c>
      <c r="K114" s="60">
        <f t="shared" si="31"/>
        <v>88</v>
      </c>
      <c r="L114" s="60">
        <f t="shared" si="38"/>
        <v>42</v>
      </c>
      <c r="M114" s="61">
        <f t="shared" si="39"/>
        <v>24</v>
      </c>
      <c r="N114" s="61">
        <f t="shared" si="40"/>
        <v>18</v>
      </c>
      <c r="O114" s="60" t="str">
        <f>IF(M114&gt;=19.5,"70%",IF(M114&gt;=13.5,"50%",IF(M114&gt;=5.5,"30%",IF(M114&gt;=0.1,"15%"))))</f>
        <v>70%</v>
      </c>
      <c r="P114" s="61">
        <f t="shared" si="41"/>
        <v>12.6</v>
      </c>
      <c r="Q114" s="60" t="str">
        <f>IF(N114&lt;0,O114, "0.1")</f>
        <v>0.1</v>
      </c>
      <c r="R114" s="60">
        <f t="shared" si="42"/>
        <v>24.1</v>
      </c>
      <c r="S114" s="60">
        <f t="shared" si="37"/>
        <v>24.1</v>
      </c>
      <c r="T114" s="60">
        <v>24</v>
      </c>
      <c r="U114" s="62"/>
    </row>
    <row r="115" spans="1:21" x14ac:dyDescent="0.3">
      <c r="A115" s="116">
        <v>48</v>
      </c>
      <c r="B115" s="58" t="s">
        <v>553</v>
      </c>
      <c r="C115" s="57">
        <v>269</v>
      </c>
      <c r="D115" s="63" t="s">
        <v>30</v>
      </c>
      <c r="E115" s="59"/>
      <c r="F115" s="60"/>
      <c r="G115" s="61">
        <v>16</v>
      </c>
      <c r="H115" s="64">
        <v>16</v>
      </c>
      <c r="I115" s="60">
        <v>83</v>
      </c>
      <c r="J115" s="60">
        <v>72</v>
      </c>
      <c r="K115" s="64">
        <f t="shared" si="31"/>
        <v>67</v>
      </c>
      <c r="L115" s="65">
        <f t="shared" si="38"/>
        <v>11</v>
      </c>
      <c r="M115" s="61">
        <f t="shared" si="39"/>
        <v>16</v>
      </c>
      <c r="N115" s="61">
        <f t="shared" si="40"/>
        <v>-5</v>
      </c>
      <c r="O115" s="66">
        <v>0.7</v>
      </c>
      <c r="P115" s="61">
        <f t="shared" si="41"/>
        <v>-3.5</v>
      </c>
      <c r="Q115" s="60">
        <f>IF(N115&lt;0,O115, "0.1")</f>
        <v>0.7</v>
      </c>
      <c r="R115" s="61">
        <f t="shared" si="42"/>
        <v>12.5</v>
      </c>
      <c r="S115" s="61">
        <f t="shared" si="37"/>
        <v>12.5</v>
      </c>
      <c r="T115" s="101">
        <f>S115</f>
        <v>12.5</v>
      </c>
      <c r="U115" s="62"/>
    </row>
    <row r="116" spans="1:21" x14ac:dyDescent="0.3">
      <c r="A116" s="116">
        <v>49</v>
      </c>
      <c r="B116" s="166" t="s">
        <v>515</v>
      </c>
      <c r="C116" s="161">
        <v>590</v>
      </c>
      <c r="D116" s="166"/>
      <c r="E116" s="163">
        <v>45689</v>
      </c>
      <c r="F116" s="165">
        <v>1</v>
      </c>
      <c r="G116" s="61">
        <v>16</v>
      </c>
      <c r="H116" s="167">
        <v>16</v>
      </c>
      <c r="I116" s="165">
        <v>81</v>
      </c>
      <c r="J116" s="165">
        <v>69</v>
      </c>
      <c r="K116" s="167">
        <f t="shared" si="31"/>
        <v>65</v>
      </c>
      <c r="L116" s="168">
        <f t="shared" si="38"/>
        <v>12</v>
      </c>
      <c r="M116" s="159">
        <f t="shared" si="39"/>
        <v>16</v>
      </c>
      <c r="N116" s="159">
        <f t="shared" si="40"/>
        <v>-4</v>
      </c>
      <c r="O116" s="165" t="str">
        <f>IF(M116&gt;=19.5,"70%",IF(M116&gt;=13.5,"50%",IF(M116&gt;=5.5,"30%",IF(M116&gt;=0.1,"15%"))))</f>
        <v>50%</v>
      </c>
      <c r="P116" s="159">
        <f t="shared" si="41"/>
        <v>-2</v>
      </c>
      <c r="Q116" s="165">
        <v>0.1</v>
      </c>
      <c r="R116" s="159">
        <f t="shared" si="42"/>
        <v>14</v>
      </c>
      <c r="S116" s="159">
        <f t="shared" si="37"/>
        <v>14</v>
      </c>
      <c r="T116" s="169">
        <f>S116</f>
        <v>14</v>
      </c>
      <c r="U116" s="62"/>
    </row>
    <row r="117" spans="1:21" x14ac:dyDescent="0.3">
      <c r="A117" s="116">
        <v>50</v>
      </c>
      <c r="B117" s="58" t="s">
        <v>212</v>
      </c>
      <c r="C117" s="57">
        <v>268</v>
      </c>
      <c r="D117" s="63" t="s">
        <v>30</v>
      </c>
      <c r="E117" s="60"/>
      <c r="F117" s="60"/>
      <c r="G117" s="61">
        <v>22</v>
      </c>
      <c r="H117" s="64">
        <v>22</v>
      </c>
      <c r="I117" s="60">
        <v>99</v>
      </c>
      <c r="J117" s="60">
        <v>70</v>
      </c>
      <c r="K117" s="64">
        <f t="shared" si="31"/>
        <v>77</v>
      </c>
      <c r="L117" s="65">
        <f t="shared" si="38"/>
        <v>29</v>
      </c>
      <c r="M117" s="61">
        <f t="shared" si="39"/>
        <v>22</v>
      </c>
      <c r="N117" s="61">
        <f t="shared" si="40"/>
        <v>7</v>
      </c>
      <c r="O117" s="60" t="str">
        <f>IF(M117&gt;=19.5,"70%",IF(M117&gt;=13.5,"50%",IF(M117&gt;=5.5,"30%",IF(M117&gt;=0.1,"15%"))))</f>
        <v>70%</v>
      </c>
      <c r="P117" s="61">
        <f t="shared" si="41"/>
        <v>4.8999999999999995</v>
      </c>
      <c r="Q117" s="60" t="str">
        <f>IF(N117&lt;0,O117, "0.1")</f>
        <v>0.1</v>
      </c>
      <c r="R117" s="61">
        <f t="shared" si="42"/>
        <v>22.1</v>
      </c>
      <c r="S117" s="61">
        <f t="shared" si="37"/>
        <v>22.1</v>
      </c>
      <c r="T117" s="101">
        <f>S117</f>
        <v>22.1</v>
      </c>
      <c r="U117" s="62"/>
    </row>
    <row r="118" spans="1:21" x14ac:dyDescent="0.3">
      <c r="A118" s="116">
        <v>51</v>
      </c>
      <c r="B118" s="58" t="s">
        <v>552</v>
      </c>
      <c r="C118" s="57">
        <v>272</v>
      </c>
      <c r="D118" s="63"/>
      <c r="E118" s="60"/>
      <c r="F118" s="60"/>
      <c r="G118" s="61">
        <v>24</v>
      </c>
      <c r="H118" s="64">
        <f>G118</f>
        <v>24</v>
      </c>
      <c r="I118" s="60">
        <v>105</v>
      </c>
      <c r="J118" s="60">
        <v>72</v>
      </c>
      <c r="K118" s="64">
        <f t="shared" si="31"/>
        <v>81</v>
      </c>
      <c r="L118" s="65">
        <f t="shared" si="38"/>
        <v>33</v>
      </c>
      <c r="M118" s="61">
        <f t="shared" si="39"/>
        <v>24</v>
      </c>
      <c r="N118" s="61">
        <f t="shared" si="40"/>
        <v>9</v>
      </c>
      <c r="O118" s="60" t="str">
        <f>IF(M118&gt;=19.5,"70%",IF(M118&gt;=13.5,"50%",IF(M118&gt;=5.5,"30%",IF(M118&gt;=0.1,"15%"))))</f>
        <v>70%</v>
      </c>
      <c r="P118" s="61">
        <f t="shared" si="41"/>
        <v>6.3</v>
      </c>
      <c r="Q118" s="60">
        <v>0.1</v>
      </c>
      <c r="R118" s="61">
        <f t="shared" si="42"/>
        <v>24.1</v>
      </c>
      <c r="S118" s="61">
        <f t="shared" si="37"/>
        <v>24.1</v>
      </c>
      <c r="T118" s="101">
        <f>S118</f>
        <v>24.1</v>
      </c>
      <c r="U118" s="62"/>
    </row>
    <row r="119" spans="1:21" x14ac:dyDescent="0.3">
      <c r="A119" s="116">
        <v>52</v>
      </c>
      <c r="B119" s="160" t="s">
        <v>18</v>
      </c>
      <c r="C119" s="174">
        <v>447</v>
      </c>
      <c r="D119" s="160" t="s">
        <v>19</v>
      </c>
      <c r="E119" s="175">
        <v>45689</v>
      </c>
      <c r="F119" s="176">
        <v>1</v>
      </c>
      <c r="G119" s="61">
        <v>5</v>
      </c>
      <c r="H119" s="177">
        <v>5</v>
      </c>
      <c r="I119" s="177">
        <v>88</v>
      </c>
      <c r="J119" s="177">
        <v>69</v>
      </c>
      <c r="K119" s="177">
        <v>83</v>
      </c>
      <c r="L119" s="168">
        <v>19</v>
      </c>
      <c r="M119" s="159">
        <v>5</v>
      </c>
      <c r="N119" s="177">
        <v>83</v>
      </c>
      <c r="O119" s="178">
        <v>0.3</v>
      </c>
      <c r="P119" s="179">
        <v>0.5</v>
      </c>
      <c r="Q119" s="177">
        <v>0.1</v>
      </c>
      <c r="R119" s="159">
        <v>5</v>
      </c>
      <c r="S119" s="159">
        <v>5</v>
      </c>
      <c r="T119" s="177">
        <v>5</v>
      </c>
      <c r="U119" s="62"/>
    </row>
    <row r="120" spans="1:21" x14ac:dyDescent="0.3">
      <c r="A120" s="116">
        <v>53</v>
      </c>
      <c r="B120" s="86" t="s">
        <v>84</v>
      </c>
      <c r="C120" s="57">
        <v>564</v>
      </c>
      <c r="D120" s="67"/>
      <c r="E120" s="59"/>
      <c r="F120" s="77"/>
      <c r="G120" s="61">
        <v>13</v>
      </c>
      <c r="H120" s="60">
        <v>13</v>
      </c>
      <c r="I120" s="60">
        <v>87</v>
      </c>
      <c r="J120" s="60">
        <v>69</v>
      </c>
      <c r="K120" s="60">
        <f t="shared" ref="K120:K134" si="45">I120-H120</f>
        <v>74</v>
      </c>
      <c r="L120" s="60">
        <f t="shared" ref="L120:L143" si="46">I120-J120</f>
        <v>18</v>
      </c>
      <c r="M120" s="61">
        <f t="shared" ref="M120:M137" si="47">G120</f>
        <v>13</v>
      </c>
      <c r="N120" s="61">
        <f t="shared" ref="N120:N143" si="48">L120-M120</f>
        <v>5</v>
      </c>
      <c r="O120" s="66">
        <v>0.5</v>
      </c>
      <c r="P120" s="61">
        <f t="shared" ref="P120:P143" si="49">N120*O120</f>
        <v>2.5</v>
      </c>
      <c r="Q120" s="60">
        <v>0.1</v>
      </c>
      <c r="R120" s="60">
        <f>IF(M120&gt;=L120,(M120+P120),M120+Q120)</f>
        <v>13.1</v>
      </c>
      <c r="S120" s="60">
        <f>IF(I120&gt;1,(R120),G120)</f>
        <v>13.1</v>
      </c>
      <c r="T120" s="60">
        <v>12</v>
      </c>
      <c r="U120" s="62"/>
    </row>
    <row r="121" spans="1:21" x14ac:dyDescent="0.3">
      <c r="A121" s="116">
        <v>54</v>
      </c>
      <c r="B121" s="58" t="s">
        <v>213</v>
      </c>
      <c r="C121" s="57">
        <v>285</v>
      </c>
      <c r="D121" s="63"/>
      <c r="E121" s="60"/>
      <c r="F121" s="60"/>
      <c r="G121" s="61">
        <v>24</v>
      </c>
      <c r="H121" s="64">
        <f>G121</f>
        <v>24</v>
      </c>
      <c r="I121" s="60">
        <v>105</v>
      </c>
      <c r="J121" s="60">
        <v>72</v>
      </c>
      <c r="K121" s="64">
        <f t="shared" si="45"/>
        <v>81</v>
      </c>
      <c r="L121" s="65">
        <f t="shared" si="46"/>
        <v>33</v>
      </c>
      <c r="M121" s="61">
        <f t="shared" si="47"/>
        <v>24</v>
      </c>
      <c r="N121" s="61">
        <f t="shared" si="48"/>
        <v>9</v>
      </c>
      <c r="O121" s="60" t="str">
        <f>IF(M121&gt;=19.5,"70%",IF(M121&gt;=13.5,"50%",IF(M121&gt;=5.5,"30%",IF(M121&gt;=0.1,"15%"))))</f>
        <v>70%</v>
      </c>
      <c r="P121" s="61">
        <f t="shared" si="49"/>
        <v>6.3</v>
      </c>
      <c r="Q121" s="60">
        <v>0.1</v>
      </c>
      <c r="R121" s="61">
        <f>IF(M121&gt;=L121,(M121+P121),M121+Q121)</f>
        <v>24.1</v>
      </c>
      <c r="S121" s="61">
        <f>IF(I121&gt;1,(R121),G121)</f>
        <v>24.1</v>
      </c>
      <c r="T121" s="101">
        <f>S121</f>
        <v>24.1</v>
      </c>
      <c r="U121" s="62"/>
    </row>
    <row r="122" spans="1:21" x14ac:dyDescent="0.3">
      <c r="A122" s="116">
        <v>55</v>
      </c>
      <c r="B122" s="58" t="s">
        <v>85</v>
      </c>
      <c r="C122" s="57">
        <v>559</v>
      </c>
      <c r="D122" s="63"/>
      <c r="E122" s="59"/>
      <c r="F122" s="60"/>
      <c r="G122" s="61">
        <v>13</v>
      </c>
      <c r="H122" s="60">
        <v>13</v>
      </c>
      <c r="I122" s="60">
        <v>97</v>
      </c>
      <c r="J122" s="60">
        <v>70</v>
      </c>
      <c r="K122" s="60">
        <f t="shared" si="45"/>
        <v>84</v>
      </c>
      <c r="L122" s="60">
        <f t="shared" si="46"/>
        <v>27</v>
      </c>
      <c r="M122" s="61">
        <f t="shared" si="47"/>
        <v>13</v>
      </c>
      <c r="N122" s="61">
        <f t="shared" si="48"/>
        <v>14</v>
      </c>
      <c r="O122" s="66">
        <v>0.5</v>
      </c>
      <c r="P122" s="61">
        <f t="shared" si="49"/>
        <v>7</v>
      </c>
      <c r="Q122" s="60">
        <v>0.1</v>
      </c>
      <c r="R122" s="60">
        <f>IF(M122&gt;=L122,(M122+P122),M122+Q122)</f>
        <v>13.1</v>
      </c>
      <c r="S122" s="60">
        <f>IF(I122&gt;1,(R122),G122)</f>
        <v>13.1</v>
      </c>
      <c r="T122" s="60">
        <v>13</v>
      </c>
      <c r="U122" s="62"/>
    </row>
    <row r="123" spans="1:21" x14ac:dyDescent="0.3">
      <c r="A123" s="116">
        <v>56</v>
      </c>
      <c r="B123" s="58" t="s">
        <v>214</v>
      </c>
      <c r="C123" s="57">
        <v>90</v>
      </c>
      <c r="D123" s="63"/>
      <c r="E123" s="60"/>
      <c r="F123" s="60"/>
      <c r="G123" s="61">
        <v>24</v>
      </c>
      <c r="H123" s="64">
        <f>G123</f>
        <v>24</v>
      </c>
      <c r="I123" s="60">
        <v>105</v>
      </c>
      <c r="J123" s="60">
        <v>72</v>
      </c>
      <c r="K123" s="64">
        <f t="shared" si="45"/>
        <v>81</v>
      </c>
      <c r="L123" s="65">
        <f t="shared" si="46"/>
        <v>33</v>
      </c>
      <c r="M123" s="61">
        <f t="shared" si="47"/>
        <v>24</v>
      </c>
      <c r="N123" s="61">
        <f t="shared" si="48"/>
        <v>9</v>
      </c>
      <c r="O123" s="60" t="str">
        <f t="shared" ref="O123:O136" si="50">IF(M123&gt;=19.5,"70%",IF(M123&gt;=13.5,"50%",IF(M123&gt;=5.5,"30%",IF(M123&gt;=0.1,"15%"))))</f>
        <v>70%</v>
      </c>
      <c r="P123" s="61">
        <f t="shared" si="49"/>
        <v>6.3</v>
      </c>
      <c r="Q123" s="60">
        <v>0.1</v>
      </c>
      <c r="R123" s="61">
        <f>IF(M123&gt;=L123,(M123+P123),M123+Q123)</f>
        <v>24.1</v>
      </c>
      <c r="S123" s="61">
        <f>IF(I123&gt;1,(R123),G123)</f>
        <v>24.1</v>
      </c>
      <c r="T123" s="101">
        <f>S123</f>
        <v>24.1</v>
      </c>
      <c r="U123" s="62"/>
    </row>
    <row r="124" spans="1:21" x14ac:dyDescent="0.3">
      <c r="A124" s="116">
        <v>57</v>
      </c>
      <c r="B124" s="166" t="s">
        <v>465</v>
      </c>
      <c r="C124" s="161">
        <v>583</v>
      </c>
      <c r="D124" s="166" t="s">
        <v>189</v>
      </c>
      <c r="E124" s="163">
        <v>45689</v>
      </c>
      <c r="F124" s="165">
        <v>2</v>
      </c>
      <c r="G124" s="61">
        <v>16</v>
      </c>
      <c r="H124" s="165">
        <v>16</v>
      </c>
      <c r="I124" s="165">
        <v>84</v>
      </c>
      <c r="J124" s="165">
        <v>69</v>
      </c>
      <c r="K124" s="165">
        <f t="shared" si="45"/>
        <v>68</v>
      </c>
      <c r="L124" s="168">
        <f t="shared" si="46"/>
        <v>15</v>
      </c>
      <c r="M124" s="159">
        <f t="shared" si="47"/>
        <v>16</v>
      </c>
      <c r="N124" s="159">
        <f t="shared" si="48"/>
        <v>-1</v>
      </c>
      <c r="O124" s="165" t="str">
        <f t="shared" si="50"/>
        <v>50%</v>
      </c>
      <c r="P124" s="159">
        <f t="shared" si="49"/>
        <v>-0.5</v>
      </c>
      <c r="Q124" s="165">
        <v>0.1</v>
      </c>
      <c r="R124" s="159">
        <v>16</v>
      </c>
      <c r="S124" s="159">
        <v>16</v>
      </c>
      <c r="T124" s="165">
        <v>16</v>
      </c>
      <c r="U124" s="62"/>
    </row>
    <row r="125" spans="1:21" x14ac:dyDescent="0.3">
      <c r="A125" s="116">
        <v>58</v>
      </c>
      <c r="B125" s="58" t="s">
        <v>551</v>
      </c>
      <c r="C125" s="57">
        <v>211</v>
      </c>
      <c r="D125" s="63" t="s">
        <v>61</v>
      </c>
      <c r="E125" s="59"/>
      <c r="F125" s="60"/>
      <c r="G125" s="61">
        <v>14</v>
      </c>
      <c r="H125" s="64">
        <v>14</v>
      </c>
      <c r="I125" s="60">
        <v>101</v>
      </c>
      <c r="J125" s="60">
        <v>70</v>
      </c>
      <c r="K125" s="64">
        <f t="shared" si="45"/>
        <v>87</v>
      </c>
      <c r="L125" s="65">
        <f t="shared" si="46"/>
        <v>31</v>
      </c>
      <c r="M125" s="61">
        <f t="shared" si="47"/>
        <v>14</v>
      </c>
      <c r="N125" s="61">
        <f t="shared" si="48"/>
        <v>17</v>
      </c>
      <c r="O125" s="60" t="str">
        <f t="shared" si="50"/>
        <v>50%</v>
      </c>
      <c r="P125" s="61">
        <f t="shared" si="49"/>
        <v>8.5</v>
      </c>
      <c r="Q125" s="60">
        <v>0.1</v>
      </c>
      <c r="R125" s="61">
        <f t="shared" ref="R125:R137" si="51">IF(M125&gt;=L125,(M125+P125),M125+Q125)</f>
        <v>14.1</v>
      </c>
      <c r="S125" s="61">
        <f t="shared" ref="S125:S143" si="52">IF(I125&gt;1,(R125),G125)</f>
        <v>14.1</v>
      </c>
      <c r="T125" s="101">
        <f>S125</f>
        <v>14.1</v>
      </c>
      <c r="U125" s="62"/>
    </row>
    <row r="126" spans="1:21" x14ac:dyDescent="0.3">
      <c r="A126" s="116">
        <v>59</v>
      </c>
      <c r="B126" s="58" t="s">
        <v>215</v>
      </c>
      <c r="C126" s="57">
        <v>20</v>
      </c>
      <c r="D126" s="58" t="s">
        <v>54</v>
      </c>
      <c r="E126" s="59"/>
      <c r="F126" s="60"/>
      <c r="G126" s="61">
        <v>9</v>
      </c>
      <c r="H126" s="64">
        <v>9</v>
      </c>
      <c r="I126" s="60">
        <v>89</v>
      </c>
      <c r="J126" s="60">
        <v>72</v>
      </c>
      <c r="K126" s="64">
        <f t="shared" si="45"/>
        <v>80</v>
      </c>
      <c r="L126" s="65">
        <f t="shared" si="46"/>
        <v>17</v>
      </c>
      <c r="M126" s="61">
        <f t="shared" si="47"/>
        <v>9</v>
      </c>
      <c r="N126" s="61">
        <f t="shared" si="48"/>
        <v>8</v>
      </c>
      <c r="O126" s="60" t="str">
        <f t="shared" si="50"/>
        <v>30%</v>
      </c>
      <c r="P126" s="61">
        <f t="shared" si="49"/>
        <v>2.4</v>
      </c>
      <c r="Q126" s="60" t="str">
        <f>IF(N126&lt;0,O126, "0.1")</f>
        <v>0.1</v>
      </c>
      <c r="R126" s="61">
        <f t="shared" si="51"/>
        <v>9.1</v>
      </c>
      <c r="S126" s="61">
        <f t="shared" si="52"/>
        <v>9.1</v>
      </c>
      <c r="T126" s="101">
        <f>S126</f>
        <v>9.1</v>
      </c>
      <c r="U126" s="62"/>
    </row>
    <row r="127" spans="1:21" x14ac:dyDescent="0.3">
      <c r="A127" s="116">
        <v>60</v>
      </c>
      <c r="B127" s="58" t="s">
        <v>216</v>
      </c>
      <c r="C127" s="57">
        <v>159</v>
      </c>
      <c r="D127" s="63"/>
      <c r="E127" s="60"/>
      <c r="F127" s="60"/>
      <c r="G127" s="61">
        <v>17.399999999999999</v>
      </c>
      <c r="H127" s="64">
        <f>G127</f>
        <v>17.399999999999999</v>
      </c>
      <c r="I127" s="60">
        <v>92</v>
      </c>
      <c r="J127" s="60">
        <v>70</v>
      </c>
      <c r="K127" s="64">
        <f t="shared" si="45"/>
        <v>74.599999999999994</v>
      </c>
      <c r="L127" s="65">
        <f t="shared" si="46"/>
        <v>22</v>
      </c>
      <c r="M127" s="61">
        <f t="shared" si="47"/>
        <v>17.399999999999999</v>
      </c>
      <c r="N127" s="61">
        <f t="shared" si="48"/>
        <v>4.6000000000000014</v>
      </c>
      <c r="O127" s="60" t="str">
        <f t="shared" si="50"/>
        <v>50%</v>
      </c>
      <c r="P127" s="61">
        <f t="shared" si="49"/>
        <v>2.3000000000000007</v>
      </c>
      <c r="Q127" s="60">
        <v>0.1</v>
      </c>
      <c r="R127" s="61">
        <f t="shared" si="51"/>
        <v>17.5</v>
      </c>
      <c r="S127" s="61">
        <f t="shared" si="52"/>
        <v>17.5</v>
      </c>
      <c r="T127" s="101">
        <f>S127</f>
        <v>17.5</v>
      </c>
      <c r="U127" s="62"/>
    </row>
    <row r="128" spans="1:21" x14ac:dyDescent="0.3">
      <c r="A128" s="116">
        <v>61</v>
      </c>
      <c r="B128" s="63" t="s">
        <v>217</v>
      </c>
      <c r="C128" s="57">
        <v>337</v>
      </c>
      <c r="D128" s="63"/>
      <c r="E128" s="59"/>
      <c r="F128" s="60"/>
      <c r="G128" s="61">
        <v>23</v>
      </c>
      <c r="H128" s="60">
        <v>23</v>
      </c>
      <c r="I128" s="60">
        <v>102</v>
      </c>
      <c r="J128" s="60">
        <v>70</v>
      </c>
      <c r="K128" s="60">
        <f t="shared" si="45"/>
        <v>79</v>
      </c>
      <c r="L128" s="60">
        <f t="shared" si="46"/>
        <v>32</v>
      </c>
      <c r="M128" s="61">
        <f t="shared" si="47"/>
        <v>23</v>
      </c>
      <c r="N128" s="61">
        <f t="shared" si="48"/>
        <v>9</v>
      </c>
      <c r="O128" s="60" t="str">
        <f t="shared" si="50"/>
        <v>70%</v>
      </c>
      <c r="P128" s="61">
        <f t="shared" si="49"/>
        <v>6.3</v>
      </c>
      <c r="Q128" s="60">
        <v>0.1</v>
      </c>
      <c r="R128" s="60">
        <f t="shared" si="51"/>
        <v>23.1</v>
      </c>
      <c r="S128" s="60">
        <f t="shared" si="52"/>
        <v>23.1</v>
      </c>
      <c r="T128" s="101">
        <f>S128</f>
        <v>23.1</v>
      </c>
      <c r="U128" s="62"/>
    </row>
    <row r="129" spans="1:21" x14ac:dyDescent="0.3">
      <c r="A129" s="116">
        <v>62</v>
      </c>
      <c r="B129" s="58" t="s">
        <v>218</v>
      </c>
      <c r="C129" s="57">
        <v>35</v>
      </c>
      <c r="D129" s="63"/>
      <c r="E129" s="60"/>
      <c r="F129" s="60"/>
      <c r="G129" s="61">
        <v>13</v>
      </c>
      <c r="H129" s="64">
        <v>13</v>
      </c>
      <c r="I129" s="60">
        <v>101</v>
      </c>
      <c r="J129" s="60">
        <v>70</v>
      </c>
      <c r="K129" s="64">
        <f t="shared" si="45"/>
        <v>88</v>
      </c>
      <c r="L129" s="65">
        <f t="shared" si="46"/>
        <v>31</v>
      </c>
      <c r="M129" s="61">
        <f t="shared" si="47"/>
        <v>13</v>
      </c>
      <c r="N129" s="61">
        <f t="shared" si="48"/>
        <v>18</v>
      </c>
      <c r="O129" s="60" t="str">
        <f t="shared" si="50"/>
        <v>30%</v>
      </c>
      <c r="P129" s="61">
        <f t="shared" si="49"/>
        <v>5.3999999999999995</v>
      </c>
      <c r="Q129" s="60">
        <v>0.1</v>
      </c>
      <c r="R129" s="61">
        <f t="shared" si="51"/>
        <v>13.1</v>
      </c>
      <c r="S129" s="61">
        <f t="shared" si="52"/>
        <v>13.1</v>
      </c>
      <c r="T129" s="101">
        <f>S129</f>
        <v>13.1</v>
      </c>
      <c r="U129" s="62"/>
    </row>
    <row r="130" spans="1:21" x14ac:dyDescent="0.3">
      <c r="A130" s="116">
        <v>63</v>
      </c>
      <c r="B130" s="68" t="s">
        <v>141</v>
      </c>
      <c r="C130" s="57">
        <v>338</v>
      </c>
      <c r="D130" s="71"/>
      <c r="E130" s="59"/>
      <c r="F130" s="78"/>
      <c r="G130" s="61">
        <v>9.1999999999999993</v>
      </c>
      <c r="H130" s="60">
        <v>9</v>
      </c>
      <c r="I130" s="60">
        <v>81</v>
      </c>
      <c r="J130" s="60">
        <v>69</v>
      </c>
      <c r="K130" s="60">
        <f t="shared" si="45"/>
        <v>72</v>
      </c>
      <c r="L130" s="60">
        <f t="shared" si="46"/>
        <v>12</v>
      </c>
      <c r="M130" s="61">
        <f t="shared" si="47"/>
        <v>9.1999999999999993</v>
      </c>
      <c r="N130" s="61">
        <f t="shared" si="48"/>
        <v>2.8000000000000007</v>
      </c>
      <c r="O130" s="60" t="str">
        <f t="shared" si="50"/>
        <v>30%</v>
      </c>
      <c r="P130" s="61">
        <f t="shared" si="49"/>
        <v>0.84000000000000019</v>
      </c>
      <c r="Q130" s="60">
        <v>0.3</v>
      </c>
      <c r="R130" s="61">
        <f t="shared" si="51"/>
        <v>9.5</v>
      </c>
      <c r="S130" s="61">
        <f t="shared" si="52"/>
        <v>9.5</v>
      </c>
      <c r="T130" s="60">
        <v>9</v>
      </c>
      <c r="U130" s="62"/>
    </row>
    <row r="131" spans="1:21" x14ac:dyDescent="0.3">
      <c r="A131" s="116">
        <v>64</v>
      </c>
      <c r="B131" s="58" t="s">
        <v>549</v>
      </c>
      <c r="C131" s="57">
        <v>431</v>
      </c>
      <c r="D131" s="67"/>
      <c r="E131" s="84"/>
      <c r="F131" s="77"/>
      <c r="G131" s="61">
        <v>24</v>
      </c>
      <c r="H131" s="60">
        <v>24</v>
      </c>
      <c r="I131" s="60">
        <v>99</v>
      </c>
      <c r="J131" s="60">
        <v>70</v>
      </c>
      <c r="K131" s="60">
        <f t="shared" si="45"/>
        <v>75</v>
      </c>
      <c r="L131" s="60">
        <f t="shared" si="46"/>
        <v>29</v>
      </c>
      <c r="M131" s="61">
        <f t="shared" si="47"/>
        <v>24</v>
      </c>
      <c r="N131" s="61">
        <f t="shared" si="48"/>
        <v>5</v>
      </c>
      <c r="O131" s="60" t="str">
        <f t="shared" si="50"/>
        <v>70%</v>
      </c>
      <c r="P131" s="61">
        <f t="shared" si="49"/>
        <v>3.5</v>
      </c>
      <c r="Q131" s="60">
        <v>0.1</v>
      </c>
      <c r="R131" s="60">
        <f t="shared" si="51"/>
        <v>24.1</v>
      </c>
      <c r="S131" s="60">
        <f t="shared" si="52"/>
        <v>24.1</v>
      </c>
      <c r="T131" s="60">
        <v>24</v>
      </c>
      <c r="U131" s="62"/>
    </row>
    <row r="132" spans="1:21" x14ac:dyDescent="0.3">
      <c r="A132" s="116">
        <v>65</v>
      </c>
      <c r="B132" s="58" t="s">
        <v>86</v>
      </c>
      <c r="C132" s="57">
        <v>561</v>
      </c>
      <c r="D132" s="63"/>
      <c r="E132" s="59"/>
      <c r="F132" s="60"/>
      <c r="G132" s="61">
        <v>24</v>
      </c>
      <c r="H132" s="60">
        <v>24</v>
      </c>
      <c r="I132" s="60">
        <v>110</v>
      </c>
      <c r="J132" s="60">
        <v>70</v>
      </c>
      <c r="K132" s="60">
        <f t="shared" si="45"/>
        <v>86</v>
      </c>
      <c r="L132" s="60">
        <f t="shared" si="46"/>
        <v>40</v>
      </c>
      <c r="M132" s="61">
        <f t="shared" si="47"/>
        <v>24</v>
      </c>
      <c r="N132" s="61">
        <f t="shared" si="48"/>
        <v>16</v>
      </c>
      <c r="O132" s="60" t="str">
        <f t="shared" si="50"/>
        <v>70%</v>
      </c>
      <c r="P132" s="61">
        <f t="shared" si="49"/>
        <v>11.2</v>
      </c>
      <c r="Q132" s="60">
        <v>0.1</v>
      </c>
      <c r="R132" s="60">
        <f t="shared" si="51"/>
        <v>24.1</v>
      </c>
      <c r="S132" s="60">
        <f t="shared" si="52"/>
        <v>24.1</v>
      </c>
      <c r="T132" s="60">
        <v>24</v>
      </c>
      <c r="U132" s="62"/>
    </row>
    <row r="133" spans="1:21" x14ac:dyDescent="0.3">
      <c r="A133" s="116">
        <v>66</v>
      </c>
      <c r="B133" s="58" t="s">
        <v>219</v>
      </c>
      <c r="C133" s="57">
        <v>178</v>
      </c>
      <c r="D133" s="63"/>
      <c r="E133" s="60"/>
      <c r="F133" s="60"/>
      <c r="G133" s="61">
        <v>20</v>
      </c>
      <c r="H133" s="64">
        <v>20</v>
      </c>
      <c r="I133" s="60">
        <v>105</v>
      </c>
      <c r="J133" s="60">
        <v>72</v>
      </c>
      <c r="K133" s="64">
        <f t="shared" si="45"/>
        <v>85</v>
      </c>
      <c r="L133" s="65">
        <f t="shared" si="46"/>
        <v>33</v>
      </c>
      <c r="M133" s="61">
        <f t="shared" si="47"/>
        <v>20</v>
      </c>
      <c r="N133" s="61">
        <f t="shared" si="48"/>
        <v>13</v>
      </c>
      <c r="O133" s="60" t="str">
        <f t="shared" si="50"/>
        <v>70%</v>
      </c>
      <c r="P133" s="61">
        <f t="shared" si="49"/>
        <v>9.1</v>
      </c>
      <c r="Q133" s="60">
        <v>0.1</v>
      </c>
      <c r="R133" s="61">
        <f t="shared" si="51"/>
        <v>20.100000000000001</v>
      </c>
      <c r="S133" s="61">
        <f t="shared" si="52"/>
        <v>20.100000000000001</v>
      </c>
      <c r="T133" s="101">
        <f>S133</f>
        <v>20.100000000000001</v>
      </c>
      <c r="U133" s="62"/>
    </row>
    <row r="134" spans="1:21" x14ac:dyDescent="0.3">
      <c r="A134" s="116">
        <v>67</v>
      </c>
      <c r="B134" s="58" t="s">
        <v>220</v>
      </c>
      <c r="C134" s="57">
        <v>64</v>
      </c>
      <c r="D134" s="63"/>
      <c r="E134" s="59"/>
      <c r="F134" s="60"/>
      <c r="G134" s="61">
        <v>17.399999999999999</v>
      </c>
      <c r="H134" s="64">
        <f>G134</f>
        <v>17.399999999999999</v>
      </c>
      <c r="I134" s="60">
        <v>92</v>
      </c>
      <c r="J134" s="60">
        <v>70</v>
      </c>
      <c r="K134" s="64">
        <f t="shared" si="45"/>
        <v>74.599999999999994</v>
      </c>
      <c r="L134" s="65">
        <f t="shared" si="46"/>
        <v>22</v>
      </c>
      <c r="M134" s="61">
        <f t="shared" si="47"/>
        <v>17.399999999999999</v>
      </c>
      <c r="N134" s="61">
        <f t="shared" si="48"/>
        <v>4.6000000000000014</v>
      </c>
      <c r="O134" s="60" t="str">
        <f t="shared" si="50"/>
        <v>50%</v>
      </c>
      <c r="P134" s="61">
        <f t="shared" si="49"/>
        <v>2.3000000000000007</v>
      </c>
      <c r="Q134" s="60">
        <v>0.1</v>
      </c>
      <c r="R134" s="61">
        <f t="shared" si="51"/>
        <v>17.5</v>
      </c>
      <c r="S134" s="61">
        <f t="shared" si="52"/>
        <v>17.5</v>
      </c>
      <c r="T134" s="101">
        <f>S134</f>
        <v>17.5</v>
      </c>
      <c r="U134" s="62"/>
    </row>
    <row r="135" spans="1:21" x14ac:dyDescent="0.3">
      <c r="A135" s="116">
        <v>68</v>
      </c>
      <c r="B135" s="166" t="s">
        <v>536</v>
      </c>
      <c r="C135" s="161">
        <v>91</v>
      </c>
      <c r="D135" s="166" t="s">
        <v>34</v>
      </c>
      <c r="E135" s="163">
        <v>45689</v>
      </c>
      <c r="F135" s="165">
        <v>2</v>
      </c>
      <c r="G135" s="61">
        <v>15</v>
      </c>
      <c r="H135" s="165">
        <v>15</v>
      </c>
      <c r="I135" s="165">
        <v>81</v>
      </c>
      <c r="J135" s="165">
        <v>69</v>
      </c>
      <c r="K135" s="167">
        <v>79</v>
      </c>
      <c r="L135" s="168">
        <f t="shared" si="46"/>
        <v>12</v>
      </c>
      <c r="M135" s="159">
        <f t="shared" si="47"/>
        <v>15</v>
      </c>
      <c r="N135" s="159">
        <f t="shared" si="48"/>
        <v>-3</v>
      </c>
      <c r="O135" s="165" t="str">
        <f t="shared" si="50"/>
        <v>50%</v>
      </c>
      <c r="P135" s="159">
        <f t="shared" si="49"/>
        <v>-1.5</v>
      </c>
      <c r="Q135" s="165">
        <v>0.5</v>
      </c>
      <c r="R135" s="159">
        <f t="shared" si="51"/>
        <v>13.5</v>
      </c>
      <c r="S135" s="159">
        <f t="shared" si="52"/>
        <v>13.5</v>
      </c>
      <c r="T135" s="169">
        <f>S135</f>
        <v>13.5</v>
      </c>
      <c r="U135" s="62"/>
    </row>
    <row r="136" spans="1:21" x14ac:dyDescent="0.3">
      <c r="A136" s="116">
        <v>69</v>
      </c>
      <c r="B136" s="68" t="s">
        <v>221</v>
      </c>
      <c r="C136" s="57">
        <v>342</v>
      </c>
      <c r="D136" s="71"/>
      <c r="E136" s="59"/>
      <c r="F136" s="78"/>
      <c r="G136" s="61">
        <v>24</v>
      </c>
      <c r="H136" s="60">
        <v>24</v>
      </c>
      <c r="I136" s="60">
        <v>93</v>
      </c>
      <c r="J136" s="60">
        <v>70</v>
      </c>
      <c r="K136" s="60">
        <f t="shared" ref="K136:K143" si="53">I136-H136</f>
        <v>69</v>
      </c>
      <c r="L136" s="60">
        <f t="shared" si="46"/>
        <v>23</v>
      </c>
      <c r="M136" s="60">
        <f t="shared" si="47"/>
        <v>24</v>
      </c>
      <c r="N136" s="61">
        <f t="shared" si="48"/>
        <v>-1</v>
      </c>
      <c r="O136" s="60" t="str">
        <f t="shared" si="50"/>
        <v>70%</v>
      </c>
      <c r="P136" s="61">
        <f t="shared" si="49"/>
        <v>-0.7</v>
      </c>
      <c r="Q136" s="60">
        <v>0.1</v>
      </c>
      <c r="R136" s="60">
        <f t="shared" si="51"/>
        <v>23.3</v>
      </c>
      <c r="S136" s="60">
        <f t="shared" si="52"/>
        <v>23.3</v>
      </c>
      <c r="T136" s="60">
        <v>23</v>
      </c>
      <c r="U136" s="62"/>
    </row>
    <row r="137" spans="1:21" x14ac:dyDescent="0.3">
      <c r="A137" s="116">
        <v>70</v>
      </c>
      <c r="B137" s="58" t="s">
        <v>87</v>
      </c>
      <c r="C137" s="57">
        <v>9</v>
      </c>
      <c r="D137" s="63" t="s">
        <v>50</v>
      </c>
      <c r="E137" s="59"/>
      <c r="F137" s="77"/>
      <c r="G137" s="61">
        <v>1</v>
      </c>
      <c r="H137" s="64">
        <v>1</v>
      </c>
      <c r="I137" s="60">
        <v>85</v>
      </c>
      <c r="J137" s="60">
        <v>69</v>
      </c>
      <c r="K137" s="64">
        <f t="shared" si="53"/>
        <v>84</v>
      </c>
      <c r="L137" s="65">
        <f t="shared" si="46"/>
        <v>16</v>
      </c>
      <c r="M137" s="61">
        <f t="shared" si="47"/>
        <v>1</v>
      </c>
      <c r="N137" s="61">
        <f t="shared" si="48"/>
        <v>15</v>
      </c>
      <c r="O137" s="66">
        <v>0.3</v>
      </c>
      <c r="P137" s="61">
        <f t="shared" si="49"/>
        <v>4.5</v>
      </c>
      <c r="Q137" s="60">
        <v>0.1</v>
      </c>
      <c r="R137" s="61">
        <f t="shared" si="51"/>
        <v>1.1000000000000001</v>
      </c>
      <c r="S137" s="61">
        <f t="shared" si="52"/>
        <v>1.1000000000000001</v>
      </c>
      <c r="T137" s="101">
        <v>1</v>
      </c>
      <c r="U137" s="62"/>
    </row>
    <row r="138" spans="1:21" x14ac:dyDescent="0.3">
      <c r="A138" s="116">
        <v>71</v>
      </c>
      <c r="B138" s="166" t="s">
        <v>88</v>
      </c>
      <c r="C138" s="161">
        <v>134</v>
      </c>
      <c r="D138" s="166" t="s">
        <v>89</v>
      </c>
      <c r="E138" s="163">
        <v>45689</v>
      </c>
      <c r="F138" s="165">
        <v>1</v>
      </c>
      <c r="G138" s="61">
        <v>15</v>
      </c>
      <c r="H138" s="167">
        <v>15</v>
      </c>
      <c r="I138" s="165">
        <v>92</v>
      </c>
      <c r="J138" s="165">
        <v>69</v>
      </c>
      <c r="K138" s="167">
        <f t="shared" si="53"/>
        <v>77</v>
      </c>
      <c r="L138" s="168">
        <f t="shared" si="46"/>
        <v>23</v>
      </c>
      <c r="M138" s="159">
        <v>16</v>
      </c>
      <c r="N138" s="159">
        <f t="shared" si="48"/>
        <v>7</v>
      </c>
      <c r="O138" s="165" t="str">
        <f>IF(M138&gt;=19.5,"70%",IF(M138&gt;=13.5,"50%",IF(M138&gt;=5.5,"30%",IF(M138&gt;=0.1,"15%"))))</f>
        <v>50%</v>
      </c>
      <c r="P138" s="159">
        <f t="shared" si="49"/>
        <v>3.5</v>
      </c>
      <c r="Q138" s="165">
        <v>0.1</v>
      </c>
      <c r="R138" s="159">
        <v>16.100000000000001</v>
      </c>
      <c r="S138" s="159">
        <f t="shared" si="52"/>
        <v>16.100000000000001</v>
      </c>
      <c r="T138" s="169">
        <f>S138</f>
        <v>16.100000000000001</v>
      </c>
      <c r="U138" s="62"/>
    </row>
    <row r="139" spans="1:21" x14ac:dyDescent="0.3">
      <c r="A139" s="116">
        <v>72</v>
      </c>
      <c r="B139" s="58" t="s">
        <v>222</v>
      </c>
      <c r="C139" s="57">
        <v>64</v>
      </c>
      <c r="D139" s="63" t="s">
        <v>82</v>
      </c>
      <c r="E139" s="59"/>
      <c r="F139" s="60"/>
      <c r="G139" s="61">
        <v>10</v>
      </c>
      <c r="H139" s="64">
        <v>10</v>
      </c>
      <c r="I139" s="60">
        <v>81</v>
      </c>
      <c r="J139" s="60">
        <v>72</v>
      </c>
      <c r="K139" s="64">
        <f t="shared" si="53"/>
        <v>71</v>
      </c>
      <c r="L139" s="65">
        <f t="shared" si="46"/>
        <v>9</v>
      </c>
      <c r="M139" s="61">
        <f>G139</f>
        <v>10</v>
      </c>
      <c r="N139" s="61">
        <f t="shared" si="48"/>
        <v>-1</v>
      </c>
      <c r="O139" s="60" t="str">
        <f>IF(M139&gt;=19.5,"70%",IF(M139&gt;=13.5,"50%",IF(M139&gt;=5.5,"30%",IF(M139&gt;=0.1,"15%"))))</f>
        <v>30%</v>
      </c>
      <c r="P139" s="60">
        <f t="shared" si="49"/>
        <v>-0.3</v>
      </c>
      <c r="Q139" s="60">
        <v>0.3</v>
      </c>
      <c r="R139" s="61">
        <f>IF(M139&gt;=L139,(M139+P139),M139+Q139)</f>
        <v>9.6999999999999993</v>
      </c>
      <c r="S139" s="61">
        <f t="shared" si="52"/>
        <v>9.6999999999999993</v>
      </c>
      <c r="T139" s="101">
        <f>S139</f>
        <v>9.6999999999999993</v>
      </c>
      <c r="U139" s="62"/>
    </row>
    <row r="140" spans="1:21" x14ac:dyDescent="0.3">
      <c r="A140" s="116">
        <v>73</v>
      </c>
      <c r="B140" s="63" t="s">
        <v>550</v>
      </c>
      <c r="C140" s="57">
        <v>343</v>
      </c>
      <c r="D140" s="63" t="s">
        <v>47</v>
      </c>
      <c r="E140" s="59"/>
      <c r="F140" s="60"/>
      <c r="G140" s="61">
        <v>12</v>
      </c>
      <c r="H140" s="60">
        <v>12</v>
      </c>
      <c r="I140" s="60">
        <v>91</v>
      </c>
      <c r="J140" s="60">
        <v>70</v>
      </c>
      <c r="K140" s="60">
        <f t="shared" si="53"/>
        <v>79</v>
      </c>
      <c r="L140" s="60">
        <f t="shared" si="46"/>
        <v>21</v>
      </c>
      <c r="M140" s="61">
        <f>G140</f>
        <v>12</v>
      </c>
      <c r="N140" s="61">
        <f t="shared" si="48"/>
        <v>9</v>
      </c>
      <c r="O140" s="66">
        <v>0.5</v>
      </c>
      <c r="P140" s="61">
        <f t="shared" si="49"/>
        <v>4.5</v>
      </c>
      <c r="Q140" s="60">
        <v>0.1</v>
      </c>
      <c r="R140" s="60">
        <f>IF(M140&gt;=L140,(M140+P140),M140+Q140)</f>
        <v>12.1</v>
      </c>
      <c r="S140" s="60">
        <f t="shared" si="52"/>
        <v>12.1</v>
      </c>
      <c r="T140" s="101">
        <f>S140</f>
        <v>12.1</v>
      </c>
      <c r="U140" s="62"/>
    </row>
    <row r="141" spans="1:21" x14ac:dyDescent="0.3">
      <c r="A141" s="116">
        <v>74</v>
      </c>
      <c r="B141" s="86" t="s">
        <v>90</v>
      </c>
      <c r="C141" s="57">
        <v>571</v>
      </c>
      <c r="D141" s="86" t="s">
        <v>24</v>
      </c>
      <c r="E141" s="59"/>
      <c r="F141" s="77"/>
      <c r="G141" s="61">
        <v>13</v>
      </c>
      <c r="H141" s="60">
        <v>13</v>
      </c>
      <c r="I141" s="60">
        <v>99</v>
      </c>
      <c r="J141" s="60">
        <v>69</v>
      </c>
      <c r="K141" s="60">
        <f t="shared" si="53"/>
        <v>86</v>
      </c>
      <c r="L141" s="60">
        <f t="shared" si="46"/>
        <v>30</v>
      </c>
      <c r="M141" s="61">
        <f>G141</f>
        <v>13</v>
      </c>
      <c r="N141" s="61">
        <f t="shared" si="48"/>
        <v>17</v>
      </c>
      <c r="O141" s="66">
        <v>0.7</v>
      </c>
      <c r="P141" s="61">
        <f t="shared" si="49"/>
        <v>11.899999999999999</v>
      </c>
      <c r="Q141" s="60">
        <v>0.1</v>
      </c>
      <c r="R141" s="60">
        <f>IF(M141&gt;=L141,(M141+P141),M141+Q141)</f>
        <v>13.1</v>
      </c>
      <c r="S141" s="60">
        <f t="shared" si="52"/>
        <v>13.1</v>
      </c>
      <c r="T141" s="60">
        <v>13</v>
      </c>
      <c r="U141" s="62"/>
    </row>
    <row r="142" spans="1:21" x14ac:dyDescent="0.3">
      <c r="A142" s="116">
        <v>75</v>
      </c>
      <c r="B142" s="63" t="s">
        <v>91</v>
      </c>
      <c r="C142" s="57">
        <v>344</v>
      </c>
      <c r="D142" s="63"/>
      <c r="E142" s="59"/>
      <c r="F142" s="60"/>
      <c r="G142" s="61">
        <v>9</v>
      </c>
      <c r="H142" s="60">
        <v>9</v>
      </c>
      <c r="I142" s="60">
        <v>89</v>
      </c>
      <c r="J142" s="60">
        <v>69</v>
      </c>
      <c r="K142" s="60">
        <f t="shared" si="53"/>
        <v>80</v>
      </c>
      <c r="L142" s="60">
        <f t="shared" si="46"/>
        <v>20</v>
      </c>
      <c r="M142" s="61">
        <f>G142</f>
        <v>9</v>
      </c>
      <c r="N142" s="61">
        <f t="shared" si="48"/>
        <v>11</v>
      </c>
      <c r="O142" s="60" t="str">
        <f>IF(M142&gt;=19.5,"70%",IF(M142&gt;=13.5,"50%",IF(M142&gt;=5.5,"30%",IF(M142&gt;=0.1,"15%"))))</f>
        <v>30%</v>
      </c>
      <c r="P142" s="61">
        <f t="shared" si="49"/>
        <v>3.3</v>
      </c>
      <c r="Q142" s="60">
        <v>0.1</v>
      </c>
      <c r="R142" s="60">
        <f>IF(M142&gt;=L142,(M142+P142),M142+Q142)</f>
        <v>9.1</v>
      </c>
      <c r="S142" s="60">
        <f t="shared" si="52"/>
        <v>9.1</v>
      </c>
      <c r="T142" s="60">
        <v>9</v>
      </c>
      <c r="U142" s="62"/>
    </row>
    <row r="143" spans="1:21" x14ac:dyDescent="0.3">
      <c r="A143" s="116">
        <v>76</v>
      </c>
      <c r="B143" s="63" t="s">
        <v>223</v>
      </c>
      <c r="C143" s="57">
        <v>345</v>
      </c>
      <c r="D143" s="63" t="s">
        <v>224</v>
      </c>
      <c r="E143" s="59"/>
      <c r="F143" s="60"/>
      <c r="G143" s="61">
        <v>14.2</v>
      </c>
      <c r="H143" s="60">
        <v>14</v>
      </c>
      <c r="I143" s="60">
        <v>100</v>
      </c>
      <c r="J143" s="60">
        <v>70</v>
      </c>
      <c r="K143" s="60">
        <f t="shared" si="53"/>
        <v>86</v>
      </c>
      <c r="L143" s="60">
        <f t="shared" si="46"/>
        <v>30</v>
      </c>
      <c r="M143" s="60">
        <f>G143</f>
        <v>14.2</v>
      </c>
      <c r="N143" s="60">
        <f t="shared" si="48"/>
        <v>15.8</v>
      </c>
      <c r="O143" s="66">
        <v>0.3</v>
      </c>
      <c r="P143" s="61">
        <f t="shared" si="49"/>
        <v>4.74</v>
      </c>
      <c r="Q143" s="60">
        <v>0.1</v>
      </c>
      <c r="R143" s="60">
        <f>IF(M143&gt;=L143,(M143+P143),M143+Q143)</f>
        <v>14.299999999999999</v>
      </c>
      <c r="S143" s="60">
        <f t="shared" si="52"/>
        <v>14.299999999999999</v>
      </c>
      <c r="T143" s="60">
        <f>S143</f>
        <v>14.299999999999999</v>
      </c>
      <c r="U143" s="62"/>
    </row>
    <row r="144" spans="1:21" x14ac:dyDescent="0.3">
      <c r="A144" s="116">
        <v>77</v>
      </c>
      <c r="B144" s="86" t="s">
        <v>21</v>
      </c>
      <c r="C144" s="85">
        <v>30</v>
      </c>
      <c r="D144" s="86" t="s">
        <v>22</v>
      </c>
      <c r="E144" s="87"/>
      <c r="F144" s="89"/>
      <c r="G144" s="61">
        <v>9</v>
      </c>
      <c r="H144" s="92">
        <v>9</v>
      </c>
      <c r="I144" s="89">
        <v>83</v>
      </c>
      <c r="J144" s="89">
        <v>72</v>
      </c>
      <c r="K144" s="92">
        <v>74</v>
      </c>
      <c r="L144" s="93">
        <v>11</v>
      </c>
      <c r="M144" s="90">
        <v>9</v>
      </c>
      <c r="N144" s="90">
        <v>2</v>
      </c>
      <c r="O144" s="94">
        <v>0.3</v>
      </c>
      <c r="P144" s="61">
        <v>0.6</v>
      </c>
      <c r="Q144" s="89">
        <v>0.1</v>
      </c>
      <c r="R144" s="90">
        <v>9.1</v>
      </c>
      <c r="S144" s="90">
        <v>9.1</v>
      </c>
      <c r="T144" s="113">
        <v>9.1</v>
      </c>
      <c r="U144" s="62"/>
    </row>
    <row r="145" spans="1:21" x14ac:dyDescent="0.3">
      <c r="A145" s="116">
        <v>78</v>
      </c>
      <c r="B145" s="86" t="s">
        <v>225</v>
      </c>
      <c r="C145" s="57">
        <v>471</v>
      </c>
      <c r="D145" s="67"/>
      <c r="E145" s="59"/>
      <c r="F145" s="77"/>
      <c r="G145" s="61">
        <v>10</v>
      </c>
      <c r="H145" s="60">
        <v>10</v>
      </c>
      <c r="I145" s="60">
        <v>84</v>
      </c>
      <c r="J145" s="60">
        <v>69</v>
      </c>
      <c r="K145" s="60">
        <f>I145-H145</f>
        <v>74</v>
      </c>
      <c r="L145" s="60">
        <f t="shared" ref="L145:L152" si="54">I145-J145</f>
        <v>15</v>
      </c>
      <c r="M145" s="61">
        <f t="shared" ref="M145:M152" si="55">G145</f>
        <v>10</v>
      </c>
      <c r="N145" s="61">
        <f t="shared" ref="N145:N152" si="56">L145-M145</f>
        <v>5</v>
      </c>
      <c r="O145" s="60" t="str">
        <f>IF(M145&gt;=19.5,"70%",IF(M145&gt;=13.5,"50%",IF(M145&gt;=5.5,"30%",IF(M145&gt;=0.1,"15%"))))</f>
        <v>30%</v>
      </c>
      <c r="P145" s="61">
        <f t="shared" ref="P145:P152" si="57">N145*O145</f>
        <v>1.5</v>
      </c>
      <c r="Q145" s="60">
        <v>0.1</v>
      </c>
      <c r="R145" s="61">
        <f t="shared" ref="R145:R152" si="58">IF(M145&gt;=L145,(M145+P145),M145+Q145)</f>
        <v>10.1</v>
      </c>
      <c r="S145" s="61">
        <f t="shared" ref="S145:S152" si="59">IF(I145&gt;1,(R145),G145)</f>
        <v>10.1</v>
      </c>
      <c r="T145" s="60">
        <v>10</v>
      </c>
      <c r="U145" s="62"/>
    </row>
    <row r="146" spans="1:21" x14ac:dyDescent="0.3">
      <c r="A146" s="116">
        <v>79</v>
      </c>
      <c r="B146" s="58" t="s">
        <v>226</v>
      </c>
      <c r="C146" s="57">
        <v>57</v>
      </c>
      <c r="D146" s="63" t="s">
        <v>227</v>
      </c>
      <c r="E146" s="60"/>
      <c r="F146" s="60"/>
      <c r="G146" s="61">
        <v>18</v>
      </c>
      <c r="H146" s="64">
        <v>18</v>
      </c>
      <c r="I146" s="60">
        <v>88</v>
      </c>
      <c r="J146" s="60">
        <v>70</v>
      </c>
      <c r="K146" s="64">
        <f>I146-H146</f>
        <v>70</v>
      </c>
      <c r="L146" s="65">
        <f t="shared" si="54"/>
        <v>18</v>
      </c>
      <c r="M146" s="61">
        <f t="shared" si="55"/>
        <v>18</v>
      </c>
      <c r="N146" s="61">
        <f t="shared" si="56"/>
        <v>0</v>
      </c>
      <c r="O146" s="66">
        <v>0.3</v>
      </c>
      <c r="P146" s="61">
        <f t="shared" si="57"/>
        <v>0</v>
      </c>
      <c r="Q146" s="60">
        <v>0.1</v>
      </c>
      <c r="R146" s="61">
        <f t="shared" si="58"/>
        <v>18</v>
      </c>
      <c r="S146" s="61">
        <f t="shared" si="59"/>
        <v>18</v>
      </c>
      <c r="T146" s="101">
        <f>S146</f>
        <v>18</v>
      </c>
      <c r="U146" s="62"/>
    </row>
    <row r="147" spans="1:21" x14ac:dyDescent="0.3">
      <c r="A147" s="116">
        <v>80</v>
      </c>
      <c r="B147" s="58" t="s">
        <v>92</v>
      </c>
      <c r="C147" s="57">
        <v>565</v>
      </c>
      <c r="D147" s="63" t="s">
        <v>41</v>
      </c>
      <c r="E147" s="59"/>
      <c r="F147" s="77"/>
      <c r="G147" s="61">
        <v>13</v>
      </c>
      <c r="H147" s="60">
        <v>13</v>
      </c>
      <c r="I147" s="60">
        <v>96</v>
      </c>
      <c r="J147" s="60">
        <v>69</v>
      </c>
      <c r="K147" s="60">
        <v>86</v>
      </c>
      <c r="L147" s="60">
        <f t="shared" si="54"/>
        <v>27</v>
      </c>
      <c r="M147" s="61">
        <f t="shared" si="55"/>
        <v>13</v>
      </c>
      <c r="N147" s="61">
        <f t="shared" si="56"/>
        <v>14</v>
      </c>
      <c r="O147" s="60" t="str">
        <f t="shared" ref="O147:O152" si="60">IF(M147&gt;=19.5,"70%",IF(M147&gt;=13.5,"50%",IF(M147&gt;=5.5,"30%",IF(M147&gt;=0.1,"15%"))))</f>
        <v>30%</v>
      </c>
      <c r="P147" s="61">
        <f t="shared" si="57"/>
        <v>4.2</v>
      </c>
      <c r="Q147" s="60">
        <v>0.4</v>
      </c>
      <c r="R147" s="60">
        <f t="shared" si="58"/>
        <v>13.4</v>
      </c>
      <c r="S147" s="60">
        <f t="shared" si="59"/>
        <v>13.4</v>
      </c>
      <c r="T147" s="60">
        <v>13</v>
      </c>
      <c r="U147" s="62"/>
    </row>
    <row r="148" spans="1:21" x14ac:dyDescent="0.3">
      <c r="A148" s="116">
        <v>81</v>
      </c>
      <c r="B148" s="58" t="s">
        <v>228</v>
      </c>
      <c r="C148" s="57">
        <v>260</v>
      </c>
      <c r="D148" s="63"/>
      <c r="E148" s="59"/>
      <c r="F148" s="60"/>
      <c r="G148" s="61">
        <v>12</v>
      </c>
      <c r="H148" s="64">
        <f>G148</f>
        <v>12</v>
      </c>
      <c r="I148" s="60">
        <v>97</v>
      </c>
      <c r="J148" s="60">
        <v>72</v>
      </c>
      <c r="K148" s="64">
        <f>I148-H148</f>
        <v>85</v>
      </c>
      <c r="L148" s="65">
        <f t="shared" si="54"/>
        <v>25</v>
      </c>
      <c r="M148" s="61">
        <f t="shared" si="55"/>
        <v>12</v>
      </c>
      <c r="N148" s="61">
        <f t="shared" si="56"/>
        <v>13</v>
      </c>
      <c r="O148" s="60" t="str">
        <f t="shared" si="60"/>
        <v>30%</v>
      </c>
      <c r="P148" s="60">
        <f t="shared" si="57"/>
        <v>3.9</v>
      </c>
      <c r="Q148" s="60">
        <v>0.1</v>
      </c>
      <c r="R148" s="61">
        <f t="shared" si="58"/>
        <v>12.1</v>
      </c>
      <c r="S148" s="61">
        <f t="shared" si="59"/>
        <v>12.1</v>
      </c>
      <c r="T148" s="101">
        <f>S148</f>
        <v>12.1</v>
      </c>
      <c r="U148" s="62"/>
    </row>
    <row r="149" spans="1:21" x14ac:dyDescent="0.3">
      <c r="A149" s="116">
        <v>82</v>
      </c>
      <c r="B149" s="58" t="s">
        <v>632</v>
      </c>
      <c r="C149" s="57">
        <v>346</v>
      </c>
      <c r="D149" s="63" t="s">
        <v>47</v>
      </c>
      <c r="E149" s="59"/>
      <c r="F149" s="60"/>
      <c r="G149" s="61">
        <v>22</v>
      </c>
      <c r="H149" s="60">
        <v>22</v>
      </c>
      <c r="I149" s="60">
        <v>89</v>
      </c>
      <c r="J149" s="60">
        <v>72</v>
      </c>
      <c r="K149" s="60">
        <v>86</v>
      </c>
      <c r="L149" s="60">
        <f t="shared" si="54"/>
        <v>17</v>
      </c>
      <c r="M149" s="61">
        <f t="shared" si="55"/>
        <v>22</v>
      </c>
      <c r="N149" s="61">
        <f t="shared" si="56"/>
        <v>-5</v>
      </c>
      <c r="O149" s="60" t="str">
        <f t="shared" si="60"/>
        <v>70%</v>
      </c>
      <c r="P149" s="61">
        <f t="shared" si="57"/>
        <v>-3.5</v>
      </c>
      <c r="Q149" s="60">
        <v>0.4</v>
      </c>
      <c r="R149" s="60">
        <f t="shared" si="58"/>
        <v>18.5</v>
      </c>
      <c r="S149" s="60">
        <f t="shared" si="59"/>
        <v>18.5</v>
      </c>
      <c r="T149" s="60">
        <v>19</v>
      </c>
      <c r="U149" s="62"/>
    </row>
    <row r="150" spans="1:21" x14ac:dyDescent="0.3">
      <c r="A150" s="116">
        <v>83</v>
      </c>
      <c r="B150" s="58" t="s">
        <v>546</v>
      </c>
      <c r="C150" s="57">
        <v>305</v>
      </c>
      <c r="D150" s="63" t="s">
        <v>30</v>
      </c>
      <c r="E150" s="59"/>
      <c r="F150" s="60"/>
      <c r="G150" s="61">
        <v>21</v>
      </c>
      <c r="H150" s="60">
        <v>21</v>
      </c>
      <c r="I150" s="60">
        <v>94</v>
      </c>
      <c r="J150" s="60">
        <v>70</v>
      </c>
      <c r="K150" s="64"/>
      <c r="L150" s="65">
        <f t="shared" si="54"/>
        <v>24</v>
      </c>
      <c r="M150" s="61">
        <f t="shared" si="55"/>
        <v>21</v>
      </c>
      <c r="N150" s="61">
        <f t="shared" si="56"/>
        <v>3</v>
      </c>
      <c r="O150" s="60" t="str">
        <f t="shared" si="60"/>
        <v>70%</v>
      </c>
      <c r="P150" s="61">
        <f t="shared" si="57"/>
        <v>2.0999999999999996</v>
      </c>
      <c r="Q150" s="60">
        <v>0.1</v>
      </c>
      <c r="R150" s="61">
        <f t="shared" si="58"/>
        <v>21.1</v>
      </c>
      <c r="S150" s="61">
        <f t="shared" si="59"/>
        <v>21.1</v>
      </c>
      <c r="T150" s="101">
        <f>S150</f>
        <v>21.1</v>
      </c>
      <c r="U150" s="62"/>
    </row>
    <row r="151" spans="1:21" x14ac:dyDescent="0.3">
      <c r="A151" s="116">
        <v>84</v>
      </c>
      <c r="B151" s="58" t="s">
        <v>547</v>
      </c>
      <c r="C151" s="57">
        <v>247</v>
      </c>
      <c r="D151" s="63" t="s">
        <v>27</v>
      </c>
      <c r="E151" s="60"/>
      <c r="F151" s="60"/>
      <c r="G151" s="61">
        <v>6</v>
      </c>
      <c r="H151" s="64">
        <v>6</v>
      </c>
      <c r="I151" s="60">
        <v>78</v>
      </c>
      <c r="J151" s="60">
        <v>69</v>
      </c>
      <c r="K151" s="64">
        <f>I151-H151</f>
        <v>72</v>
      </c>
      <c r="L151" s="65">
        <f t="shared" si="54"/>
        <v>9</v>
      </c>
      <c r="M151" s="61">
        <f t="shared" si="55"/>
        <v>6</v>
      </c>
      <c r="N151" s="61">
        <f t="shared" si="56"/>
        <v>3</v>
      </c>
      <c r="O151" s="60" t="str">
        <f t="shared" si="60"/>
        <v>30%</v>
      </c>
      <c r="P151" s="61">
        <f t="shared" si="57"/>
        <v>0.89999999999999991</v>
      </c>
      <c r="Q151" s="60">
        <v>0.1</v>
      </c>
      <c r="R151" s="61">
        <f t="shared" si="58"/>
        <v>6.1</v>
      </c>
      <c r="S151" s="61">
        <f t="shared" si="59"/>
        <v>6.1</v>
      </c>
      <c r="T151" s="101">
        <f>S151</f>
        <v>6.1</v>
      </c>
      <c r="U151" s="62"/>
    </row>
    <row r="152" spans="1:21" x14ac:dyDescent="0.3">
      <c r="A152" s="116">
        <v>85</v>
      </c>
      <c r="B152" s="58" t="s">
        <v>142</v>
      </c>
      <c r="C152" s="57">
        <v>145</v>
      </c>
      <c r="D152" s="58" t="s">
        <v>27</v>
      </c>
      <c r="E152" s="59"/>
      <c r="F152" s="60"/>
      <c r="G152" s="61">
        <v>12</v>
      </c>
      <c r="H152" s="64">
        <v>12</v>
      </c>
      <c r="I152" s="60">
        <v>82</v>
      </c>
      <c r="J152" s="60">
        <v>69</v>
      </c>
      <c r="K152" s="64">
        <v>68</v>
      </c>
      <c r="L152" s="65">
        <f t="shared" si="54"/>
        <v>13</v>
      </c>
      <c r="M152" s="61">
        <f t="shared" si="55"/>
        <v>12</v>
      </c>
      <c r="N152" s="61">
        <f t="shared" si="56"/>
        <v>1</v>
      </c>
      <c r="O152" s="60" t="str">
        <f t="shared" si="60"/>
        <v>30%</v>
      </c>
      <c r="P152" s="61">
        <f t="shared" si="57"/>
        <v>0.3</v>
      </c>
      <c r="Q152" s="60">
        <v>0.1</v>
      </c>
      <c r="R152" s="61">
        <f t="shared" si="58"/>
        <v>12.1</v>
      </c>
      <c r="S152" s="61">
        <f t="shared" si="59"/>
        <v>12.1</v>
      </c>
      <c r="T152" s="101">
        <f>S152</f>
        <v>12.1</v>
      </c>
      <c r="U152" s="62"/>
    </row>
    <row r="153" spans="1:21" x14ac:dyDescent="0.3">
      <c r="A153" s="116">
        <v>86</v>
      </c>
      <c r="B153" s="160" t="s">
        <v>23</v>
      </c>
      <c r="C153" s="174">
        <v>445</v>
      </c>
      <c r="D153" s="166" t="s">
        <v>24</v>
      </c>
      <c r="E153" s="163">
        <v>45689</v>
      </c>
      <c r="F153" s="165">
        <v>2</v>
      </c>
      <c r="G153" s="61">
        <v>7</v>
      </c>
      <c r="H153" s="167">
        <v>7</v>
      </c>
      <c r="I153" s="165">
        <v>82</v>
      </c>
      <c r="J153" s="165">
        <v>69</v>
      </c>
      <c r="K153" s="167">
        <v>75</v>
      </c>
      <c r="L153" s="168">
        <v>82</v>
      </c>
      <c r="M153" s="159">
        <v>7</v>
      </c>
      <c r="N153" s="159">
        <v>75</v>
      </c>
      <c r="O153" s="173">
        <v>0.3</v>
      </c>
      <c r="P153" s="159">
        <v>-1.2</v>
      </c>
      <c r="Q153" s="165">
        <v>0.1</v>
      </c>
      <c r="R153" s="159">
        <v>6.8</v>
      </c>
      <c r="S153" s="159">
        <v>6.8</v>
      </c>
      <c r="T153" s="169">
        <v>7</v>
      </c>
      <c r="U153" s="62"/>
    </row>
    <row r="154" spans="1:21" x14ac:dyDescent="0.3">
      <c r="A154" s="116">
        <v>87</v>
      </c>
      <c r="B154" s="86" t="s">
        <v>548</v>
      </c>
      <c r="C154" s="85">
        <v>133</v>
      </c>
      <c r="D154" s="91" t="s">
        <v>25</v>
      </c>
      <c r="E154" s="87"/>
      <c r="F154" s="89"/>
      <c r="G154" s="61">
        <v>9</v>
      </c>
      <c r="H154" s="92">
        <v>9.4</v>
      </c>
      <c r="I154" s="89">
        <v>82</v>
      </c>
      <c r="J154" s="89">
        <v>71</v>
      </c>
      <c r="K154" s="92">
        <v>73</v>
      </c>
      <c r="L154" s="93">
        <v>11</v>
      </c>
      <c r="M154" s="90">
        <v>9</v>
      </c>
      <c r="N154" s="90">
        <v>2</v>
      </c>
      <c r="O154" s="94">
        <v>0.3</v>
      </c>
      <c r="P154" s="90">
        <v>0.6</v>
      </c>
      <c r="Q154" s="89">
        <v>0.6</v>
      </c>
      <c r="R154" s="90">
        <v>9.6</v>
      </c>
      <c r="S154" s="90">
        <v>9.6</v>
      </c>
      <c r="T154" s="113">
        <v>9</v>
      </c>
      <c r="U154" s="62"/>
    </row>
    <row r="155" spans="1:21" x14ac:dyDescent="0.3">
      <c r="A155" s="116">
        <v>88</v>
      </c>
      <c r="B155" s="58" t="s">
        <v>229</v>
      </c>
      <c r="C155" s="57">
        <v>44</v>
      </c>
      <c r="D155" s="63"/>
      <c r="E155" s="59"/>
      <c r="F155" s="60"/>
      <c r="G155" s="61">
        <v>20</v>
      </c>
      <c r="H155" s="64">
        <v>20</v>
      </c>
      <c r="I155" s="60">
        <v>95</v>
      </c>
      <c r="J155" s="60">
        <v>70</v>
      </c>
      <c r="K155" s="64">
        <f>I155-H155</f>
        <v>75</v>
      </c>
      <c r="L155" s="65">
        <f t="shared" ref="L155:L169" si="61">I155-J155</f>
        <v>25</v>
      </c>
      <c r="M155" s="61">
        <f t="shared" ref="M155:M169" si="62">G155</f>
        <v>20</v>
      </c>
      <c r="N155" s="61">
        <f t="shared" ref="N155:N169" si="63">L155-M155</f>
        <v>5</v>
      </c>
      <c r="O155" s="60" t="str">
        <f t="shared" ref="O155:O164" si="64">IF(M155&gt;=19.5,"70%",IF(M155&gt;=13.5,"50%",IF(M155&gt;=5.5,"30%",IF(M155&gt;=0.1,"15%"))))</f>
        <v>70%</v>
      </c>
      <c r="P155" s="61">
        <f t="shared" ref="P155:P162" si="65">N155*O155</f>
        <v>3.5</v>
      </c>
      <c r="Q155" s="60">
        <v>0.1</v>
      </c>
      <c r="R155" s="61">
        <f t="shared" ref="R155:R169" si="66">IF(M155&gt;=L155,(M155+P155),M155+Q155)</f>
        <v>20.100000000000001</v>
      </c>
      <c r="S155" s="61">
        <f t="shared" ref="S155:S169" si="67">IF(I155&gt;1,(R155),G155)</f>
        <v>20.100000000000001</v>
      </c>
      <c r="T155" s="101">
        <f>S155</f>
        <v>20.100000000000001</v>
      </c>
      <c r="U155" s="62"/>
    </row>
    <row r="156" spans="1:21" x14ac:dyDescent="0.3">
      <c r="A156" s="116">
        <v>89</v>
      </c>
      <c r="B156" s="58" t="s">
        <v>230</v>
      </c>
      <c r="C156" s="57">
        <v>518</v>
      </c>
      <c r="D156" s="63"/>
      <c r="E156" s="59"/>
      <c r="F156" s="60"/>
      <c r="G156" s="61">
        <v>12</v>
      </c>
      <c r="H156" s="64">
        <v>12</v>
      </c>
      <c r="I156" s="60">
        <v>92</v>
      </c>
      <c r="J156" s="60">
        <v>72</v>
      </c>
      <c r="K156" s="64">
        <f>I156-H156</f>
        <v>80</v>
      </c>
      <c r="L156" s="65">
        <f t="shared" si="61"/>
        <v>20</v>
      </c>
      <c r="M156" s="61">
        <f t="shared" si="62"/>
        <v>12</v>
      </c>
      <c r="N156" s="61">
        <f t="shared" si="63"/>
        <v>8</v>
      </c>
      <c r="O156" s="60" t="str">
        <f t="shared" si="64"/>
        <v>30%</v>
      </c>
      <c r="P156" s="61">
        <f t="shared" si="65"/>
        <v>2.4</v>
      </c>
      <c r="Q156" s="60">
        <v>0.1</v>
      </c>
      <c r="R156" s="61">
        <f t="shared" si="66"/>
        <v>12.1</v>
      </c>
      <c r="S156" s="61">
        <f t="shared" si="67"/>
        <v>12.1</v>
      </c>
      <c r="T156" s="101">
        <f>S156</f>
        <v>12.1</v>
      </c>
      <c r="U156" s="62"/>
    </row>
    <row r="157" spans="1:21" x14ac:dyDescent="0.3">
      <c r="A157" s="116">
        <v>90</v>
      </c>
      <c r="B157" s="86" t="s">
        <v>143</v>
      </c>
      <c r="C157" s="57">
        <v>473</v>
      </c>
      <c r="D157" s="86" t="s">
        <v>47</v>
      </c>
      <c r="E157" s="59"/>
      <c r="F157" s="77"/>
      <c r="G157" s="61">
        <v>13</v>
      </c>
      <c r="H157" s="64">
        <v>13</v>
      </c>
      <c r="I157" s="60">
        <v>92</v>
      </c>
      <c r="J157" s="60">
        <v>69</v>
      </c>
      <c r="K157" s="64">
        <f>I157-H157</f>
        <v>79</v>
      </c>
      <c r="L157" s="65">
        <f t="shared" si="61"/>
        <v>23</v>
      </c>
      <c r="M157" s="61">
        <f t="shared" si="62"/>
        <v>13</v>
      </c>
      <c r="N157" s="61">
        <f t="shared" si="63"/>
        <v>10</v>
      </c>
      <c r="O157" s="60" t="str">
        <f t="shared" si="64"/>
        <v>30%</v>
      </c>
      <c r="P157" s="61">
        <f t="shared" si="65"/>
        <v>3</v>
      </c>
      <c r="Q157" s="60" t="str">
        <f>IF(N157&lt;0,O157, "0.1")</f>
        <v>0.1</v>
      </c>
      <c r="R157" s="61">
        <f t="shared" si="66"/>
        <v>13.1</v>
      </c>
      <c r="S157" s="61">
        <f t="shared" si="67"/>
        <v>13.1</v>
      </c>
      <c r="T157" s="101">
        <f>S157</f>
        <v>13.1</v>
      </c>
      <c r="U157" s="62"/>
    </row>
    <row r="158" spans="1:21" x14ac:dyDescent="0.3">
      <c r="A158" s="116">
        <v>91</v>
      </c>
      <c r="B158" s="58" t="s">
        <v>231</v>
      </c>
      <c r="C158" s="57">
        <v>480</v>
      </c>
      <c r="D158" s="67"/>
      <c r="E158" s="59"/>
      <c r="F158" s="60"/>
      <c r="G158" s="61">
        <v>15</v>
      </c>
      <c r="H158" s="64">
        <f>G158</f>
        <v>15</v>
      </c>
      <c r="I158" s="60">
        <v>94</v>
      </c>
      <c r="J158" s="60">
        <v>71</v>
      </c>
      <c r="K158" s="64">
        <f>I158-H158</f>
        <v>79</v>
      </c>
      <c r="L158" s="65">
        <f t="shared" si="61"/>
        <v>23</v>
      </c>
      <c r="M158" s="61">
        <f t="shared" si="62"/>
        <v>15</v>
      </c>
      <c r="N158" s="61">
        <f t="shared" si="63"/>
        <v>8</v>
      </c>
      <c r="O158" s="60" t="str">
        <f t="shared" si="64"/>
        <v>50%</v>
      </c>
      <c r="P158" s="61">
        <f t="shared" si="65"/>
        <v>4</v>
      </c>
      <c r="Q158" s="60" t="str">
        <f>IF(N158&lt;0,O158, "0.1")</f>
        <v>0.1</v>
      </c>
      <c r="R158" s="61">
        <f t="shared" si="66"/>
        <v>15.1</v>
      </c>
      <c r="S158" s="61">
        <f t="shared" si="67"/>
        <v>15.1</v>
      </c>
      <c r="T158" s="101">
        <f>S158</f>
        <v>15.1</v>
      </c>
      <c r="U158" s="62"/>
    </row>
    <row r="159" spans="1:21" x14ac:dyDescent="0.3">
      <c r="A159" s="116">
        <v>92</v>
      </c>
      <c r="B159" s="58" t="s">
        <v>234</v>
      </c>
      <c r="C159" s="57">
        <v>442</v>
      </c>
      <c r="D159" s="67"/>
      <c r="E159" s="80"/>
      <c r="F159" s="77"/>
      <c r="G159" s="61">
        <v>24</v>
      </c>
      <c r="H159" s="60">
        <v>24</v>
      </c>
      <c r="I159" s="60">
        <v>101</v>
      </c>
      <c r="J159" s="60">
        <v>70</v>
      </c>
      <c r="K159" s="60">
        <f>I159-H159</f>
        <v>77</v>
      </c>
      <c r="L159" s="60">
        <f t="shared" si="61"/>
        <v>31</v>
      </c>
      <c r="M159" s="60">
        <f t="shared" si="62"/>
        <v>24</v>
      </c>
      <c r="N159" s="61">
        <f t="shared" si="63"/>
        <v>7</v>
      </c>
      <c r="O159" s="60" t="str">
        <f t="shared" si="64"/>
        <v>70%</v>
      </c>
      <c r="P159" s="61">
        <f t="shared" si="65"/>
        <v>4.8999999999999995</v>
      </c>
      <c r="Q159" s="60">
        <v>0.1</v>
      </c>
      <c r="R159" s="60">
        <f t="shared" si="66"/>
        <v>24.1</v>
      </c>
      <c r="S159" s="60">
        <f t="shared" si="67"/>
        <v>24.1</v>
      </c>
      <c r="T159" s="60">
        <v>24</v>
      </c>
      <c r="U159" s="62"/>
    </row>
    <row r="160" spans="1:21" x14ac:dyDescent="0.3">
      <c r="A160" s="116">
        <v>93</v>
      </c>
      <c r="B160" s="58" t="s">
        <v>235</v>
      </c>
      <c r="C160" s="57">
        <v>160</v>
      </c>
      <c r="D160" s="63"/>
      <c r="E160" s="60"/>
      <c r="F160" s="60"/>
      <c r="G160" s="61">
        <v>22</v>
      </c>
      <c r="H160" s="60">
        <v>22</v>
      </c>
      <c r="I160" s="60">
        <v>89</v>
      </c>
      <c r="J160" s="60">
        <v>72</v>
      </c>
      <c r="K160" s="60">
        <v>86</v>
      </c>
      <c r="L160" s="60">
        <f t="shared" si="61"/>
        <v>17</v>
      </c>
      <c r="M160" s="61">
        <f t="shared" si="62"/>
        <v>22</v>
      </c>
      <c r="N160" s="61">
        <f t="shared" si="63"/>
        <v>-5</v>
      </c>
      <c r="O160" s="60" t="str">
        <f t="shared" si="64"/>
        <v>70%</v>
      </c>
      <c r="P160" s="61">
        <f t="shared" si="65"/>
        <v>-3.5</v>
      </c>
      <c r="Q160" s="60">
        <v>0.4</v>
      </c>
      <c r="R160" s="60">
        <f t="shared" si="66"/>
        <v>18.5</v>
      </c>
      <c r="S160" s="60">
        <f t="shared" si="67"/>
        <v>18.5</v>
      </c>
      <c r="T160" s="60">
        <v>19</v>
      </c>
      <c r="U160" s="62"/>
    </row>
    <row r="161" spans="1:21" x14ac:dyDescent="0.3">
      <c r="A161" s="116">
        <v>94</v>
      </c>
      <c r="B161" s="58" t="s">
        <v>236</v>
      </c>
      <c r="C161" s="57">
        <v>120</v>
      </c>
      <c r="D161" s="63"/>
      <c r="E161" s="60"/>
      <c r="F161" s="60"/>
      <c r="G161" s="61">
        <v>24</v>
      </c>
      <c r="H161" s="64">
        <f>G161</f>
        <v>24</v>
      </c>
      <c r="I161" s="60">
        <v>97</v>
      </c>
      <c r="J161" s="60">
        <v>69</v>
      </c>
      <c r="K161" s="64">
        <f>I161-H161</f>
        <v>73</v>
      </c>
      <c r="L161" s="65">
        <f t="shared" si="61"/>
        <v>28</v>
      </c>
      <c r="M161" s="61">
        <f t="shared" si="62"/>
        <v>24</v>
      </c>
      <c r="N161" s="61">
        <f t="shared" si="63"/>
        <v>4</v>
      </c>
      <c r="O161" s="60" t="str">
        <f t="shared" si="64"/>
        <v>70%</v>
      </c>
      <c r="P161" s="61">
        <f t="shared" si="65"/>
        <v>2.8</v>
      </c>
      <c r="Q161" s="60">
        <v>0.1</v>
      </c>
      <c r="R161" s="61">
        <f t="shared" si="66"/>
        <v>24.1</v>
      </c>
      <c r="S161" s="61">
        <f t="shared" si="67"/>
        <v>24.1</v>
      </c>
      <c r="T161" s="101">
        <f>S161</f>
        <v>24.1</v>
      </c>
      <c r="U161" s="62"/>
    </row>
    <row r="162" spans="1:21" x14ac:dyDescent="0.3">
      <c r="A162" s="116">
        <v>95</v>
      </c>
      <c r="B162" s="58" t="s">
        <v>237</v>
      </c>
      <c r="C162" s="57">
        <v>532</v>
      </c>
      <c r="D162" s="63"/>
      <c r="E162" s="59"/>
      <c r="F162" s="60"/>
      <c r="G162" s="61">
        <v>24</v>
      </c>
      <c r="H162" s="60">
        <v>24</v>
      </c>
      <c r="I162" s="60">
        <v>104</v>
      </c>
      <c r="J162" s="60">
        <v>72</v>
      </c>
      <c r="K162" s="60">
        <f>I162-H162</f>
        <v>80</v>
      </c>
      <c r="L162" s="60">
        <f t="shared" si="61"/>
        <v>32</v>
      </c>
      <c r="M162" s="61">
        <f t="shared" si="62"/>
        <v>24</v>
      </c>
      <c r="N162" s="61">
        <f t="shared" si="63"/>
        <v>8</v>
      </c>
      <c r="O162" s="60" t="str">
        <f t="shared" si="64"/>
        <v>70%</v>
      </c>
      <c r="P162" s="61">
        <f t="shared" si="65"/>
        <v>5.6</v>
      </c>
      <c r="Q162" s="60">
        <v>0.1</v>
      </c>
      <c r="R162" s="60">
        <f t="shared" si="66"/>
        <v>24.1</v>
      </c>
      <c r="S162" s="60">
        <f t="shared" si="67"/>
        <v>24.1</v>
      </c>
      <c r="T162" s="60">
        <v>24</v>
      </c>
      <c r="U162" s="62"/>
    </row>
    <row r="163" spans="1:21" x14ac:dyDescent="0.3">
      <c r="A163" s="116">
        <v>96</v>
      </c>
      <c r="B163" s="58" t="s">
        <v>238</v>
      </c>
      <c r="C163" s="57">
        <v>174</v>
      </c>
      <c r="D163" s="63" t="s">
        <v>20</v>
      </c>
      <c r="E163" s="59"/>
      <c r="F163" s="60"/>
      <c r="G163" s="61">
        <v>16.2</v>
      </c>
      <c r="H163" s="64">
        <v>16</v>
      </c>
      <c r="I163" s="60">
        <v>100</v>
      </c>
      <c r="J163" s="60">
        <v>70</v>
      </c>
      <c r="K163" s="64">
        <v>91</v>
      </c>
      <c r="L163" s="65">
        <f t="shared" si="61"/>
        <v>30</v>
      </c>
      <c r="M163" s="61">
        <f t="shared" si="62"/>
        <v>16.2</v>
      </c>
      <c r="N163" s="61">
        <f t="shared" si="63"/>
        <v>13.8</v>
      </c>
      <c r="O163" s="60" t="str">
        <f t="shared" si="64"/>
        <v>50%</v>
      </c>
      <c r="P163" s="61">
        <v>9.4</v>
      </c>
      <c r="Q163" s="60" t="str">
        <f>IF(N163&lt;0,O163, "0.1")</f>
        <v>0.1</v>
      </c>
      <c r="R163" s="61">
        <f t="shared" si="66"/>
        <v>16.3</v>
      </c>
      <c r="S163" s="61">
        <f t="shared" si="67"/>
        <v>16.3</v>
      </c>
      <c r="T163" s="101">
        <f>S163</f>
        <v>16.3</v>
      </c>
      <c r="U163" s="62"/>
    </row>
    <row r="164" spans="1:21" x14ac:dyDescent="0.3">
      <c r="A164" s="116">
        <v>97</v>
      </c>
      <c r="B164" s="58" t="s">
        <v>239</v>
      </c>
      <c r="C164" s="57">
        <v>347</v>
      </c>
      <c r="D164" s="63"/>
      <c r="E164" s="59"/>
      <c r="F164" s="60"/>
      <c r="G164" s="61">
        <v>22</v>
      </c>
      <c r="H164" s="64">
        <v>22</v>
      </c>
      <c r="I164" s="60">
        <v>108</v>
      </c>
      <c r="J164" s="60">
        <v>70</v>
      </c>
      <c r="K164" s="64">
        <f t="shared" ref="K164:K169" si="68">I164-H164</f>
        <v>86</v>
      </c>
      <c r="L164" s="65">
        <f t="shared" si="61"/>
        <v>38</v>
      </c>
      <c r="M164" s="61">
        <f t="shared" si="62"/>
        <v>22</v>
      </c>
      <c r="N164" s="61">
        <f t="shared" si="63"/>
        <v>16</v>
      </c>
      <c r="O164" s="60" t="str">
        <f t="shared" si="64"/>
        <v>70%</v>
      </c>
      <c r="P164" s="61">
        <f t="shared" ref="P164:P169" si="69">N164*O164</f>
        <v>11.2</v>
      </c>
      <c r="Q164" s="60">
        <v>0.1</v>
      </c>
      <c r="R164" s="61">
        <f t="shared" si="66"/>
        <v>22.1</v>
      </c>
      <c r="S164" s="61">
        <f t="shared" si="67"/>
        <v>22.1</v>
      </c>
      <c r="T164" s="101">
        <f>S164</f>
        <v>22.1</v>
      </c>
      <c r="U164" s="62"/>
    </row>
    <row r="165" spans="1:21" x14ac:dyDescent="0.3">
      <c r="A165" s="116">
        <v>98</v>
      </c>
      <c r="B165" s="58" t="s">
        <v>144</v>
      </c>
      <c r="C165" s="57">
        <v>472</v>
      </c>
      <c r="D165" s="58" t="s">
        <v>25</v>
      </c>
      <c r="E165" s="59"/>
      <c r="F165" s="60"/>
      <c r="G165" s="61">
        <v>11</v>
      </c>
      <c r="H165" s="64">
        <v>11</v>
      </c>
      <c r="I165" s="60">
        <v>78</v>
      </c>
      <c r="J165" s="60">
        <v>69</v>
      </c>
      <c r="K165" s="64">
        <f t="shared" si="68"/>
        <v>67</v>
      </c>
      <c r="L165" s="65">
        <f t="shared" si="61"/>
        <v>9</v>
      </c>
      <c r="M165" s="61">
        <f t="shared" si="62"/>
        <v>11</v>
      </c>
      <c r="N165" s="61">
        <f t="shared" si="63"/>
        <v>-2</v>
      </c>
      <c r="O165" s="66">
        <v>0.7</v>
      </c>
      <c r="P165" s="61">
        <f t="shared" si="69"/>
        <v>-1.4</v>
      </c>
      <c r="Q165" s="60">
        <f>IF(N165&lt;0,O165, "0.1")</f>
        <v>0.7</v>
      </c>
      <c r="R165" s="61">
        <f t="shared" si="66"/>
        <v>9.6</v>
      </c>
      <c r="S165" s="61">
        <f t="shared" si="67"/>
        <v>9.6</v>
      </c>
      <c r="T165" s="101">
        <v>10</v>
      </c>
      <c r="U165" s="62"/>
    </row>
    <row r="166" spans="1:21" x14ac:dyDescent="0.3">
      <c r="A166" s="116">
        <v>99</v>
      </c>
      <c r="B166" s="58" t="s">
        <v>240</v>
      </c>
      <c r="C166" s="57">
        <v>477</v>
      </c>
      <c r="D166" s="63" t="s">
        <v>241</v>
      </c>
      <c r="E166" s="80"/>
      <c r="F166" s="77"/>
      <c r="G166" s="61">
        <v>18</v>
      </c>
      <c r="H166" s="64">
        <v>18</v>
      </c>
      <c r="I166" s="60">
        <v>85</v>
      </c>
      <c r="J166" s="60">
        <v>72</v>
      </c>
      <c r="K166" s="64">
        <f t="shared" si="68"/>
        <v>67</v>
      </c>
      <c r="L166" s="65">
        <f t="shared" si="61"/>
        <v>13</v>
      </c>
      <c r="M166" s="61">
        <f t="shared" si="62"/>
        <v>18</v>
      </c>
      <c r="N166" s="61">
        <f t="shared" si="63"/>
        <v>-5</v>
      </c>
      <c r="O166" s="60" t="str">
        <f>IF(M166&gt;=19.5,"70%",IF(M166&gt;=13.5,"50%",IF(M166&gt;=5.5,"30%",IF(M166&gt;=0.1,"15%"))))</f>
        <v>50%</v>
      </c>
      <c r="P166" s="61">
        <f t="shared" si="69"/>
        <v>-2.5</v>
      </c>
      <c r="Q166" s="60">
        <v>2.5</v>
      </c>
      <c r="R166" s="61">
        <f t="shared" si="66"/>
        <v>15.5</v>
      </c>
      <c r="S166" s="61">
        <f t="shared" si="67"/>
        <v>15.5</v>
      </c>
      <c r="T166" s="101">
        <f>S166</f>
        <v>15.5</v>
      </c>
      <c r="U166" s="62"/>
    </row>
    <row r="167" spans="1:21" x14ac:dyDescent="0.3">
      <c r="A167" s="116">
        <v>100</v>
      </c>
      <c r="B167" s="63" t="s">
        <v>242</v>
      </c>
      <c r="C167" s="57">
        <v>348</v>
      </c>
      <c r="D167" s="63"/>
      <c r="E167" s="59"/>
      <c r="F167" s="60"/>
      <c r="G167" s="61">
        <v>8.1</v>
      </c>
      <c r="H167" s="60">
        <v>8</v>
      </c>
      <c r="I167" s="60">
        <v>88</v>
      </c>
      <c r="J167" s="60">
        <v>70</v>
      </c>
      <c r="K167" s="60">
        <f t="shared" si="68"/>
        <v>80</v>
      </c>
      <c r="L167" s="60">
        <f t="shared" si="61"/>
        <v>18</v>
      </c>
      <c r="M167" s="60">
        <f t="shared" si="62"/>
        <v>8.1</v>
      </c>
      <c r="N167" s="60">
        <f t="shared" si="63"/>
        <v>9.9</v>
      </c>
      <c r="O167" s="60" t="str">
        <f>IF(M167&gt;=19.5,"70%",IF(M167&gt;=13.5,"50%",IF(M167&gt;=5.5,"30%",IF(M167&gt;=0.1,"15%"))))</f>
        <v>30%</v>
      </c>
      <c r="P167" s="61">
        <f t="shared" si="69"/>
        <v>2.97</v>
      </c>
      <c r="Q167" s="60" t="str">
        <f>IF(N167&lt;0,O167, "0.1")</f>
        <v>0.1</v>
      </c>
      <c r="R167" s="60">
        <f t="shared" si="66"/>
        <v>8.1999999999999993</v>
      </c>
      <c r="S167" s="60">
        <f t="shared" si="67"/>
        <v>8.1999999999999993</v>
      </c>
      <c r="T167" s="60">
        <v>8</v>
      </c>
      <c r="U167" s="62"/>
    </row>
    <row r="168" spans="1:21" x14ac:dyDescent="0.3">
      <c r="A168" s="116">
        <v>101</v>
      </c>
      <c r="B168" s="63" t="s">
        <v>243</v>
      </c>
      <c r="C168" s="57">
        <v>245</v>
      </c>
      <c r="D168" s="63" t="s">
        <v>54</v>
      </c>
      <c r="E168" s="59"/>
      <c r="F168" s="60"/>
      <c r="G168" s="61">
        <v>11</v>
      </c>
      <c r="H168" s="60">
        <v>11</v>
      </c>
      <c r="I168" s="60">
        <v>86</v>
      </c>
      <c r="J168" s="60">
        <v>70</v>
      </c>
      <c r="K168" s="60">
        <f t="shared" si="68"/>
        <v>75</v>
      </c>
      <c r="L168" s="60">
        <f t="shared" si="61"/>
        <v>16</v>
      </c>
      <c r="M168" s="61">
        <f t="shared" si="62"/>
        <v>11</v>
      </c>
      <c r="N168" s="61">
        <f t="shared" si="63"/>
        <v>5</v>
      </c>
      <c r="O168" s="60" t="str">
        <f>IF(M168&gt;=19.5,"70%",IF(M168&gt;=13.5,"50%",IF(M168&gt;=5.5,"30%",IF(M168&gt;=0.1,"15%"))))</f>
        <v>30%</v>
      </c>
      <c r="P168" s="61">
        <f t="shared" si="69"/>
        <v>1.5</v>
      </c>
      <c r="Q168" s="60">
        <v>0.1</v>
      </c>
      <c r="R168" s="60">
        <f t="shared" si="66"/>
        <v>11.1</v>
      </c>
      <c r="S168" s="60">
        <f t="shared" si="67"/>
        <v>11.1</v>
      </c>
      <c r="T168" s="60">
        <v>11</v>
      </c>
      <c r="U168" s="62"/>
    </row>
    <row r="169" spans="1:21" x14ac:dyDescent="0.3">
      <c r="A169" s="116">
        <v>102</v>
      </c>
      <c r="B169" s="166" t="s">
        <v>537</v>
      </c>
      <c r="C169" s="161">
        <v>166</v>
      </c>
      <c r="D169" s="166" t="s">
        <v>70</v>
      </c>
      <c r="E169" s="163">
        <v>45689</v>
      </c>
      <c r="F169" s="165">
        <v>1</v>
      </c>
      <c r="G169" s="61">
        <v>7</v>
      </c>
      <c r="H169" s="167">
        <v>7</v>
      </c>
      <c r="I169" s="165">
        <v>79</v>
      </c>
      <c r="J169" s="165">
        <v>69</v>
      </c>
      <c r="K169" s="167">
        <f t="shared" si="68"/>
        <v>72</v>
      </c>
      <c r="L169" s="168">
        <f t="shared" si="61"/>
        <v>10</v>
      </c>
      <c r="M169" s="159">
        <f t="shared" si="62"/>
        <v>7</v>
      </c>
      <c r="N169" s="159">
        <f t="shared" si="63"/>
        <v>3</v>
      </c>
      <c r="O169" s="165" t="str">
        <f>IF(M169&gt;=19.5,"70%",IF(M169&gt;=13.5,"50%",IF(M169&gt;=5.5,"30%",IF(M169&gt;=0.1,"15%"))))</f>
        <v>30%</v>
      </c>
      <c r="P169" s="159">
        <f t="shared" si="69"/>
        <v>0.89999999999999991</v>
      </c>
      <c r="Q169" s="165">
        <v>0.2</v>
      </c>
      <c r="R169" s="159">
        <f t="shared" si="66"/>
        <v>7.2</v>
      </c>
      <c r="S169" s="159">
        <f t="shared" si="67"/>
        <v>7.2</v>
      </c>
      <c r="T169" s="169">
        <f>S169</f>
        <v>7.2</v>
      </c>
      <c r="U169" s="62"/>
    </row>
    <row r="170" spans="1:21" x14ac:dyDescent="0.3">
      <c r="A170" s="116">
        <v>103</v>
      </c>
      <c r="B170" s="86" t="s">
        <v>26</v>
      </c>
      <c r="C170" s="85">
        <v>184</v>
      </c>
      <c r="D170" s="91" t="s">
        <v>20</v>
      </c>
      <c r="E170" s="87"/>
      <c r="F170" s="89"/>
      <c r="G170" s="61">
        <v>5.0999999999999996</v>
      </c>
      <c r="H170" s="92">
        <v>5</v>
      </c>
      <c r="I170" s="89">
        <v>71</v>
      </c>
      <c r="J170" s="89">
        <v>69</v>
      </c>
      <c r="K170" s="92">
        <v>66</v>
      </c>
      <c r="L170" s="93">
        <v>2</v>
      </c>
      <c r="M170" s="90">
        <v>5.0999999999999996</v>
      </c>
      <c r="N170" s="90">
        <v>-3.0999999999999996</v>
      </c>
      <c r="O170" s="94">
        <v>0.3</v>
      </c>
      <c r="P170" s="90">
        <v>-0.92999999999999983</v>
      </c>
      <c r="Q170" s="89">
        <v>0.1</v>
      </c>
      <c r="R170" s="90">
        <v>4.17</v>
      </c>
      <c r="S170" s="90">
        <v>4.17</v>
      </c>
      <c r="T170" s="113">
        <v>4.17</v>
      </c>
      <c r="U170" s="62"/>
    </row>
    <row r="171" spans="1:21" x14ac:dyDescent="0.3">
      <c r="A171" s="116">
        <v>104</v>
      </c>
      <c r="B171" s="58" t="s">
        <v>244</v>
      </c>
      <c r="C171" s="57">
        <v>227</v>
      </c>
      <c r="D171" s="63"/>
      <c r="E171" s="59"/>
      <c r="F171" s="60"/>
      <c r="G171" s="61">
        <v>8.6999999999999993</v>
      </c>
      <c r="H171" s="64">
        <v>9</v>
      </c>
      <c r="I171" s="60">
        <v>88</v>
      </c>
      <c r="J171" s="60">
        <v>70</v>
      </c>
      <c r="K171" s="64">
        <f t="shared" ref="K171:K186" si="70">I171-H171</f>
        <v>79</v>
      </c>
      <c r="L171" s="65">
        <f t="shared" ref="L171:L189" si="71">I171-J171</f>
        <v>18</v>
      </c>
      <c r="M171" s="61">
        <f t="shared" ref="M171:M189" si="72">G171</f>
        <v>8.6999999999999993</v>
      </c>
      <c r="N171" s="61">
        <f t="shared" ref="N171:N189" si="73">L171-M171</f>
        <v>9.3000000000000007</v>
      </c>
      <c r="O171" s="60" t="str">
        <f t="shared" ref="O171:O179" si="74">IF(M171&gt;=19.5,"70%",IF(M171&gt;=13.5,"50%",IF(M171&gt;=5.5,"30%",IF(M171&gt;=0.1,"15%"))))</f>
        <v>30%</v>
      </c>
      <c r="P171" s="61">
        <f>N171*O171</f>
        <v>2.79</v>
      </c>
      <c r="Q171" s="60">
        <v>0.1</v>
      </c>
      <c r="R171" s="61">
        <f t="shared" ref="R171:R189" si="75">IF(M171&gt;=L171,(M171+P171),M171+Q171)</f>
        <v>8.7999999999999989</v>
      </c>
      <c r="S171" s="61">
        <f t="shared" ref="S171:S189" si="76">IF(I171&gt;1,(R171),G171)</f>
        <v>8.7999999999999989</v>
      </c>
      <c r="T171" s="101">
        <f>S171</f>
        <v>8.7999999999999989</v>
      </c>
      <c r="U171" s="62"/>
    </row>
    <row r="172" spans="1:21" x14ac:dyDescent="0.3">
      <c r="A172" s="116">
        <v>105</v>
      </c>
      <c r="B172" s="58" t="s">
        <v>245</v>
      </c>
      <c r="C172" s="57">
        <v>349</v>
      </c>
      <c r="D172" s="63"/>
      <c r="E172" s="60"/>
      <c r="F172" s="60"/>
      <c r="G172" s="61">
        <v>11</v>
      </c>
      <c r="H172" s="64">
        <f>G172</f>
        <v>11</v>
      </c>
      <c r="I172" s="60">
        <v>88</v>
      </c>
      <c r="J172" s="60">
        <v>72</v>
      </c>
      <c r="K172" s="64">
        <f t="shared" si="70"/>
        <v>77</v>
      </c>
      <c r="L172" s="65">
        <f t="shared" si="71"/>
        <v>16</v>
      </c>
      <c r="M172" s="61">
        <f t="shared" si="72"/>
        <v>11</v>
      </c>
      <c r="N172" s="61">
        <f t="shared" si="73"/>
        <v>5</v>
      </c>
      <c r="O172" s="60" t="str">
        <f t="shared" si="74"/>
        <v>30%</v>
      </c>
      <c r="P172" s="61">
        <v>-0.3</v>
      </c>
      <c r="Q172" s="60">
        <v>0.1</v>
      </c>
      <c r="R172" s="61">
        <f t="shared" si="75"/>
        <v>11.1</v>
      </c>
      <c r="S172" s="61">
        <f t="shared" si="76"/>
        <v>11.1</v>
      </c>
      <c r="T172" s="101">
        <f>S172</f>
        <v>11.1</v>
      </c>
      <c r="U172" s="62"/>
    </row>
    <row r="173" spans="1:21" x14ac:dyDescent="0.3">
      <c r="A173" s="116">
        <v>106</v>
      </c>
      <c r="B173" s="58" t="s">
        <v>246</v>
      </c>
      <c r="C173" s="57">
        <v>290</v>
      </c>
      <c r="D173" s="63" t="s">
        <v>30</v>
      </c>
      <c r="E173" s="59"/>
      <c r="F173" s="60"/>
      <c r="G173" s="61">
        <v>18</v>
      </c>
      <c r="H173" s="64">
        <v>18</v>
      </c>
      <c r="I173" s="60">
        <v>99</v>
      </c>
      <c r="J173" s="60">
        <v>72</v>
      </c>
      <c r="K173" s="64">
        <f t="shared" si="70"/>
        <v>81</v>
      </c>
      <c r="L173" s="65">
        <f t="shared" si="71"/>
        <v>27</v>
      </c>
      <c r="M173" s="61">
        <f t="shared" si="72"/>
        <v>18</v>
      </c>
      <c r="N173" s="61">
        <f t="shared" si="73"/>
        <v>9</v>
      </c>
      <c r="O173" s="60" t="str">
        <f t="shared" si="74"/>
        <v>50%</v>
      </c>
      <c r="P173" s="61">
        <f>N173*O173</f>
        <v>4.5</v>
      </c>
      <c r="Q173" s="60">
        <v>0.1</v>
      </c>
      <c r="R173" s="61">
        <f t="shared" si="75"/>
        <v>18.100000000000001</v>
      </c>
      <c r="S173" s="61">
        <f t="shared" si="76"/>
        <v>18.100000000000001</v>
      </c>
      <c r="T173" s="101">
        <f>S173</f>
        <v>18.100000000000001</v>
      </c>
      <c r="U173" s="62"/>
    </row>
    <row r="174" spans="1:21" x14ac:dyDescent="0.3">
      <c r="A174" s="116">
        <v>107</v>
      </c>
      <c r="B174" s="58" t="s">
        <v>247</v>
      </c>
      <c r="C174" s="57">
        <v>228</v>
      </c>
      <c r="D174" s="63"/>
      <c r="E174" s="59"/>
      <c r="F174" s="60"/>
      <c r="G174" s="61">
        <v>20</v>
      </c>
      <c r="H174" s="64">
        <v>20</v>
      </c>
      <c r="I174" s="60">
        <v>91</v>
      </c>
      <c r="J174" s="60">
        <v>70</v>
      </c>
      <c r="K174" s="64">
        <f t="shared" si="70"/>
        <v>71</v>
      </c>
      <c r="L174" s="65">
        <f t="shared" si="71"/>
        <v>21</v>
      </c>
      <c r="M174" s="61">
        <f t="shared" si="72"/>
        <v>20</v>
      </c>
      <c r="N174" s="61">
        <f t="shared" si="73"/>
        <v>1</v>
      </c>
      <c r="O174" s="60" t="str">
        <f t="shared" si="74"/>
        <v>70%</v>
      </c>
      <c r="P174" s="61">
        <f>N174*O174</f>
        <v>0.7</v>
      </c>
      <c r="Q174" s="60">
        <v>0.1</v>
      </c>
      <c r="R174" s="61">
        <f t="shared" si="75"/>
        <v>20.100000000000001</v>
      </c>
      <c r="S174" s="61">
        <f t="shared" si="76"/>
        <v>20.100000000000001</v>
      </c>
      <c r="T174" s="101">
        <f>S174</f>
        <v>20.100000000000001</v>
      </c>
      <c r="U174" s="62"/>
    </row>
    <row r="175" spans="1:21" x14ac:dyDescent="0.3">
      <c r="A175" s="116">
        <v>108</v>
      </c>
      <c r="B175" s="58" t="s">
        <v>248</v>
      </c>
      <c r="C175" s="57">
        <v>136</v>
      </c>
      <c r="D175" s="63"/>
      <c r="E175" s="60"/>
      <c r="F175" s="60"/>
      <c r="G175" s="61">
        <v>14</v>
      </c>
      <c r="H175" s="64">
        <v>14</v>
      </c>
      <c r="I175" s="60">
        <v>86</v>
      </c>
      <c r="J175" s="60">
        <v>72</v>
      </c>
      <c r="K175" s="64">
        <f t="shared" si="70"/>
        <v>72</v>
      </c>
      <c r="L175" s="65">
        <f t="shared" si="71"/>
        <v>14</v>
      </c>
      <c r="M175" s="61">
        <f t="shared" si="72"/>
        <v>14</v>
      </c>
      <c r="N175" s="61">
        <f t="shared" si="73"/>
        <v>0</v>
      </c>
      <c r="O175" s="60" t="str">
        <f t="shared" si="74"/>
        <v>50%</v>
      </c>
      <c r="P175" s="61">
        <f>N175*O175</f>
        <v>0</v>
      </c>
      <c r="Q175" s="60" t="str">
        <f>IF(N175&lt;0,O175, "0.1")</f>
        <v>0.1</v>
      </c>
      <c r="R175" s="61">
        <f t="shared" si="75"/>
        <v>14</v>
      </c>
      <c r="S175" s="61">
        <f t="shared" si="76"/>
        <v>14</v>
      </c>
      <c r="T175" s="101">
        <f>S175</f>
        <v>14</v>
      </c>
      <c r="U175" s="62"/>
    </row>
    <row r="176" spans="1:21" x14ac:dyDescent="0.3">
      <c r="A176" s="116">
        <v>109</v>
      </c>
      <c r="B176" s="68" t="s">
        <v>249</v>
      </c>
      <c r="C176" s="57">
        <v>350</v>
      </c>
      <c r="D176" s="71"/>
      <c r="E176" s="59"/>
      <c r="F176" s="78"/>
      <c r="G176" s="61">
        <v>16</v>
      </c>
      <c r="H176" s="60">
        <v>16</v>
      </c>
      <c r="I176" s="60">
        <v>97</v>
      </c>
      <c r="J176" s="60">
        <v>70</v>
      </c>
      <c r="K176" s="60">
        <f t="shared" si="70"/>
        <v>81</v>
      </c>
      <c r="L176" s="60">
        <f t="shared" si="71"/>
        <v>27</v>
      </c>
      <c r="M176" s="61">
        <f t="shared" si="72"/>
        <v>16</v>
      </c>
      <c r="N176" s="61">
        <f t="shared" si="73"/>
        <v>11</v>
      </c>
      <c r="O176" s="60" t="str">
        <f t="shared" si="74"/>
        <v>50%</v>
      </c>
      <c r="P176" s="61">
        <f>N176*O176</f>
        <v>5.5</v>
      </c>
      <c r="Q176" s="60" t="str">
        <f>IF(N176&lt;0,O176, "0.1")</f>
        <v>0.1</v>
      </c>
      <c r="R176" s="60">
        <f t="shared" si="75"/>
        <v>16.100000000000001</v>
      </c>
      <c r="S176" s="60">
        <f t="shared" si="76"/>
        <v>16.100000000000001</v>
      </c>
      <c r="T176" s="60">
        <v>16</v>
      </c>
      <c r="U176" s="62"/>
    </row>
    <row r="177" spans="1:24" x14ac:dyDescent="0.3">
      <c r="A177" s="116">
        <v>110</v>
      </c>
      <c r="B177" s="58" t="s">
        <v>578</v>
      </c>
      <c r="C177" s="57">
        <v>314</v>
      </c>
      <c r="D177" s="63" t="s">
        <v>250</v>
      </c>
      <c r="E177" s="79"/>
      <c r="F177" s="60"/>
      <c r="G177" s="61">
        <v>11</v>
      </c>
      <c r="H177" s="64">
        <f>G177</f>
        <v>11</v>
      </c>
      <c r="I177" s="60">
        <v>88</v>
      </c>
      <c r="J177" s="60">
        <v>72</v>
      </c>
      <c r="K177" s="64">
        <f t="shared" si="70"/>
        <v>77</v>
      </c>
      <c r="L177" s="65">
        <f t="shared" si="71"/>
        <v>16</v>
      </c>
      <c r="M177" s="61">
        <f t="shared" si="72"/>
        <v>11</v>
      </c>
      <c r="N177" s="61">
        <f t="shared" si="73"/>
        <v>5</v>
      </c>
      <c r="O177" s="60" t="str">
        <f t="shared" si="74"/>
        <v>30%</v>
      </c>
      <c r="P177" s="61">
        <v>-0.3</v>
      </c>
      <c r="Q177" s="60">
        <v>0.1</v>
      </c>
      <c r="R177" s="61">
        <f t="shared" si="75"/>
        <v>11.1</v>
      </c>
      <c r="S177" s="61">
        <f t="shared" si="76"/>
        <v>11.1</v>
      </c>
      <c r="T177" s="101">
        <f t="shared" ref="T177:T186" si="77">S177</f>
        <v>11.1</v>
      </c>
      <c r="U177" s="62"/>
      <c r="X177" s="60"/>
    </row>
    <row r="178" spans="1:24" x14ac:dyDescent="0.3">
      <c r="A178" s="116">
        <v>111</v>
      </c>
      <c r="B178" s="58" t="s">
        <v>577</v>
      </c>
      <c r="C178" s="57">
        <v>281</v>
      </c>
      <c r="D178" s="63" t="s">
        <v>19</v>
      </c>
      <c r="E178" s="59"/>
      <c r="F178" s="60"/>
      <c r="G178" s="61">
        <v>12</v>
      </c>
      <c r="H178" s="64">
        <v>12</v>
      </c>
      <c r="I178" s="60">
        <v>86</v>
      </c>
      <c r="J178" s="60">
        <v>72</v>
      </c>
      <c r="K178" s="64">
        <f t="shared" si="70"/>
        <v>74</v>
      </c>
      <c r="L178" s="65">
        <f t="shared" si="71"/>
        <v>14</v>
      </c>
      <c r="M178" s="61">
        <f t="shared" si="72"/>
        <v>12</v>
      </c>
      <c r="N178" s="61">
        <f t="shared" si="73"/>
        <v>2</v>
      </c>
      <c r="O178" s="60" t="str">
        <f t="shared" si="74"/>
        <v>30%</v>
      </c>
      <c r="P178" s="61">
        <f>N178*O178</f>
        <v>0.6</v>
      </c>
      <c r="Q178" s="60" t="str">
        <f>IF(N178&lt;0,O178, "0.1")</f>
        <v>0.1</v>
      </c>
      <c r="R178" s="61">
        <f t="shared" si="75"/>
        <v>12.1</v>
      </c>
      <c r="S178" s="61">
        <f t="shared" si="76"/>
        <v>12.1</v>
      </c>
      <c r="T178" s="101">
        <f t="shared" si="77"/>
        <v>12.1</v>
      </c>
      <c r="U178" s="62"/>
    </row>
    <row r="179" spans="1:24" x14ac:dyDescent="0.3">
      <c r="A179" s="116">
        <v>112</v>
      </c>
      <c r="B179" s="63" t="s">
        <v>251</v>
      </c>
      <c r="C179" s="57">
        <v>351</v>
      </c>
      <c r="D179" s="63" t="s">
        <v>47</v>
      </c>
      <c r="E179" s="60"/>
      <c r="F179" s="60"/>
      <c r="G179" s="61">
        <v>19</v>
      </c>
      <c r="H179" s="60">
        <v>19</v>
      </c>
      <c r="I179" s="60">
        <v>104</v>
      </c>
      <c r="J179" s="60">
        <v>69</v>
      </c>
      <c r="K179" s="60">
        <f t="shared" si="70"/>
        <v>85</v>
      </c>
      <c r="L179" s="60">
        <f t="shared" si="71"/>
        <v>35</v>
      </c>
      <c r="M179" s="61">
        <f t="shared" si="72"/>
        <v>19</v>
      </c>
      <c r="N179" s="61">
        <f t="shared" si="73"/>
        <v>16</v>
      </c>
      <c r="O179" s="60" t="str">
        <f t="shared" si="74"/>
        <v>50%</v>
      </c>
      <c r="P179" s="61">
        <v>-7</v>
      </c>
      <c r="Q179" s="60">
        <v>0.1</v>
      </c>
      <c r="R179" s="60">
        <f t="shared" si="75"/>
        <v>19.100000000000001</v>
      </c>
      <c r="S179" s="60">
        <f t="shared" si="76"/>
        <v>19.100000000000001</v>
      </c>
      <c r="T179" s="101">
        <f t="shared" si="77"/>
        <v>19.100000000000001</v>
      </c>
      <c r="U179" s="62"/>
    </row>
    <row r="180" spans="1:24" x14ac:dyDescent="0.3">
      <c r="A180" s="116">
        <v>113</v>
      </c>
      <c r="B180" s="58" t="s">
        <v>73</v>
      </c>
      <c r="C180" s="57">
        <v>316</v>
      </c>
      <c r="D180" s="63"/>
      <c r="E180" s="59"/>
      <c r="F180" s="60"/>
      <c r="G180" s="61">
        <v>15</v>
      </c>
      <c r="H180" s="60">
        <v>15</v>
      </c>
      <c r="I180" s="60">
        <v>91</v>
      </c>
      <c r="J180" s="60">
        <v>69</v>
      </c>
      <c r="K180" s="64">
        <f t="shared" si="70"/>
        <v>76</v>
      </c>
      <c r="L180" s="65">
        <f t="shared" si="71"/>
        <v>22</v>
      </c>
      <c r="M180" s="61">
        <f t="shared" si="72"/>
        <v>15</v>
      </c>
      <c r="N180" s="61">
        <f t="shared" si="73"/>
        <v>7</v>
      </c>
      <c r="O180" s="66">
        <v>0.3</v>
      </c>
      <c r="P180" s="61">
        <f t="shared" ref="P180:P189" si="78">N180*O180</f>
        <v>2.1</v>
      </c>
      <c r="Q180" s="60">
        <v>0.1</v>
      </c>
      <c r="R180" s="61">
        <f t="shared" si="75"/>
        <v>15.1</v>
      </c>
      <c r="S180" s="61">
        <f t="shared" si="76"/>
        <v>15.1</v>
      </c>
      <c r="T180" s="101">
        <f t="shared" si="77"/>
        <v>15.1</v>
      </c>
      <c r="U180" s="62"/>
    </row>
    <row r="181" spans="1:24" x14ac:dyDescent="0.3">
      <c r="A181" s="116">
        <v>114</v>
      </c>
      <c r="B181" s="58" t="s">
        <v>576</v>
      </c>
      <c r="C181" s="57">
        <v>276</v>
      </c>
      <c r="D181" s="63"/>
      <c r="E181" s="59"/>
      <c r="F181" s="60"/>
      <c r="G181" s="61">
        <v>13</v>
      </c>
      <c r="H181" s="64">
        <v>13</v>
      </c>
      <c r="I181" s="60">
        <v>101</v>
      </c>
      <c r="J181" s="60">
        <v>70</v>
      </c>
      <c r="K181" s="64">
        <f t="shared" si="70"/>
        <v>88</v>
      </c>
      <c r="L181" s="65">
        <f t="shared" si="71"/>
        <v>31</v>
      </c>
      <c r="M181" s="61">
        <f t="shared" si="72"/>
        <v>13</v>
      </c>
      <c r="N181" s="61">
        <f t="shared" si="73"/>
        <v>18</v>
      </c>
      <c r="O181" s="66">
        <v>0.5</v>
      </c>
      <c r="P181" s="61">
        <f t="shared" si="78"/>
        <v>9</v>
      </c>
      <c r="Q181" s="60">
        <v>0.1</v>
      </c>
      <c r="R181" s="61">
        <f t="shared" si="75"/>
        <v>13.1</v>
      </c>
      <c r="S181" s="61">
        <f t="shared" si="76"/>
        <v>13.1</v>
      </c>
      <c r="T181" s="101">
        <f t="shared" si="77"/>
        <v>13.1</v>
      </c>
      <c r="U181" s="62"/>
    </row>
    <row r="182" spans="1:24" x14ac:dyDescent="0.3">
      <c r="A182" s="116">
        <v>115</v>
      </c>
      <c r="B182" s="58" t="s">
        <v>575</v>
      </c>
      <c r="C182" s="57">
        <v>146</v>
      </c>
      <c r="D182" s="63" t="s">
        <v>252</v>
      </c>
      <c r="E182" s="60"/>
      <c r="F182" s="60"/>
      <c r="G182" s="61">
        <v>18</v>
      </c>
      <c r="H182" s="64">
        <v>18</v>
      </c>
      <c r="I182" s="60">
        <v>99</v>
      </c>
      <c r="J182" s="60">
        <v>69</v>
      </c>
      <c r="K182" s="64">
        <f t="shared" si="70"/>
        <v>81</v>
      </c>
      <c r="L182" s="65">
        <f t="shared" si="71"/>
        <v>30</v>
      </c>
      <c r="M182" s="61">
        <f t="shared" si="72"/>
        <v>18</v>
      </c>
      <c r="N182" s="61">
        <f t="shared" si="73"/>
        <v>12</v>
      </c>
      <c r="O182" s="60" t="str">
        <f>IF(M182&gt;=19.5,"70%",IF(M182&gt;=13.5,"50%",IF(M182&gt;=5.5,"30%",IF(M182&gt;=0.1,"15%"))))</f>
        <v>50%</v>
      </c>
      <c r="P182" s="61">
        <f t="shared" si="78"/>
        <v>6</v>
      </c>
      <c r="Q182" s="60">
        <v>0.1</v>
      </c>
      <c r="R182" s="61">
        <f t="shared" si="75"/>
        <v>18.100000000000001</v>
      </c>
      <c r="S182" s="61">
        <f t="shared" si="76"/>
        <v>18.100000000000001</v>
      </c>
      <c r="T182" s="101">
        <f t="shared" si="77"/>
        <v>18.100000000000001</v>
      </c>
      <c r="U182" s="62"/>
    </row>
    <row r="183" spans="1:24" x14ac:dyDescent="0.3">
      <c r="A183" s="116">
        <v>116</v>
      </c>
      <c r="B183" s="58" t="s">
        <v>253</v>
      </c>
      <c r="C183" s="57">
        <v>352</v>
      </c>
      <c r="D183" s="63"/>
      <c r="E183" s="59"/>
      <c r="F183" s="60"/>
      <c r="G183" s="61">
        <v>17</v>
      </c>
      <c r="H183" s="64">
        <v>17</v>
      </c>
      <c r="I183" s="60">
        <v>101</v>
      </c>
      <c r="J183" s="60">
        <v>70</v>
      </c>
      <c r="K183" s="64">
        <f t="shared" si="70"/>
        <v>84</v>
      </c>
      <c r="L183" s="65">
        <f t="shared" si="71"/>
        <v>31</v>
      </c>
      <c r="M183" s="61">
        <f t="shared" si="72"/>
        <v>17</v>
      </c>
      <c r="N183" s="61">
        <f t="shared" si="73"/>
        <v>14</v>
      </c>
      <c r="O183" s="60" t="str">
        <f>IF(M183&gt;=19.5,"70%",IF(M183&gt;=13.5,"50%",IF(M183&gt;=5.5,"30%",IF(M183&gt;=0.1,"15%"))))</f>
        <v>50%</v>
      </c>
      <c r="P183" s="61">
        <f t="shared" si="78"/>
        <v>7</v>
      </c>
      <c r="Q183" s="60">
        <v>0.1</v>
      </c>
      <c r="R183" s="61">
        <f t="shared" si="75"/>
        <v>17.100000000000001</v>
      </c>
      <c r="S183" s="61">
        <f t="shared" si="76"/>
        <v>17.100000000000001</v>
      </c>
      <c r="T183" s="101">
        <f t="shared" si="77"/>
        <v>17.100000000000001</v>
      </c>
      <c r="U183" s="62"/>
    </row>
    <row r="184" spans="1:24" x14ac:dyDescent="0.3">
      <c r="A184" s="116">
        <v>117</v>
      </c>
      <c r="B184" s="58" t="s">
        <v>145</v>
      </c>
      <c r="C184" s="57">
        <v>147</v>
      </c>
      <c r="D184" s="63" t="s">
        <v>19</v>
      </c>
      <c r="E184" s="59"/>
      <c r="F184" s="60"/>
      <c r="G184" s="61">
        <v>16.100000000000001</v>
      </c>
      <c r="H184" s="64">
        <v>16</v>
      </c>
      <c r="I184" s="60">
        <v>86</v>
      </c>
      <c r="J184" s="60">
        <v>69</v>
      </c>
      <c r="K184" s="64">
        <f t="shared" si="70"/>
        <v>70</v>
      </c>
      <c r="L184" s="65">
        <f t="shared" si="71"/>
        <v>17</v>
      </c>
      <c r="M184" s="61">
        <f t="shared" si="72"/>
        <v>16.100000000000001</v>
      </c>
      <c r="N184" s="61">
        <f t="shared" si="73"/>
        <v>0.89999999999999858</v>
      </c>
      <c r="O184" s="66">
        <v>0.5</v>
      </c>
      <c r="P184" s="61">
        <f t="shared" si="78"/>
        <v>0.44999999999999929</v>
      </c>
      <c r="Q184" s="60">
        <v>0.1</v>
      </c>
      <c r="R184" s="61">
        <f t="shared" si="75"/>
        <v>16.200000000000003</v>
      </c>
      <c r="S184" s="61">
        <f t="shared" si="76"/>
        <v>16.200000000000003</v>
      </c>
      <c r="T184" s="101">
        <f t="shared" si="77"/>
        <v>16.200000000000003</v>
      </c>
      <c r="U184" s="62"/>
    </row>
    <row r="185" spans="1:24" x14ac:dyDescent="0.3">
      <c r="A185" s="116">
        <v>118</v>
      </c>
      <c r="B185" s="58" t="s">
        <v>254</v>
      </c>
      <c r="C185" s="57">
        <v>41</v>
      </c>
      <c r="D185" s="63" t="s">
        <v>252</v>
      </c>
      <c r="E185" s="60"/>
      <c r="F185" s="60"/>
      <c r="G185" s="61">
        <v>13</v>
      </c>
      <c r="H185" s="64">
        <v>13</v>
      </c>
      <c r="I185" s="60">
        <v>86</v>
      </c>
      <c r="J185" s="60">
        <v>72</v>
      </c>
      <c r="K185" s="64">
        <f t="shared" si="70"/>
        <v>73</v>
      </c>
      <c r="L185" s="65">
        <f t="shared" si="71"/>
        <v>14</v>
      </c>
      <c r="M185" s="61">
        <f t="shared" si="72"/>
        <v>13</v>
      </c>
      <c r="N185" s="61">
        <f t="shared" si="73"/>
        <v>1</v>
      </c>
      <c r="O185" s="60" t="str">
        <f>IF(M185&gt;=19.5,"70%",IF(M185&gt;=13.5,"50%",IF(M185&gt;=5.5,"30%",IF(M185&gt;=0.1,"15%"))))</f>
        <v>30%</v>
      </c>
      <c r="P185" s="61">
        <f t="shared" si="78"/>
        <v>0.3</v>
      </c>
      <c r="Q185" s="60" t="str">
        <f>IF(N185&lt;0,O185, "0.1")</f>
        <v>0.1</v>
      </c>
      <c r="R185" s="61">
        <f t="shared" si="75"/>
        <v>13.1</v>
      </c>
      <c r="S185" s="61">
        <f t="shared" si="76"/>
        <v>13.1</v>
      </c>
      <c r="T185" s="101">
        <f t="shared" si="77"/>
        <v>13.1</v>
      </c>
      <c r="U185" s="62"/>
    </row>
    <row r="186" spans="1:24" x14ac:dyDescent="0.3">
      <c r="A186" s="116">
        <v>119</v>
      </c>
      <c r="B186" s="58" t="s">
        <v>255</v>
      </c>
      <c r="C186" s="57">
        <v>106</v>
      </c>
      <c r="D186" s="63"/>
      <c r="E186" s="59"/>
      <c r="F186" s="60"/>
      <c r="G186" s="61">
        <v>24</v>
      </c>
      <c r="H186" s="64">
        <v>24</v>
      </c>
      <c r="I186" s="60">
        <v>115</v>
      </c>
      <c r="J186" s="60">
        <v>71</v>
      </c>
      <c r="K186" s="64">
        <f t="shared" si="70"/>
        <v>91</v>
      </c>
      <c r="L186" s="65">
        <f t="shared" si="71"/>
        <v>44</v>
      </c>
      <c r="M186" s="61">
        <f t="shared" si="72"/>
        <v>24</v>
      </c>
      <c r="N186" s="61">
        <f t="shared" si="73"/>
        <v>20</v>
      </c>
      <c r="O186" s="60" t="str">
        <f>IF(M186&gt;=19.5,"70%",IF(M186&gt;=13.5,"50%",IF(M186&gt;=5.5,"30%",IF(M186&gt;=0.1,"15%"))))</f>
        <v>70%</v>
      </c>
      <c r="P186" s="61">
        <f t="shared" si="78"/>
        <v>14</v>
      </c>
      <c r="Q186" s="60">
        <v>0.1</v>
      </c>
      <c r="R186" s="61">
        <f t="shared" si="75"/>
        <v>24.1</v>
      </c>
      <c r="S186" s="61">
        <f t="shared" si="76"/>
        <v>24.1</v>
      </c>
      <c r="T186" s="101">
        <f t="shared" si="77"/>
        <v>24.1</v>
      </c>
      <c r="U186" s="62"/>
    </row>
    <row r="187" spans="1:24" x14ac:dyDescent="0.3">
      <c r="A187" s="116">
        <v>120</v>
      </c>
      <c r="B187" s="58" t="s">
        <v>572</v>
      </c>
      <c r="C187" s="57">
        <v>194</v>
      </c>
      <c r="D187" s="63" t="s">
        <v>189</v>
      </c>
      <c r="E187" s="59"/>
      <c r="F187" s="60"/>
      <c r="G187" s="61">
        <v>12.3</v>
      </c>
      <c r="H187" s="64">
        <v>12</v>
      </c>
      <c r="I187" s="60">
        <v>93</v>
      </c>
      <c r="J187" s="60">
        <v>70</v>
      </c>
      <c r="K187" s="64">
        <v>82</v>
      </c>
      <c r="L187" s="65">
        <f t="shared" si="71"/>
        <v>23</v>
      </c>
      <c r="M187" s="61">
        <f t="shared" si="72"/>
        <v>12.3</v>
      </c>
      <c r="N187" s="61">
        <f t="shared" si="73"/>
        <v>10.7</v>
      </c>
      <c r="O187" s="66">
        <v>0.3</v>
      </c>
      <c r="P187" s="61">
        <f t="shared" si="78"/>
        <v>3.2099999999999995</v>
      </c>
      <c r="Q187" s="60">
        <v>0.1</v>
      </c>
      <c r="R187" s="61">
        <f t="shared" si="75"/>
        <v>12.4</v>
      </c>
      <c r="S187" s="61">
        <f t="shared" si="76"/>
        <v>12.4</v>
      </c>
      <c r="T187" s="101">
        <v>12</v>
      </c>
      <c r="U187" s="62"/>
    </row>
    <row r="188" spans="1:24" x14ac:dyDescent="0.3">
      <c r="A188" s="116">
        <v>121</v>
      </c>
      <c r="B188" s="58" t="s">
        <v>256</v>
      </c>
      <c r="C188" s="57">
        <v>100</v>
      </c>
      <c r="D188" s="63"/>
      <c r="E188" s="60"/>
      <c r="F188" s="60"/>
      <c r="G188" s="61">
        <v>20</v>
      </c>
      <c r="H188" s="60">
        <v>20</v>
      </c>
      <c r="I188" s="60">
        <v>96</v>
      </c>
      <c r="J188" s="60">
        <v>72</v>
      </c>
      <c r="K188" s="60">
        <v>86</v>
      </c>
      <c r="L188" s="60">
        <f t="shared" si="71"/>
        <v>24</v>
      </c>
      <c r="M188" s="61">
        <f t="shared" si="72"/>
        <v>20</v>
      </c>
      <c r="N188" s="61">
        <f t="shared" si="73"/>
        <v>4</v>
      </c>
      <c r="O188" s="60" t="str">
        <f>IF(M188&gt;=19.5,"70%",IF(M188&gt;=13.5,"50%",IF(M188&gt;=5.5,"30%",IF(M188&gt;=0.1,"15%"))))</f>
        <v>70%</v>
      </c>
      <c r="P188" s="61">
        <f t="shared" si="78"/>
        <v>2.8</v>
      </c>
      <c r="Q188" s="60">
        <v>0.4</v>
      </c>
      <c r="R188" s="60">
        <f t="shared" si="75"/>
        <v>20.399999999999999</v>
      </c>
      <c r="S188" s="60">
        <f t="shared" si="76"/>
        <v>20.399999999999999</v>
      </c>
      <c r="T188" s="60">
        <v>20</v>
      </c>
      <c r="U188" s="62"/>
    </row>
    <row r="189" spans="1:24" x14ac:dyDescent="0.3">
      <c r="A189" s="116">
        <v>122</v>
      </c>
      <c r="B189" s="58" t="s">
        <v>257</v>
      </c>
      <c r="C189" s="77">
        <v>482</v>
      </c>
      <c r="D189" s="67"/>
      <c r="E189" s="59"/>
      <c r="F189" s="60"/>
      <c r="G189" s="61">
        <v>18.100000000000001</v>
      </c>
      <c r="H189" s="64">
        <f>G189</f>
        <v>18.100000000000001</v>
      </c>
      <c r="I189" s="60">
        <v>93</v>
      </c>
      <c r="J189" s="60">
        <v>70</v>
      </c>
      <c r="K189" s="64">
        <f>I189-H189</f>
        <v>74.900000000000006</v>
      </c>
      <c r="L189" s="65">
        <f t="shared" si="71"/>
        <v>23</v>
      </c>
      <c r="M189" s="61">
        <f t="shared" si="72"/>
        <v>18.100000000000001</v>
      </c>
      <c r="N189" s="61">
        <f t="shared" si="73"/>
        <v>4.8999999999999986</v>
      </c>
      <c r="O189" s="66">
        <v>0.7</v>
      </c>
      <c r="P189" s="61">
        <f t="shared" si="78"/>
        <v>3.4299999999999988</v>
      </c>
      <c r="Q189" s="60" t="str">
        <f>IF(N189&lt;0,O189, "0.1")</f>
        <v>0.1</v>
      </c>
      <c r="R189" s="61">
        <f t="shared" si="75"/>
        <v>18.200000000000003</v>
      </c>
      <c r="S189" s="61">
        <f t="shared" si="76"/>
        <v>18.200000000000003</v>
      </c>
      <c r="T189" s="101">
        <f>S189</f>
        <v>18.200000000000003</v>
      </c>
      <c r="U189" s="62"/>
    </row>
    <row r="190" spans="1:24" x14ac:dyDescent="0.3">
      <c r="A190" s="116">
        <v>123</v>
      </c>
      <c r="B190" s="86" t="s">
        <v>573</v>
      </c>
      <c r="C190" s="85">
        <v>339</v>
      </c>
      <c r="D190" s="91" t="s">
        <v>19</v>
      </c>
      <c r="E190" s="87"/>
      <c r="F190" s="89"/>
      <c r="G190" s="61">
        <v>7</v>
      </c>
      <c r="H190" s="92">
        <v>7</v>
      </c>
      <c r="I190" s="89">
        <v>79</v>
      </c>
      <c r="J190" s="89">
        <v>69</v>
      </c>
      <c r="K190" s="92">
        <v>72</v>
      </c>
      <c r="L190" s="93">
        <v>10</v>
      </c>
      <c r="M190" s="90">
        <v>7</v>
      </c>
      <c r="N190" s="90">
        <v>3</v>
      </c>
      <c r="O190" s="94">
        <v>0.3</v>
      </c>
      <c r="P190" s="90">
        <v>0.89999999999999991</v>
      </c>
      <c r="Q190" s="89">
        <v>0.1</v>
      </c>
      <c r="R190" s="90">
        <v>7.1</v>
      </c>
      <c r="S190" s="90">
        <v>7.1</v>
      </c>
      <c r="T190" s="113">
        <v>7.1</v>
      </c>
      <c r="U190" s="62"/>
    </row>
    <row r="191" spans="1:24" x14ac:dyDescent="0.3">
      <c r="A191" s="116">
        <v>124</v>
      </c>
      <c r="B191" s="58" t="s">
        <v>258</v>
      </c>
      <c r="C191" s="57">
        <v>176</v>
      </c>
      <c r="D191" s="63"/>
      <c r="E191" s="60"/>
      <c r="F191" s="60"/>
      <c r="G191" s="61">
        <v>17</v>
      </c>
      <c r="H191" s="64">
        <v>17</v>
      </c>
      <c r="I191" s="60">
        <v>96</v>
      </c>
      <c r="J191" s="60">
        <v>70</v>
      </c>
      <c r="K191" s="64">
        <f t="shared" ref="K191:K199" si="79">I191-H191</f>
        <v>79</v>
      </c>
      <c r="L191" s="65">
        <f t="shared" ref="L191:L223" si="80">I191-J191</f>
        <v>26</v>
      </c>
      <c r="M191" s="61">
        <f t="shared" ref="M191:M223" si="81">G191</f>
        <v>17</v>
      </c>
      <c r="N191" s="61">
        <f t="shared" ref="N191:N199" si="82">L191-M191</f>
        <v>9</v>
      </c>
      <c r="O191" s="60" t="str">
        <f t="shared" ref="O191:O197" si="83">IF(M191&gt;=19.5,"70%",IF(M191&gt;=13.5,"50%",IF(M191&gt;=5.5,"30%",IF(M191&gt;=0.1,"15%"))))</f>
        <v>50%</v>
      </c>
      <c r="P191" s="61">
        <f t="shared" ref="P191:P223" si="84">N191*O191</f>
        <v>4.5</v>
      </c>
      <c r="Q191" s="60">
        <v>0.1</v>
      </c>
      <c r="R191" s="61">
        <f t="shared" ref="R191:R199" si="85">IF(M191&gt;=L191,(M191+P191),M191+Q191)</f>
        <v>17.100000000000001</v>
      </c>
      <c r="S191" s="61">
        <f t="shared" ref="S191:S223" si="86">IF(I191&gt;1,(R191),G191)</f>
        <v>17.100000000000001</v>
      </c>
      <c r="T191" s="101">
        <f>S191</f>
        <v>17.100000000000001</v>
      </c>
      <c r="U191" s="62"/>
    </row>
    <row r="192" spans="1:24" x14ac:dyDescent="0.3">
      <c r="A192" s="116">
        <v>125</v>
      </c>
      <c r="B192" s="114" t="s">
        <v>579</v>
      </c>
      <c r="C192" s="57">
        <v>353</v>
      </c>
      <c r="D192" s="63" t="s">
        <v>30</v>
      </c>
      <c r="E192" s="59"/>
      <c r="F192" s="60"/>
      <c r="G192" s="61">
        <v>24</v>
      </c>
      <c r="H192" s="60">
        <v>24</v>
      </c>
      <c r="I192" s="60">
        <v>95</v>
      </c>
      <c r="J192" s="60">
        <v>69</v>
      </c>
      <c r="K192" s="60">
        <f t="shared" si="79"/>
        <v>71</v>
      </c>
      <c r="L192" s="60">
        <f t="shared" si="80"/>
        <v>26</v>
      </c>
      <c r="M192" s="61">
        <f t="shared" si="81"/>
        <v>24</v>
      </c>
      <c r="N192" s="61">
        <f t="shared" si="82"/>
        <v>2</v>
      </c>
      <c r="O192" s="60" t="str">
        <f t="shared" si="83"/>
        <v>70%</v>
      </c>
      <c r="P192" s="61">
        <f t="shared" si="84"/>
        <v>1.4</v>
      </c>
      <c r="Q192" s="60">
        <v>0.1</v>
      </c>
      <c r="R192" s="60">
        <f t="shared" si="85"/>
        <v>24.1</v>
      </c>
      <c r="S192" s="60">
        <f t="shared" si="86"/>
        <v>24.1</v>
      </c>
      <c r="T192" s="60">
        <v>24</v>
      </c>
      <c r="U192" s="62"/>
    </row>
    <row r="193" spans="1:21" x14ac:dyDescent="0.3">
      <c r="A193" s="116">
        <v>126</v>
      </c>
      <c r="B193" s="58" t="s">
        <v>574</v>
      </c>
      <c r="C193" s="57">
        <v>254</v>
      </c>
      <c r="D193" s="63" t="s">
        <v>189</v>
      </c>
      <c r="E193" s="79"/>
      <c r="F193" s="60"/>
      <c r="G193" s="61">
        <v>7</v>
      </c>
      <c r="H193" s="64">
        <v>7</v>
      </c>
      <c r="I193" s="60">
        <v>75</v>
      </c>
      <c r="J193" s="60">
        <v>69</v>
      </c>
      <c r="K193" s="64">
        <f t="shared" si="79"/>
        <v>68</v>
      </c>
      <c r="L193" s="65">
        <f t="shared" si="80"/>
        <v>6</v>
      </c>
      <c r="M193" s="61">
        <f t="shared" si="81"/>
        <v>7</v>
      </c>
      <c r="N193" s="61">
        <f t="shared" si="82"/>
        <v>-1</v>
      </c>
      <c r="O193" s="60" t="str">
        <f t="shared" si="83"/>
        <v>30%</v>
      </c>
      <c r="P193" s="61">
        <f t="shared" si="84"/>
        <v>-0.3</v>
      </c>
      <c r="Q193" s="60">
        <v>0.1</v>
      </c>
      <c r="R193" s="61">
        <f t="shared" si="85"/>
        <v>6.7</v>
      </c>
      <c r="S193" s="61">
        <f t="shared" si="86"/>
        <v>6.7</v>
      </c>
      <c r="T193" s="101">
        <v>7</v>
      </c>
      <c r="U193" s="62"/>
    </row>
    <row r="194" spans="1:21" x14ac:dyDescent="0.3">
      <c r="A194" s="116">
        <v>127</v>
      </c>
      <c r="B194" s="58" t="s">
        <v>259</v>
      </c>
      <c r="C194" s="57">
        <v>76</v>
      </c>
      <c r="D194" s="63" t="s">
        <v>25</v>
      </c>
      <c r="E194" s="59"/>
      <c r="F194" s="60"/>
      <c r="G194" s="61">
        <v>15</v>
      </c>
      <c r="H194" s="64">
        <v>15</v>
      </c>
      <c r="I194" s="60">
        <v>84</v>
      </c>
      <c r="J194" s="60">
        <v>72</v>
      </c>
      <c r="K194" s="64">
        <f t="shared" si="79"/>
        <v>69</v>
      </c>
      <c r="L194" s="65">
        <f t="shared" si="80"/>
        <v>12</v>
      </c>
      <c r="M194" s="61">
        <f t="shared" si="81"/>
        <v>15</v>
      </c>
      <c r="N194" s="61">
        <f t="shared" si="82"/>
        <v>-3</v>
      </c>
      <c r="O194" s="60" t="str">
        <f t="shared" si="83"/>
        <v>50%</v>
      </c>
      <c r="P194" s="61">
        <f t="shared" si="84"/>
        <v>-1.5</v>
      </c>
      <c r="Q194" s="60">
        <v>0.1</v>
      </c>
      <c r="R194" s="61">
        <f t="shared" si="85"/>
        <v>13.5</v>
      </c>
      <c r="S194" s="61">
        <f t="shared" si="86"/>
        <v>13.5</v>
      </c>
      <c r="T194" s="101">
        <f>S194</f>
        <v>13.5</v>
      </c>
      <c r="U194" s="62"/>
    </row>
    <row r="195" spans="1:21" x14ac:dyDescent="0.3">
      <c r="A195" s="116">
        <v>128</v>
      </c>
      <c r="B195" s="58" t="s">
        <v>631</v>
      </c>
      <c r="C195" s="57">
        <v>287</v>
      </c>
      <c r="D195" s="63" t="s">
        <v>260</v>
      </c>
      <c r="E195" s="59"/>
      <c r="F195" s="60"/>
      <c r="G195" s="61">
        <v>8.6999999999999993</v>
      </c>
      <c r="H195" s="64">
        <v>9</v>
      </c>
      <c r="I195" s="60">
        <v>91</v>
      </c>
      <c r="J195" s="60">
        <v>70</v>
      </c>
      <c r="K195" s="64">
        <f t="shared" si="79"/>
        <v>82</v>
      </c>
      <c r="L195" s="65">
        <f t="shared" si="80"/>
        <v>21</v>
      </c>
      <c r="M195" s="61">
        <f t="shared" si="81"/>
        <v>8.6999999999999993</v>
      </c>
      <c r="N195" s="61">
        <f t="shared" si="82"/>
        <v>12.3</v>
      </c>
      <c r="O195" s="60" t="str">
        <f t="shared" si="83"/>
        <v>30%</v>
      </c>
      <c r="P195" s="61">
        <f t="shared" si="84"/>
        <v>3.69</v>
      </c>
      <c r="Q195" s="60">
        <v>0.1</v>
      </c>
      <c r="R195" s="61">
        <f t="shared" si="85"/>
        <v>8.7999999999999989</v>
      </c>
      <c r="S195" s="61">
        <f t="shared" si="86"/>
        <v>8.7999999999999989</v>
      </c>
      <c r="T195" s="101">
        <f>S195</f>
        <v>8.7999999999999989</v>
      </c>
      <c r="U195" s="62"/>
    </row>
    <row r="196" spans="1:21" x14ac:dyDescent="0.3">
      <c r="A196" s="116">
        <v>129</v>
      </c>
      <c r="B196" s="58" t="s">
        <v>261</v>
      </c>
      <c r="C196" s="57">
        <v>65</v>
      </c>
      <c r="D196" s="63" t="s">
        <v>27</v>
      </c>
      <c r="E196" s="59"/>
      <c r="F196" s="60"/>
      <c r="G196" s="61">
        <v>15.7</v>
      </c>
      <c r="H196" s="64">
        <v>15.6</v>
      </c>
      <c r="I196" s="60">
        <v>96</v>
      </c>
      <c r="J196" s="60">
        <v>70</v>
      </c>
      <c r="K196" s="64">
        <f t="shared" si="79"/>
        <v>80.400000000000006</v>
      </c>
      <c r="L196" s="65">
        <f t="shared" si="80"/>
        <v>26</v>
      </c>
      <c r="M196" s="61">
        <f t="shared" si="81"/>
        <v>15.7</v>
      </c>
      <c r="N196" s="61">
        <f t="shared" si="82"/>
        <v>10.3</v>
      </c>
      <c r="O196" s="60" t="str">
        <f t="shared" si="83"/>
        <v>50%</v>
      </c>
      <c r="P196" s="61">
        <f t="shared" si="84"/>
        <v>5.15</v>
      </c>
      <c r="Q196" s="60">
        <v>0.1</v>
      </c>
      <c r="R196" s="61">
        <f t="shared" si="85"/>
        <v>15.799999999999999</v>
      </c>
      <c r="S196" s="61">
        <f t="shared" si="86"/>
        <v>15.799999999999999</v>
      </c>
      <c r="T196" s="101">
        <f>S196</f>
        <v>15.799999999999999</v>
      </c>
      <c r="U196" s="62"/>
    </row>
    <row r="197" spans="1:21" x14ac:dyDescent="0.3">
      <c r="A197" s="116">
        <v>130</v>
      </c>
      <c r="B197" s="58" t="s">
        <v>262</v>
      </c>
      <c r="C197" s="57">
        <v>129</v>
      </c>
      <c r="D197" s="63"/>
      <c r="E197" s="60"/>
      <c r="F197" s="60"/>
      <c r="G197" s="61">
        <v>20</v>
      </c>
      <c r="H197" s="60">
        <v>20</v>
      </c>
      <c r="I197" s="60">
        <v>101</v>
      </c>
      <c r="J197" s="60">
        <v>70</v>
      </c>
      <c r="K197" s="60">
        <f t="shared" si="79"/>
        <v>81</v>
      </c>
      <c r="L197" s="60">
        <f t="shared" si="80"/>
        <v>31</v>
      </c>
      <c r="M197" s="61">
        <f t="shared" si="81"/>
        <v>20</v>
      </c>
      <c r="N197" s="61">
        <f t="shared" si="82"/>
        <v>11</v>
      </c>
      <c r="O197" s="60" t="str">
        <f t="shared" si="83"/>
        <v>70%</v>
      </c>
      <c r="P197" s="61">
        <f t="shared" si="84"/>
        <v>7.6999999999999993</v>
      </c>
      <c r="Q197" s="60">
        <v>0.1</v>
      </c>
      <c r="R197" s="60">
        <f t="shared" si="85"/>
        <v>20.100000000000001</v>
      </c>
      <c r="S197" s="60">
        <f t="shared" si="86"/>
        <v>20.100000000000001</v>
      </c>
      <c r="T197" s="60">
        <v>20</v>
      </c>
      <c r="U197" s="62"/>
    </row>
    <row r="198" spans="1:21" x14ac:dyDescent="0.3">
      <c r="A198" s="116">
        <v>131</v>
      </c>
      <c r="B198" s="166" t="s">
        <v>538</v>
      </c>
      <c r="C198" s="161">
        <v>354</v>
      </c>
      <c r="D198" s="166" t="s">
        <v>27</v>
      </c>
      <c r="E198" s="163">
        <v>45689</v>
      </c>
      <c r="F198" s="165">
        <v>2</v>
      </c>
      <c r="G198" s="61">
        <v>9</v>
      </c>
      <c r="H198" s="165">
        <v>9</v>
      </c>
      <c r="I198" s="165">
        <v>77</v>
      </c>
      <c r="J198" s="165">
        <v>69</v>
      </c>
      <c r="K198" s="165">
        <f t="shared" si="79"/>
        <v>68</v>
      </c>
      <c r="L198" s="165">
        <f t="shared" si="80"/>
        <v>8</v>
      </c>
      <c r="M198" s="159">
        <f t="shared" si="81"/>
        <v>9</v>
      </c>
      <c r="N198" s="159">
        <f t="shared" si="82"/>
        <v>-1</v>
      </c>
      <c r="O198" s="173">
        <v>0.5</v>
      </c>
      <c r="P198" s="159">
        <f t="shared" si="84"/>
        <v>-0.5</v>
      </c>
      <c r="Q198" s="165">
        <f>IF(N198&lt;0,O198, "0.1")</f>
        <v>0.5</v>
      </c>
      <c r="R198" s="165">
        <f t="shared" si="85"/>
        <v>8.5</v>
      </c>
      <c r="S198" s="165">
        <f t="shared" si="86"/>
        <v>8.5</v>
      </c>
      <c r="T198" s="165">
        <v>9</v>
      </c>
      <c r="U198" s="62"/>
    </row>
    <row r="199" spans="1:21" x14ac:dyDescent="0.3">
      <c r="A199" s="116">
        <v>132</v>
      </c>
      <c r="B199" s="58" t="s">
        <v>263</v>
      </c>
      <c r="C199" s="57">
        <v>170</v>
      </c>
      <c r="D199" s="63"/>
      <c r="E199" s="60"/>
      <c r="F199" s="60"/>
      <c r="G199" s="61">
        <v>16</v>
      </c>
      <c r="H199" s="64">
        <v>16</v>
      </c>
      <c r="I199" s="60">
        <v>84</v>
      </c>
      <c r="J199" s="60">
        <v>72</v>
      </c>
      <c r="K199" s="64">
        <f t="shared" si="79"/>
        <v>68</v>
      </c>
      <c r="L199" s="65">
        <f t="shared" si="80"/>
        <v>12</v>
      </c>
      <c r="M199" s="61">
        <f t="shared" si="81"/>
        <v>16</v>
      </c>
      <c r="N199" s="61">
        <f t="shared" si="82"/>
        <v>-4</v>
      </c>
      <c r="O199" s="60" t="str">
        <f>IF(M199&gt;=19.5,"70%",IF(M199&gt;=13.5,"50%",IF(M199&gt;=5.5,"30%",IF(M199&gt;=0.1,"15%"))))</f>
        <v>50%</v>
      </c>
      <c r="P199" s="61">
        <f t="shared" si="84"/>
        <v>-2</v>
      </c>
      <c r="Q199" s="60">
        <v>0.1</v>
      </c>
      <c r="R199" s="61">
        <f t="shared" si="85"/>
        <v>14</v>
      </c>
      <c r="S199" s="61">
        <f t="shared" si="86"/>
        <v>14</v>
      </c>
      <c r="T199" s="101">
        <f>S199</f>
        <v>14</v>
      </c>
      <c r="U199" s="62"/>
    </row>
    <row r="200" spans="1:21" x14ac:dyDescent="0.3">
      <c r="A200" s="116">
        <v>133</v>
      </c>
      <c r="B200" s="166" t="s">
        <v>519</v>
      </c>
      <c r="C200" s="161">
        <v>278</v>
      </c>
      <c r="D200" s="166" t="s">
        <v>566</v>
      </c>
      <c r="E200" s="163">
        <v>45689</v>
      </c>
      <c r="F200" s="165">
        <v>1</v>
      </c>
      <c r="G200" s="61">
        <v>16</v>
      </c>
      <c r="H200" s="165">
        <v>16</v>
      </c>
      <c r="I200" s="165">
        <v>88</v>
      </c>
      <c r="J200" s="165">
        <v>69</v>
      </c>
      <c r="K200" s="165">
        <v>61</v>
      </c>
      <c r="L200" s="165">
        <f t="shared" si="80"/>
        <v>19</v>
      </c>
      <c r="M200" s="159">
        <f t="shared" si="81"/>
        <v>16</v>
      </c>
      <c r="N200" s="159">
        <v>16</v>
      </c>
      <c r="O200" s="165" t="str">
        <f>IF(M200&gt;=19.5,"70%",IF(M200&gt;=13.5,"50%",IF(M200&gt;=5.5,"30%",IF(M200&gt;=0.1,"15%"))))</f>
        <v>50%</v>
      </c>
      <c r="P200" s="159">
        <f t="shared" si="84"/>
        <v>8</v>
      </c>
      <c r="Q200" s="165">
        <v>0.4</v>
      </c>
      <c r="R200" s="165">
        <v>16.100000000000001</v>
      </c>
      <c r="S200" s="165">
        <f t="shared" si="86"/>
        <v>16.100000000000001</v>
      </c>
      <c r="T200" s="165">
        <v>16</v>
      </c>
      <c r="U200" s="62"/>
    </row>
    <row r="201" spans="1:21" x14ac:dyDescent="0.3">
      <c r="A201" s="116">
        <v>134</v>
      </c>
      <c r="B201" s="58" t="s">
        <v>265</v>
      </c>
      <c r="C201" s="57">
        <v>105</v>
      </c>
      <c r="D201" s="63"/>
      <c r="E201" s="60"/>
      <c r="F201" s="60"/>
      <c r="G201" s="61">
        <v>20</v>
      </c>
      <c r="H201" s="60">
        <v>20</v>
      </c>
      <c r="I201" s="60">
        <v>99</v>
      </c>
      <c r="J201" s="60">
        <v>70</v>
      </c>
      <c r="K201" s="60">
        <f t="shared" ref="K201:K219" si="87">I201-H201</f>
        <v>79</v>
      </c>
      <c r="L201" s="60">
        <f t="shared" si="80"/>
        <v>29</v>
      </c>
      <c r="M201" s="61">
        <f t="shared" si="81"/>
        <v>20</v>
      </c>
      <c r="N201" s="61">
        <f t="shared" ref="N201:N223" si="88">L201-M201</f>
        <v>9</v>
      </c>
      <c r="O201" s="60" t="str">
        <f>IF(M201&gt;=19.5,"70%",IF(M201&gt;=13.5,"50%",IF(M201&gt;=5.5,"30%",IF(M201&gt;=0.1,"15%"))))</f>
        <v>70%</v>
      </c>
      <c r="P201" s="61">
        <f t="shared" si="84"/>
        <v>6.3</v>
      </c>
      <c r="Q201" s="60">
        <v>0.1</v>
      </c>
      <c r="R201" s="60">
        <f t="shared" ref="R201:R223" si="89">IF(M201&gt;=L201,(M201+P201),M201+Q201)</f>
        <v>20.100000000000001</v>
      </c>
      <c r="S201" s="60">
        <f t="shared" si="86"/>
        <v>20.100000000000001</v>
      </c>
      <c r="T201" s="60">
        <v>20</v>
      </c>
      <c r="U201" s="62"/>
    </row>
    <row r="202" spans="1:21" x14ac:dyDescent="0.3">
      <c r="A202" s="116">
        <v>135</v>
      </c>
      <c r="B202" s="171" t="s">
        <v>94</v>
      </c>
      <c r="C202" s="161">
        <v>591</v>
      </c>
      <c r="D202" s="166"/>
      <c r="E202" s="163">
        <v>45689</v>
      </c>
      <c r="F202" s="165">
        <v>1</v>
      </c>
      <c r="G202" s="61">
        <v>6</v>
      </c>
      <c r="H202" s="165">
        <v>6</v>
      </c>
      <c r="I202" s="165">
        <v>76</v>
      </c>
      <c r="J202" s="165">
        <v>69</v>
      </c>
      <c r="K202" s="167">
        <f t="shared" si="87"/>
        <v>70</v>
      </c>
      <c r="L202" s="168">
        <f t="shared" si="80"/>
        <v>7</v>
      </c>
      <c r="M202" s="159">
        <f t="shared" si="81"/>
        <v>6</v>
      </c>
      <c r="N202" s="159">
        <f t="shared" si="88"/>
        <v>1</v>
      </c>
      <c r="O202" s="173">
        <v>0.3</v>
      </c>
      <c r="P202" s="159">
        <f t="shared" si="84"/>
        <v>0.3</v>
      </c>
      <c r="Q202" s="165">
        <v>0.1</v>
      </c>
      <c r="R202" s="159">
        <f t="shared" si="89"/>
        <v>6.1</v>
      </c>
      <c r="S202" s="159">
        <f t="shared" si="86"/>
        <v>6.1</v>
      </c>
      <c r="T202" s="169">
        <v>6</v>
      </c>
      <c r="U202" s="62"/>
    </row>
    <row r="203" spans="1:21" x14ac:dyDescent="0.3">
      <c r="A203" s="116">
        <v>136</v>
      </c>
      <c r="B203" s="166" t="s">
        <v>94</v>
      </c>
      <c r="C203" s="161">
        <v>592</v>
      </c>
      <c r="D203" s="166"/>
      <c r="E203" s="163">
        <v>45689</v>
      </c>
      <c r="F203" s="165">
        <v>1</v>
      </c>
      <c r="G203" s="61">
        <v>14</v>
      </c>
      <c r="H203" s="167">
        <v>14</v>
      </c>
      <c r="I203" s="165">
        <v>86</v>
      </c>
      <c r="J203" s="165">
        <v>69</v>
      </c>
      <c r="K203" s="167">
        <f t="shared" si="87"/>
        <v>72</v>
      </c>
      <c r="L203" s="168">
        <f t="shared" si="80"/>
        <v>17</v>
      </c>
      <c r="M203" s="159">
        <f t="shared" si="81"/>
        <v>14</v>
      </c>
      <c r="N203" s="159">
        <f t="shared" si="88"/>
        <v>3</v>
      </c>
      <c r="O203" s="165" t="str">
        <f>IF(M203&gt;=19.5,"70%",IF(M203&gt;=13.5,"50%",IF(M203&gt;=5.5,"30%",IF(M203&gt;=0.1,"15%"))))</f>
        <v>50%</v>
      </c>
      <c r="P203" s="159">
        <f t="shared" si="84"/>
        <v>1.5</v>
      </c>
      <c r="Q203" s="165">
        <v>0.1</v>
      </c>
      <c r="R203" s="159">
        <f t="shared" si="89"/>
        <v>14.1</v>
      </c>
      <c r="S203" s="159">
        <f t="shared" si="86"/>
        <v>14.1</v>
      </c>
      <c r="T203" s="169">
        <f>S203</f>
        <v>14.1</v>
      </c>
      <c r="U203" s="62"/>
    </row>
    <row r="204" spans="1:21" x14ac:dyDescent="0.3">
      <c r="A204" s="116">
        <v>137</v>
      </c>
      <c r="B204" s="58" t="s">
        <v>94</v>
      </c>
      <c r="C204" s="57">
        <v>356</v>
      </c>
      <c r="D204" s="63" t="s">
        <v>28</v>
      </c>
      <c r="E204" s="59"/>
      <c r="F204" s="77"/>
      <c r="G204" s="61">
        <v>4</v>
      </c>
      <c r="H204" s="64">
        <v>4</v>
      </c>
      <c r="I204" s="60">
        <v>76</v>
      </c>
      <c r="J204" s="60">
        <v>72</v>
      </c>
      <c r="K204" s="64">
        <f t="shared" si="87"/>
        <v>72</v>
      </c>
      <c r="L204" s="65">
        <f t="shared" si="80"/>
        <v>4</v>
      </c>
      <c r="M204" s="61">
        <f t="shared" si="81"/>
        <v>4</v>
      </c>
      <c r="N204" s="61">
        <f t="shared" si="88"/>
        <v>0</v>
      </c>
      <c r="O204" s="66">
        <v>0.3</v>
      </c>
      <c r="P204" s="61">
        <f t="shared" si="84"/>
        <v>0</v>
      </c>
      <c r="Q204" s="60">
        <v>0.1</v>
      </c>
      <c r="R204" s="61">
        <f t="shared" si="89"/>
        <v>4</v>
      </c>
      <c r="S204" s="61">
        <f t="shared" si="86"/>
        <v>4</v>
      </c>
      <c r="T204" s="101">
        <f>S204</f>
        <v>4</v>
      </c>
      <c r="U204" s="62"/>
    </row>
    <row r="205" spans="1:21" x14ac:dyDescent="0.3">
      <c r="A205" s="116">
        <v>138</v>
      </c>
      <c r="B205" s="58" t="s">
        <v>95</v>
      </c>
      <c r="C205" s="57">
        <v>140</v>
      </c>
      <c r="D205" s="63"/>
      <c r="E205" s="59"/>
      <c r="F205" s="60"/>
      <c r="G205" s="61">
        <v>12</v>
      </c>
      <c r="H205" s="60">
        <v>12</v>
      </c>
      <c r="I205" s="60">
        <v>89</v>
      </c>
      <c r="J205" s="60">
        <v>70</v>
      </c>
      <c r="K205" s="60">
        <f t="shared" si="87"/>
        <v>77</v>
      </c>
      <c r="L205" s="60">
        <f t="shared" si="80"/>
        <v>19</v>
      </c>
      <c r="M205" s="61">
        <f t="shared" si="81"/>
        <v>12</v>
      </c>
      <c r="N205" s="61">
        <f t="shared" si="88"/>
        <v>7</v>
      </c>
      <c r="O205" s="66">
        <v>0.5</v>
      </c>
      <c r="P205" s="61">
        <f t="shared" si="84"/>
        <v>3.5</v>
      </c>
      <c r="Q205" s="60">
        <v>0.1</v>
      </c>
      <c r="R205" s="60">
        <f t="shared" si="89"/>
        <v>12.1</v>
      </c>
      <c r="S205" s="60">
        <f t="shared" si="86"/>
        <v>12.1</v>
      </c>
      <c r="T205" s="60">
        <v>12</v>
      </c>
      <c r="U205" s="62"/>
    </row>
    <row r="206" spans="1:21" x14ac:dyDescent="0.3">
      <c r="A206" s="116">
        <v>139</v>
      </c>
      <c r="B206" s="58" t="s">
        <v>580</v>
      </c>
      <c r="C206" s="57">
        <v>255</v>
      </c>
      <c r="D206" s="63" t="s">
        <v>189</v>
      </c>
      <c r="E206" s="59"/>
      <c r="F206" s="77"/>
      <c r="G206" s="61">
        <v>10</v>
      </c>
      <c r="H206" s="64">
        <v>10</v>
      </c>
      <c r="I206" s="60">
        <v>88</v>
      </c>
      <c r="J206" s="60">
        <v>72</v>
      </c>
      <c r="K206" s="64">
        <f t="shared" si="87"/>
        <v>78</v>
      </c>
      <c r="L206" s="65">
        <f t="shared" si="80"/>
        <v>16</v>
      </c>
      <c r="M206" s="61">
        <f t="shared" si="81"/>
        <v>10</v>
      </c>
      <c r="N206" s="61">
        <f t="shared" si="88"/>
        <v>6</v>
      </c>
      <c r="O206" s="60" t="str">
        <f>IF(M206&gt;=19.5,"70%",IF(M206&gt;=13.5,"50%",IF(M206&gt;=5.5,"30%",IF(M206&gt;=0.1,"15%"))))</f>
        <v>30%</v>
      </c>
      <c r="P206" s="61">
        <f t="shared" si="84"/>
        <v>1.7999999999999998</v>
      </c>
      <c r="Q206" s="60">
        <v>0.1</v>
      </c>
      <c r="R206" s="61">
        <f t="shared" si="89"/>
        <v>10.1</v>
      </c>
      <c r="S206" s="61">
        <f t="shared" si="86"/>
        <v>10.1</v>
      </c>
      <c r="T206" s="101">
        <v>10</v>
      </c>
      <c r="U206" s="62"/>
    </row>
    <row r="207" spans="1:21" x14ac:dyDescent="0.3">
      <c r="A207" s="116">
        <v>140</v>
      </c>
      <c r="B207" s="58" t="s">
        <v>581</v>
      </c>
      <c r="C207" s="57">
        <v>140</v>
      </c>
      <c r="D207" s="63"/>
      <c r="E207" s="60"/>
      <c r="F207" s="60"/>
      <c r="G207" s="61">
        <v>24</v>
      </c>
      <c r="H207" s="60">
        <v>24</v>
      </c>
      <c r="I207" s="60">
        <v>95</v>
      </c>
      <c r="J207" s="60">
        <v>69</v>
      </c>
      <c r="K207" s="60">
        <f t="shared" si="87"/>
        <v>71</v>
      </c>
      <c r="L207" s="60">
        <f t="shared" si="80"/>
        <v>26</v>
      </c>
      <c r="M207" s="61">
        <f t="shared" si="81"/>
        <v>24</v>
      </c>
      <c r="N207" s="61">
        <f t="shared" si="88"/>
        <v>2</v>
      </c>
      <c r="O207" s="60" t="str">
        <f>IF(M207&gt;=19.5,"70%",IF(M207&gt;=13.5,"50%",IF(M207&gt;=5.5,"30%",IF(M207&gt;=0.1,"15%"))))</f>
        <v>70%</v>
      </c>
      <c r="P207" s="61">
        <f t="shared" si="84"/>
        <v>1.4</v>
      </c>
      <c r="Q207" s="60">
        <v>0.1</v>
      </c>
      <c r="R207" s="60">
        <f t="shared" si="89"/>
        <v>24.1</v>
      </c>
      <c r="S207" s="60">
        <f t="shared" si="86"/>
        <v>24.1</v>
      </c>
      <c r="T207" s="60">
        <v>24</v>
      </c>
      <c r="U207" s="62"/>
    </row>
    <row r="208" spans="1:21" x14ac:dyDescent="0.3">
      <c r="A208" s="116">
        <v>141</v>
      </c>
      <c r="B208" s="58" t="s">
        <v>267</v>
      </c>
      <c r="C208" s="57">
        <v>200</v>
      </c>
      <c r="D208" s="63" t="s">
        <v>19</v>
      </c>
      <c r="E208" s="59"/>
      <c r="F208" s="77"/>
      <c r="G208" s="61">
        <v>9.1</v>
      </c>
      <c r="H208" s="64">
        <v>9</v>
      </c>
      <c r="I208" s="60">
        <v>98</v>
      </c>
      <c r="J208" s="60">
        <v>69</v>
      </c>
      <c r="K208" s="64">
        <f t="shared" si="87"/>
        <v>89</v>
      </c>
      <c r="L208" s="65">
        <f t="shared" si="80"/>
        <v>29</v>
      </c>
      <c r="M208" s="61">
        <f t="shared" si="81"/>
        <v>9.1</v>
      </c>
      <c r="N208" s="61">
        <f t="shared" si="88"/>
        <v>19.899999999999999</v>
      </c>
      <c r="O208" s="60" t="str">
        <f>IF(M208&gt;=19.5,"70%",IF(M208&gt;=13.5,"50%",IF(M208&gt;=5.5,"30%",IF(M208&gt;=0.1,"15%"))))</f>
        <v>30%</v>
      </c>
      <c r="P208" s="61">
        <f t="shared" si="84"/>
        <v>5.97</v>
      </c>
      <c r="Q208" s="60">
        <v>0.1</v>
      </c>
      <c r="R208" s="61">
        <f t="shared" si="89"/>
        <v>9.1999999999999993</v>
      </c>
      <c r="S208" s="61">
        <f t="shared" si="86"/>
        <v>9.1999999999999993</v>
      </c>
      <c r="T208" s="101">
        <f>S208</f>
        <v>9.1999999999999993</v>
      </c>
      <c r="U208" s="62"/>
    </row>
    <row r="209" spans="1:21" x14ac:dyDescent="0.3">
      <c r="A209" s="116">
        <v>142</v>
      </c>
      <c r="B209" s="58" t="s">
        <v>96</v>
      </c>
      <c r="C209" s="57">
        <v>48</v>
      </c>
      <c r="D209" s="63" t="s">
        <v>30</v>
      </c>
      <c r="E209" s="59"/>
      <c r="F209" s="77"/>
      <c r="G209" s="61">
        <v>12</v>
      </c>
      <c r="H209" s="64">
        <v>12</v>
      </c>
      <c r="I209" s="60">
        <v>91</v>
      </c>
      <c r="J209" s="60">
        <v>69</v>
      </c>
      <c r="K209" s="64">
        <f t="shared" si="87"/>
        <v>79</v>
      </c>
      <c r="L209" s="65">
        <f t="shared" si="80"/>
        <v>22</v>
      </c>
      <c r="M209" s="61">
        <f t="shared" si="81"/>
        <v>12</v>
      </c>
      <c r="N209" s="61">
        <f t="shared" si="88"/>
        <v>10</v>
      </c>
      <c r="O209" s="66">
        <v>0.5</v>
      </c>
      <c r="P209" s="61">
        <f t="shared" si="84"/>
        <v>5</v>
      </c>
      <c r="Q209" s="60">
        <v>0.1</v>
      </c>
      <c r="R209" s="61">
        <f t="shared" si="89"/>
        <v>12.1</v>
      </c>
      <c r="S209" s="61">
        <f t="shared" si="86"/>
        <v>12.1</v>
      </c>
      <c r="T209" s="101">
        <f>S209</f>
        <v>12.1</v>
      </c>
      <c r="U209" s="62"/>
    </row>
    <row r="210" spans="1:21" x14ac:dyDescent="0.3">
      <c r="A210" s="116">
        <v>143</v>
      </c>
      <c r="B210" s="58" t="s">
        <v>268</v>
      </c>
      <c r="C210" s="57">
        <v>461</v>
      </c>
      <c r="D210" s="63" t="s">
        <v>584</v>
      </c>
      <c r="E210" s="59"/>
      <c r="F210" s="77"/>
      <c r="G210" s="61">
        <v>22</v>
      </c>
      <c r="H210" s="60">
        <v>22</v>
      </c>
      <c r="I210" s="60">
        <v>91</v>
      </c>
      <c r="J210" s="60">
        <v>70</v>
      </c>
      <c r="K210" s="60">
        <f t="shared" si="87"/>
        <v>69</v>
      </c>
      <c r="L210" s="60">
        <f t="shared" si="80"/>
        <v>21</v>
      </c>
      <c r="M210" s="61">
        <f t="shared" si="81"/>
        <v>22</v>
      </c>
      <c r="N210" s="61">
        <f t="shared" si="88"/>
        <v>-1</v>
      </c>
      <c r="O210" s="60" t="str">
        <f t="shared" ref="O210:O220" si="90">IF(M210&gt;=19.5,"70%",IF(M210&gt;=13.5,"50%",IF(M210&gt;=5.5,"30%",IF(M210&gt;=0.1,"15%"))))</f>
        <v>70%</v>
      </c>
      <c r="P210" s="61">
        <f t="shared" si="84"/>
        <v>-0.7</v>
      </c>
      <c r="Q210" s="60">
        <v>0.1</v>
      </c>
      <c r="R210" s="60">
        <f t="shared" si="89"/>
        <v>21.3</v>
      </c>
      <c r="S210" s="60">
        <f t="shared" si="86"/>
        <v>21.3</v>
      </c>
      <c r="T210" s="60">
        <v>22</v>
      </c>
      <c r="U210" s="62"/>
    </row>
    <row r="211" spans="1:21" x14ac:dyDescent="0.3">
      <c r="A211" s="116">
        <v>144</v>
      </c>
      <c r="B211" s="58" t="s">
        <v>582</v>
      </c>
      <c r="C211" s="57">
        <v>229</v>
      </c>
      <c r="D211" s="63" t="s">
        <v>19</v>
      </c>
      <c r="E211" s="59"/>
      <c r="F211" s="60"/>
      <c r="G211" s="61">
        <v>14</v>
      </c>
      <c r="H211" s="64">
        <v>14</v>
      </c>
      <c r="I211" s="60">
        <v>86</v>
      </c>
      <c r="J211" s="60">
        <v>72</v>
      </c>
      <c r="K211" s="64">
        <f t="shared" si="87"/>
        <v>72</v>
      </c>
      <c r="L211" s="65">
        <f t="shared" si="80"/>
        <v>14</v>
      </c>
      <c r="M211" s="61">
        <f t="shared" si="81"/>
        <v>14</v>
      </c>
      <c r="N211" s="61">
        <f t="shared" si="88"/>
        <v>0</v>
      </c>
      <c r="O211" s="60" t="str">
        <f t="shared" si="90"/>
        <v>50%</v>
      </c>
      <c r="P211" s="61">
        <f t="shared" si="84"/>
        <v>0</v>
      </c>
      <c r="Q211" s="60" t="str">
        <f>IF(N211&lt;0,O211, "0.1")</f>
        <v>0.1</v>
      </c>
      <c r="R211" s="61">
        <f t="shared" si="89"/>
        <v>14</v>
      </c>
      <c r="S211" s="61">
        <f t="shared" si="86"/>
        <v>14</v>
      </c>
      <c r="T211" s="101">
        <f>S211</f>
        <v>14</v>
      </c>
      <c r="U211" s="62"/>
    </row>
    <row r="212" spans="1:21" x14ac:dyDescent="0.3">
      <c r="A212" s="116">
        <v>145</v>
      </c>
      <c r="B212" s="58" t="s">
        <v>269</v>
      </c>
      <c r="C212" s="57">
        <v>524</v>
      </c>
      <c r="D212" s="86" t="s">
        <v>27</v>
      </c>
      <c r="E212" s="59"/>
      <c r="F212" s="60"/>
      <c r="G212" s="61">
        <v>16</v>
      </c>
      <c r="H212" s="64">
        <v>16</v>
      </c>
      <c r="I212" s="60">
        <v>92</v>
      </c>
      <c r="J212" s="60">
        <v>72</v>
      </c>
      <c r="K212" s="64">
        <f t="shared" si="87"/>
        <v>76</v>
      </c>
      <c r="L212" s="65">
        <f t="shared" si="80"/>
        <v>20</v>
      </c>
      <c r="M212" s="61">
        <f t="shared" si="81"/>
        <v>16</v>
      </c>
      <c r="N212" s="61">
        <f t="shared" si="88"/>
        <v>4</v>
      </c>
      <c r="O212" s="60" t="str">
        <f t="shared" si="90"/>
        <v>50%</v>
      </c>
      <c r="P212" s="61">
        <f t="shared" si="84"/>
        <v>2</v>
      </c>
      <c r="Q212" s="60">
        <v>0.1</v>
      </c>
      <c r="R212" s="61">
        <f t="shared" si="89"/>
        <v>16.100000000000001</v>
      </c>
      <c r="S212" s="61">
        <f t="shared" si="86"/>
        <v>16.100000000000001</v>
      </c>
      <c r="T212" s="101">
        <f>S212</f>
        <v>16.100000000000001</v>
      </c>
      <c r="U212" s="62"/>
    </row>
    <row r="213" spans="1:21" x14ac:dyDescent="0.3">
      <c r="A213" s="116">
        <v>146</v>
      </c>
      <c r="B213" s="166" t="s">
        <v>520</v>
      </c>
      <c r="C213" s="161">
        <v>593</v>
      </c>
      <c r="D213" s="166"/>
      <c r="E213" s="163">
        <v>45689</v>
      </c>
      <c r="F213" s="165">
        <v>1</v>
      </c>
      <c r="G213" s="61">
        <v>13</v>
      </c>
      <c r="H213" s="167">
        <v>13</v>
      </c>
      <c r="I213" s="165">
        <v>87</v>
      </c>
      <c r="J213" s="165">
        <v>69</v>
      </c>
      <c r="K213" s="167">
        <f t="shared" si="87"/>
        <v>74</v>
      </c>
      <c r="L213" s="168">
        <f t="shared" si="80"/>
        <v>18</v>
      </c>
      <c r="M213" s="159">
        <f t="shared" si="81"/>
        <v>13</v>
      </c>
      <c r="N213" s="159">
        <f t="shared" si="88"/>
        <v>5</v>
      </c>
      <c r="O213" s="165" t="str">
        <f t="shared" si="90"/>
        <v>30%</v>
      </c>
      <c r="P213" s="159">
        <f t="shared" si="84"/>
        <v>1.5</v>
      </c>
      <c r="Q213" s="165">
        <v>0.1</v>
      </c>
      <c r="R213" s="159">
        <f t="shared" si="89"/>
        <v>13.1</v>
      </c>
      <c r="S213" s="159">
        <f t="shared" si="86"/>
        <v>13.1</v>
      </c>
      <c r="T213" s="169">
        <f>S213</f>
        <v>13.1</v>
      </c>
      <c r="U213" s="62"/>
    </row>
    <row r="214" spans="1:21" x14ac:dyDescent="0.3">
      <c r="A214" s="116">
        <v>147</v>
      </c>
      <c r="B214" s="58" t="s">
        <v>583</v>
      </c>
      <c r="C214" s="57">
        <v>312</v>
      </c>
      <c r="D214" s="63"/>
      <c r="E214" s="79"/>
      <c r="F214" s="60"/>
      <c r="G214" s="61">
        <v>24</v>
      </c>
      <c r="H214" s="60">
        <v>24</v>
      </c>
      <c r="I214" s="60">
        <v>95</v>
      </c>
      <c r="J214" s="60">
        <v>69</v>
      </c>
      <c r="K214" s="60">
        <f t="shared" si="87"/>
        <v>71</v>
      </c>
      <c r="L214" s="60">
        <f t="shared" si="80"/>
        <v>26</v>
      </c>
      <c r="M214" s="61">
        <f t="shared" si="81"/>
        <v>24</v>
      </c>
      <c r="N214" s="61">
        <f t="shared" si="88"/>
        <v>2</v>
      </c>
      <c r="O214" s="60" t="str">
        <f t="shared" si="90"/>
        <v>70%</v>
      </c>
      <c r="P214" s="61">
        <f t="shared" si="84"/>
        <v>1.4</v>
      </c>
      <c r="Q214" s="60">
        <v>0.1</v>
      </c>
      <c r="R214" s="60">
        <f t="shared" si="89"/>
        <v>24.1</v>
      </c>
      <c r="S214" s="60">
        <f t="shared" si="86"/>
        <v>24.1</v>
      </c>
      <c r="T214" s="60">
        <v>24</v>
      </c>
      <c r="U214" s="62"/>
    </row>
    <row r="215" spans="1:21" x14ac:dyDescent="0.3">
      <c r="A215" s="116">
        <v>148</v>
      </c>
      <c r="B215" s="58" t="s">
        <v>270</v>
      </c>
      <c r="C215" s="57">
        <v>124</v>
      </c>
      <c r="D215" s="63"/>
      <c r="E215" s="59"/>
      <c r="F215" s="60"/>
      <c r="G215" s="61">
        <v>17.100000000000001</v>
      </c>
      <c r="H215" s="64">
        <f>G215</f>
        <v>17.100000000000001</v>
      </c>
      <c r="I215" s="60">
        <v>94</v>
      </c>
      <c r="J215" s="60">
        <v>70</v>
      </c>
      <c r="K215" s="64">
        <f t="shared" si="87"/>
        <v>76.900000000000006</v>
      </c>
      <c r="L215" s="65">
        <f t="shared" si="80"/>
        <v>24</v>
      </c>
      <c r="M215" s="61">
        <f t="shared" si="81"/>
        <v>17.100000000000001</v>
      </c>
      <c r="N215" s="61">
        <f t="shared" si="88"/>
        <v>6.8999999999999986</v>
      </c>
      <c r="O215" s="60" t="str">
        <f t="shared" si="90"/>
        <v>50%</v>
      </c>
      <c r="P215" s="61">
        <f t="shared" si="84"/>
        <v>3.4499999999999993</v>
      </c>
      <c r="Q215" s="60">
        <v>0.1</v>
      </c>
      <c r="R215" s="61">
        <f t="shared" si="89"/>
        <v>17.200000000000003</v>
      </c>
      <c r="S215" s="61">
        <f t="shared" si="86"/>
        <v>17.200000000000003</v>
      </c>
      <c r="T215" s="101">
        <f>S215</f>
        <v>17.200000000000003</v>
      </c>
      <c r="U215" s="62"/>
    </row>
    <row r="216" spans="1:21" x14ac:dyDescent="0.3">
      <c r="A216" s="116">
        <v>149</v>
      </c>
      <c r="B216" s="58" t="s">
        <v>97</v>
      </c>
      <c r="C216" s="57">
        <v>543</v>
      </c>
      <c r="D216" s="63"/>
      <c r="E216" s="59"/>
      <c r="F216" s="60"/>
      <c r="G216" s="61">
        <v>24</v>
      </c>
      <c r="H216" s="60">
        <v>24</v>
      </c>
      <c r="I216" s="60">
        <v>109</v>
      </c>
      <c r="J216" s="60">
        <v>70</v>
      </c>
      <c r="K216" s="60">
        <f t="shared" si="87"/>
        <v>85</v>
      </c>
      <c r="L216" s="60">
        <f t="shared" si="80"/>
        <v>39</v>
      </c>
      <c r="M216" s="61">
        <f t="shared" si="81"/>
        <v>24</v>
      </c>
      <c r="N216" s="60">
        <f t="shared" si="88"/>
        <v>15</v>
      </c>
      <c r="O216" s="60" t="str">
        <f t="shared" si="90"/>
        <v>70%</v>
      </c>
      <c r="P216" s="61">
        <f t="shared" si="84"/>
        <v>10.5</v>
      </c>
      <c r="Q216" s="60">
        <v>0.1</v>
      </c>
      <c r="R216" s="60">
        <f t="shared" si="89"/>
        <v>24.1</v>
      </c>
      <c r="S216" s="60">
        <f t="shared" si="86"/>
        <v>24.1</v>
      </c>
      <c r="T216" s="60">
        <v>24</v>
      </c>
      <c r="U216" s="62"/>
    </row>
    <row r="217" spans="1:21" x14ac:dyDescent="0.3">
      <c r="A217" s="116">
        <v>150</v>
      </c>
      <c r="B217" s="58" t="s">
        <v>98</v>
      </c>
      <c r="C217" s="57">
        <v>230</v>
      </c>
      <c r="D217" s="63" t="s">
        <v>19</v>
      </c>
      <c r="E217" s="59"/>
      <c r="F217" s="60"/>
      <c r="G217" s="61">
        <v>10</v>
      </c>
      <c r="H217" s="64">
        <v>10</v>
      </c>
      <c r="I217" s="60">
        <v>86</v>
      </c>
      <c r="J217" s="60">
        <v>70</v>
      </c>
      <c r="K217" s="64">
        <f t="shared" si="87"/>
        <v>76</v>
      </c>
      <c r="L217" s="65">
        <f t="shared" si="80"/>
        <v>16</v>
      </c>
      <c r="M217" s="61">
        <f t="shared" si="81"/>
        <v>10</v>
      </c>
      <c r="N217" s="61">
        <f t="shared" si="88"/>
        <v>6</v>
      </c>
      <c r="O217" s="60" t="str">
        <f t="shared" si="90"/>
        <v>30%</v>
      </c>
      <c r="P217" s="61">
        <f t="shared" si="84"/>
        <v>1.7999999999999998</v>
      </c>
      <c r="Q217" s="60">
        <v>0.1</v>
      </c>
      <c r="R217" s="61">
        <f t="shared" si="89"/>
        <v>10.1</v>
      </c>
      <c r="S217" s="61">
        <f t="shared" si="86"/>
        <v>10.1</v>
      </c>
      <c r="T217" s="101">
        <f>S217</f>
        <v>10.1</v>
      </c>
      <c r="U217" s="62"/>
    </row>
    <row r="218" spans="1:21" x14ac:dyDescent="0.3">
      <c r="A218" s="116">
        <v>151</v>
      </c>
      <c r="B218" s="170" t="s">
        <v>564</v>
      </c>
      <c r="C218" s="161">
        <v>357</v>
      </c>
      <c r="D218" s="166" t="s">
        <v>25</v>
      </c>
      <c r="E218" s="163"/>
      <c r="F218" s="165">
        <v>2</v>
      </c>
      <c r="G218" s="61">
        <v>11</v>
      </c>
      <c r="H218" s="165">
        <v>11</v>
      </c>
      <c r="I218" s="165">
        <v>92</v>
      </c>
      <c r="J218" s="165">
        <v>69</v>
      </c>
      <c r="K218" s="165">
        <f t="shared" si="87"/>
        <v>81</v>
      </c>
      <c r="L218" s="165">
        <f t="shared" si="80"/>
        <v>23</v>
      </c>
      <c r="M218" s="159">
        <f t="shared" si="81"/>
        <v>11</v>
      </c>
      <c r="N218" s="159">
        <f t="shared" si="88"/>
        <v>12</v>
      </c>
      <c r="O218" s="165" t="str">
        <f t="shared" si="90"/>
        <v>30%</v>
      </c>
      <c r="P218" s="159">
        <f t="shared" si="84"/>
        <v>3.5999999999999996</v>
      </c>
      <c r="Q218" s="165">
        <v>0.1</v>
      </c>
      <c r="R218" s="165">
        <f t="shared" si="89"/>
        <v>11.1</v>
      </c>
      <c r="S218" s="165">
        <f t="shared" si="86"/>
        <v>11.1</v>
      </c>
      <c r="T218" s="165">
        <v>11</v>
      </c>
      <c r="U218" s="62"/>
    </row>
    <row r="219" spans="1:21" x14ac:dyDescent="0.3">
      <c r="A219" s="116">
        <v>152</v>
      </c>
      <c r="B219" s="63" t="s">
        <v>271</v>
      </c>
      <c r="C219" s="57">
        <v>507</v>
      </c>
      <c r="D219" s="95"/>
      <c r="E219" s="59"/>
      <c r="F219" s="60"/>
      <c r="G219" s="61">
        <v>15</v>
      </c>
      <c r="H219" s="64">
        <v>15</v>
      </c>
      <c r="I219" s="60">
        <v>84</v>
      </c>
      <c r="J219" s="60">
        <v>69</v>
      </c>
      <c r="K219" s="64">
        <f t="shared" si="87"/>
        <v>69</v>
      </c>
      <c r="L219" s="65">
        <f t="shared" si="80"/>
        <v>15</v>
      </c>
      <c r="M219" s="61">
        <f t="shared" si="81"/>
        <v>15</v>
      </c>
      <c r="N219" s="61">
        <f t="shared" si="88"/>
        <v>0</v>
      </c>
      <c r="O219" s="60" t="str">
        <f t="shared" si="90"/>
        <v>50%</v>
      </c>
      <c r="P219" s="61">
        <f t="shared" si="84"/>
        <v>0</v>
      </c>
      <c r="Q219" s="60" t="str">
        <f>IF(N219&lt;0,O219, "0.1")</f>
        <v>0.1</v>
      </c>
      <c r="R219" s="61">
        <f t="shared" si="89"/>
        <v>15</v>
      </c>
      <c r="S219" s="61">
        <f t="shared" si="86"/>
        <v>15</v>
      </c>
      <c r="T219" s="101">
        <f>S219</f>
        <v>15</v>
      </c>
      <c r="U219" s="62"/>
    </row>
    <row r="220" spans="1:21" ht="13.8" customHeight="1" x14ac:dyDescent="0.3">
      <c r="A220" s="116">
        <v>153</v>
      </c>
      <c r="B220" s="58" t="s">
        <v>272</v>
      </c>
      <c r="C220" s="57">
        <v>519</v>
      </c>
      <c r="D220" s="63"/>
      <c r="E220" s="59"/>
      <c r="F220" s="60"/>
      <c r="G220" s="61">
        <v>16</v>
      </c>
      <c r="H220" s="60">
        <v>16</v>
      </c>
      <c r="I220" s="60">
        <v>92</v>
      </c>
      <c r="J220" s="60">
        <v>72</v>
      </c>
      <c r="K220" s="64">
        <v>79</v>
      </c>
      <c r="L220" s="65">
        <f t="shared" si="80"/>
        <v>20</v>
      </c>
      <c r="M220" s="61">
        <f t="shared" si="81"/>
        <v>16</v>
      </c>
      <c r="N220" s="61">
        <f t="shared" si="88"/>
        <v>4</v>
      </c>
      <c r="O220" s="60" t="str">
        <f t="shared" si="90"/>
        <v>50%</v>
      </c>
      <c r="P220" s="61">
        <f t="shared" si="84"/>
        <v>2</v>
      </c>
      <c r="Q220" s="60" t="str">
        <f>IF(N220&lt;0,O220, "0.1")</f>
        <v>0.1</v>
      </c>
      <c r="R220" s="61">
        <f t="shared" si="89"/>
        <v>16.100000000000001</v>
      </c>
      <c r="S220" s="61">
        <f t="shared" si="86"/>
        <v>16.100000000000001</v>
      </c>
      <c r="T220" s="101">
        <f>S220</f>
        <v>16.100000000000001</v>
      </c>
      <c r="U220" s="62"/>
    </row>
    <row r="221" spans="1:21" x14ac:dyDescent="0.3">
      <c r="A221" s="116">
        <v>154</v>
      </c>
      <c r="B221" s="58" t="s">
        <v>571</v>
      </c>
      <c r="C221" s="57">
        <v>207</v>
      </c>
      <c r="D221" s="63" t="s">
        <v>27</v>
      </c>
      <c r="E221" s="59"/>
      <c r="F221" s="77"/>
      <c r="G221" s="61">
        <v>11.1</v>
      </c>
      <c r="H221" s="64">
        <v>11</v>
      </c>
      <c r="I221" s="60">
        <v>90</v>
      </c>
      <c r="J221" s="60">
        <v>70</v>
      </c>
      <c r="K221" s="64">
        <f>I221-H221</f>
        <v>79</v>
      </c>
      <c r="L221" s="65">
        <f t="shared" si="80"/>
        <v>20</v>
      </c>
      <c r="M221" s="61">
        <f t="shared" si="81"/>
        <v>11.1</v>
      </c>
      <c r="N221" s="61">
        <f t="shared" si="88"/>
        <v>8.9</v>
      </c>
      <c r="O221" s="66">
        <v>0.5</v>
      </c>
      <c r="P221" s="61">
        <f t="shared" si="84"/>
        <v>4.45</v>
      </c>
      <c r="Q221" s="60">
        <v>0.1</v>
      </c>
      <c r="R221" s="61">
        <f t="shared" si="89"/>
        <v>11.2</v>
      </c>
      <c r="S221" s="61">
        <f t="shared" si="86"/>
        <v>11.2</v>
      </c>
      <c r="T221" s="101">
        <f>S221</f>
        <v>11.2</v>
      </c>
      <c r="U221" s="62"/>
    </row>
    <row r="222" spans="1:21" x14ac:dyDescent="0.3">
      <c r="A222" s="116">
        <v>155</v>
      </c>
      <c r="B222" s="58" t="s">
        <v>273</v>
      </c>
      <c r="C222" s="57">
        <v>149</v>
      </c>
      <c r="D222" s="63" t="s">
        <v>54</v>
      </c>
      <c r="E222" s="60"/>
      <c r="F222" s="60"/>
      <c r="G222" s="61">
        <v>18</v>
      </c>
      <c r="H222" s="60">
        <v>18</v>
      </c>
      <c r="I222" s="60">
        <v>99</v>
      </c>
      <c r="J222" s="60">
        <v>70</v>
      </c>
      <c r="K222" s="60">
        <f>I222-H222</f>
        <v>81</v>
      </c>
      <c r="L222" s="60">
        <f t="shared" si="80"/>
        <v>29</v>
      </c>
      <c r="M222" s="61">
        <f t="shared" si="81"/>
        <v>18</v>
      </c>
      <c r="N222" s="61">
        <f t="shared" si="88"/>
        <v>11</v>
      </c>
      <c r="O222" s="60" t="str">
        <f>IF(M222&gt;=19.5,"70%",IF(M222&gt;=13.5,"50%",IF(M222&gt;=5.5,"30%",IF(M222&gt;=0.1,"15%"))))</f>
        <v>50%</v>
      </c>
      <c r="P222" s="61">
        <f t="shared" si="84"/>
        <v>5.5</v>
      </c>
      <c r="Q222" s="60">
        <v>0.1</v>
      </c>
      <c r="R222" s="60">
        <f t="shared" si="89"/>
        <v>18.100000000000001</v>
      </c>
      <c r="S222" s="60">
        <f t="shared" si="86"/>
        <v>18.100000000000001</v>
      </c>
      <c r="T222" s="60">
        <v>18</v>
      </c>
      <c r="U222" s="62"/>
    </row>
    <row r="223" spans="1:21" x14ac:dyDescent="0.3">
      <c r="A223" s="116">
        <v>156</v>
      </c>
      <c r="B223" s="63" t="s">
        <v>274</v>
      </c>
      <c r="C223" s="57">
        <v>359</v>
      </c>
      <c r="D223" s="63"/>
      <c r="E223" s="59"/>
      <c r="F223" s="60"/>
      <c r="G223" s="61">
        <v>9.1999999999999993</v>
      </c>
      <c r="H223" s="60">
        <v>9</v>
      </c>
      <c r="I223" s="60">
        <v>94</v>
      </c>
      <c r="J223" s="60">
        <v>70</v>
      </c>
      <c r="K223" s="60">
        <f>I223-H223</f>
        <v>85</v>
      </c>
      <c r="L223" s="60">
        <f t="shared" si="80"/>
        <v>24</v>
      </c>
      <c r="M223" s="60">
        <f t="shared" si="81"/>
        <v>9.1999999999999993</v>
      </c>
      <c r="N223" s="60">
        <f t="shared" si="88"/>
        <v>14.8</v>
      </c>
      <c r="O223" s="60" t="str">
        <f>IF(M223&gt;=19.5,"70%",IF(M223&gt;=13.5,"50%",IF(M223&gt;=5.5,"30%",IF(M223&gt;=0.1,"15%"))))</f>
        <v>30%</v>
      </c>
      <c r="P223" s="61">
        <f t="shared" si="84"/>
        <v>4.4400000000000004</v>
      </c>
      <c r="Q223" s="60">
        <v>0.1</v>
      </c>
      <c r="R223" s="60">
        <f t="shared" si="89"/>
        <v>9.2999999999999989</v>
      </c>
      <c r="S223" s="60">
        <f t="shared" si="86"/>
        <v>9.2999999999999989</v>
      </c>
      <c r="T223" s="60">
        <v>9</v>
      </c>
      <c r="U223" s="62"/>
    </row>
    <row r="224" spans="1:21" x14ac:dyDescent="0.3">
      <c r="A224" s="116">
        <v>157</v>
      </c>
      <c r="B224" s="86" t="s">
        <v>31</v>
      </c>
      <c r="C224" s="85">
        <v>97</v>
      </c>
      <c r="D224" s="91" t="s">
        <v>19</v>
      </c>
      <c r="E224" s="87"/>
      <c r="F224" s="89"/>
      <c r="G224" s="61">
        <v>6</v>
      </c>
      <c r="H224" s="92">
        <v>6</v>
      </c>
      <c r="I224" s="89">
        <v>79</v>
      </c>
      <c r="J224" s="89">
        <v>69</v>
      </c>
      <c r="K224" s="92">
        <v>73</v>
      </c>
      <c r="L224" s="93">
        <v>10</v>
      </c>
      <c r="M224" s="90">
        <v>6</v>
      </c>
      <c r="N224" s="90">
        <v>4</v>
      </c>
      <c r="O224" s="94">
        <v>0.3</v>
      </c>
      <c r="P224" s="90">
        <v>1.2</v>
      </c>
      <c r="Q224" s="89">
        <v>0.1</v>
      </c>
      <c r="R224" s="90">
        <v>6.1</v>
      </c>
      <c r="S224" s="90">
        <v>6.1</v>
      </c>
      <c r="T224" s="113">
        <v>6.1</v>
      </c>
      <c r="U224" s="62"/>
    </row>
    <row r="225" spans="1:21" ht="13.2" customHeight="1" x14ac:dyDescent="0.3">
      <c r="A225" s="116">
        <v>158</v>
      </c>
      <c r="B225" s="58" t="s">
        <v>275</v>
      </c>
      <c r="C225" s="57">
        <v>16</v>
      </c>
      <c r="D225" s="63"/>
      <c r="E225" s="60"/>
      <c r="F225" s="60"/>
      <c r="G225" s="61">
        <v>12</v>
      </c>
      <c r="H225" s="64">
        <v>12</v>
      </c>
      <c r="I225" s="60">
        <v>86</v>
      </c>
      <c r="J225" s="60">
        <v>70</v>
      </c>
      <c r="K225" s="64">
        <f>I225-H225</f>
        <v>74</v>
      </c>
      <c r="L225" s="65">
        <f>I225-J225</f>
        <v>16</v>
      </c>
      <c r="M225" s="61">
        <f>G225</f>
        <v>12</v>
      </c>
      <c r="N225" s="61">
        <f>L225-M225</f>
        <v>4</v>
      </c>
      <c r="O225" s="66">
        <v>0.5</v>
      </c>
      <c r="P225" s="61">
        <f>N225*O225</f>
        <v>2</v>
      </c>
      <c r="Q225" s="60">
        <v>0.1</v>
      </c>
      <c r="R225" s="61">
        <f>IF(M225&gt;=L225,(M225+P225),M225+Q225)</f>
        <v>12.1</v>
      </c>
      <c r="S225" s="61">
        <f>IF(I225&gt;1,(R225),G225)</f>
        <v>12.1</v>
      </c>
      <c r="T225" s="101">
        <f>S225</f>
        <v>12.1</v>
      </c>
      <c r="U225" s="62"/>
    </row>
    <row r="226" spans="1:21" x14ac:dyDescent="0.3">
      <c r="A226" s="116">
        <v>159</v>
      </c>
      <c r="B226" s="58" t="s">
        <v>276</v>
      </c>
      <c r="C226" s="57">
        <v>92</v>
      </c>
      <c r="D226" s="63"/>
      <c r="E226" s="60"/>
      <c r="F226" s="60"/>
      <c r="G226" s="61">
        <v>24.1</v>
      </c>
      <c r="H226" s="60">
        <v>24</v>
      </c>
      <c r="I226" s="60">
        <v>99</v>
      </c>
      <c r="J226" s="60">
        <v>70</v>
      </c>
      <c r="K226" s="60">
        <f>I226-H226</f>
        <v>75</v>
      </c>
      <c r="L226" s="60">
        <f>I226-J226</f>
        <v>29</v>
      </c>
      <c r="M226" s="60">
        <f>G226</f>
        <v>24.1</v>
      </c>
      <c r="N226" s="60">
        <f>L226-M226</f>
        <v>4.8999999999999986</v>
      </c>
      <c r="O226" s="60" t="str">
        <f>IF(M226&gt;=19.5,"70%",IF(M226&gt;=13.5,"50%",IF(M226&gt;=5.5,"30%",IF(M226&gt;=0.1,"15%"))))</f>
        <v>70%</v>
      </c>
      <c r="P226" s="61">
        <f>N226*O226</f>
        <v>3.4299999999999988</v>
      </c>
      <c r="Q226" s="60">
        <v>0.1</v>
      </c>
      <c r="R226" s="60">
        <f>IF(M226&gt;=L226,(M226+P226),M226+Q226)</f>
        <v>24.200000000000003</v>
      </c>
      <c r="S226" s="60">
        <f>IF(I226&gt;1,(R226),G226)</f>
        <v>24.200000000000003</v>
      </c>
      <c r="T226" s="60">
        <v>24</v>
      </c>
      <c r="U226" s="62"/>
    </row>
    <row r="227" spans="1:21" x14ac:dyDescent="0.3">
      <c r="A227" s="116">
        <v>160</v>
      </c>
      <c r="B227" s="63" t="s">
        <v>99</v>
      </c>
      <c r="C227" s="57">
        <v>360</v>
      </c>
      <c r="D227" s="63"/>
      <c r="E227" s="59"/>
      <c r="F227" s="60"/>
      <c r="G227" s="61">
        <v>10</v>
      </c>
      <c r="H227" s="60">
        <v>10</v>
      </c>
      <c r="I227" s="60">
        <v>79</v>
      </c>
      <c r="J227" s="60">
        <v>70</v>
      </c>
      <c r="K227" s="60">
        <f>I227-H227</f>
        <v>69</v>
      </c>
      <c r="L227" s="60">
        <f>I227-J227</f>
        <v>9</v>
      </c>
      <c r="M227" s="61">
        <f>G227</f>
        <v>10</v>
      </c>
      <c r="N227" s="61">
        <f>L227-M227</f>
        <v>-1</v>
      </c>
      <c r="O227" s="66">
        <v>0.5</v>
      </c>
      <c r="P227" s="61">
        <f>N227*O227</f>
        <v>-0.5</v>
      </c>
      <c r="Q227" s="60">
        <v>0.1</v>
      </c>
      <c r="R227" s="60">
        <f>IF(M227&gt;=L227,(M227+P227),M227+Q227)</f>
        <v>9.5</v>
      </c>
      <c r="S227" s="60">
        <f>IF(I227&gt;1,(R227),G227)</f>
        <v>9.5</v>
      </c>
      <c r="T227" s="60">
        <v>10</v>
      </c>
      <c r="U227" s="62"/>
    </row>
    <row r="228" spans="1:21" x14ac:dyDescent="0.3">
      <c r="A228" s="116">
        <v>161</v>
      </c>
      <c r="B228" s="86" t="s">
        <v>32</v>
      </c>
      <c r="C228" s="85">
        <v>53</v>
      </c>
      <c r="D228" s="91" t="s">
        <v>25</v>
      </c>
      <c r="E228" s="87"/>
      <c r="F228" s="89"/>
      <c r="G228" s="61">
        <v>11.1</v>
      </c>
      <c r="H228" s="92">
        <v>11</v>
      </c>
      <c r="I228" s="89">
        <v>92</v>
      </c>
      <c r="J228" s="89">
        <v>70</v>
      </c>
      <c r="K228" s="92">
        <v>81</v>
      </c>
      <c r="L228" s="93">
        <v>22</v>
      </c>
      <c r="M228" s="90">
        <v>11.1</v>
      </c>
      <c r="N228" s="90">
        <v>10.9</v>
      </c>
      <c r="O228" s="94">
        <v>0.5</v>
      </c>
      <c r="P228" s="90">
        <v>5.45</v>
      </c>
      <c r="Q228" s="89">
        <v>0.1</v>
      </c>
      <c r="R228" s="90">
        <v>11.2</v>
      </c>
      <c r="S228" s="90">
        <v>11.2</v>
      </c>
      <c r="T228" s="113">
        <v>11.2</v>
      </c>
      <c r="U228" s="62"/>
    </row>
    <row r="229" spans="1:21" x14ac:dyDescent="0.3">
      <c r="A229" s="116">
        <v>162</v>
      </c>
      <c r="B229" s="58" t="s">
        <v>570</v>
      </c>
      <c r="C229" s="57">
        <v>240</v>
      </c>
      <c r="D229" s="63" t="s">
        <v>25</v>
      </c>
      <c r="E229" s="59"/>
      <c r="F229" s="60"/>
      <c r="G229" s="61">
        <v>12</v>
      </c>
      <c r="H229" s="64">
        <v>12</v>
      </c>
      <c r="I229" s="60">
        <v>86</v>
      </c>
      <c r="J229" s="60">
        <v>70</v>
      </c>
      <c r="K229" s="64">
        <f>I229-H229</f>
        <v>74</v>
      </c>
      <c r="L229" s="65">
        <f t="shared" ref="L229:L259" si="91">I229-J229</f>
        <v>16</v>
      </c>
      <c r="M229" s="61">
        <f t="shared" ref="M229:M259" si="92">G229</f>
        <v>12</v>
      </c>
      <c r="N229" s="61">
        <f t="shared" ref="N229:N259" si="93">L229-M229</f>
        <v>4</v>
      </c>
      <c r="O229" s="66">
        <v>0.5</v>
      </c>
      <c r="P229" s="61">
        <f t="shared" ref="P229:P259" si="94">N229*O229</f>
        <v>2</v>
      </c>
      <c r="Q229" s="60">
        <v>0.1</v>
      </c>
      <c r="R229" s="61">
        <f t="shared" ref="R229:R259" si="95">IF(M229&gt;=L229,(M229+P229),M229+Q229)</f>
        <v>12.1</v>
      </c>
      <c r="S229" s="61">
        <f t="shared" ref="S229:S259" si="96">IF(I229&gt;1,(R229),G229)</f>
        <v>12.1</v>
      </c>
      <c r="T229" s="101">
        <f>S229</f>
        <v>12.1</v>
      </c>
      <c r="U229" s="62"/>
    </row>
    <row r="230" spans="1:21" x14ac:dyDescent="0.3">
      <c r="A230" s="116">
        <v>163</v>
      </c>
      <c r="B230" s="58" t="s">
        <v>277</v>
      </c>
      <c r="C230" s="57">
        <v>80</v>
      </c>
      <c r="D230" s="63"/>
      <c r="E230" s="60"/>
      <c r="F230" s="60"/>
      <c r="G230" s="61">
        <v>22</v>
      </c>
      <c r="H230" s="60">
        <v>22</v>
      </c>
      <c r="I230" s="60">
        <v>99</v>
      </c>
      <c r="J230" s="60">
        <v>70</v>
      </c>
      <c r="K230" s="60">
        <f>I230-H230</f>
        <v>77</v>
      </c>
      <c r="L230" s="60">
        <f t="shared" si="91"/>
        <v>29</v>
      </c>
      <c r="M230" s="61">
        <f t="shared" si="92"/>
        <v>22</v>
      </c>
      <c r="N230" s="61">
        <f t="shared" si="93"/>
        <v>7</v>
      </c>
      <c r="O230" s="60" t="str">
        <f>IF(M230&gt;=19.5,"70%",IF(M230&gt;=13.5,"50%",IF(M230&gt;=5.5,"30%",IF(M230&gt;=0.1,"15%"))))</f>
        <v>70%</v>
      </c>
      <c r="P230" s="61">
        <f t="shared" si="94"/>
        <v>4.8999999999999995</v>
      </c>
      <c r="Q230" s="60">
        <v>0.1</v>
      </c>
      <c r="R230" s="60">
        <f t="shared" si="95"/>
        <v>22.1</v>
      </c>
      <c r="S230" s="60">
        <f t="shared" si="96"/>
        <v>22.1</v>
      </c>
      <c r="T230" s="60">
        <v>22</v>
      </c>
      <c r="U230" s="62"/>
    </row>
    <row r="231" spans="1:21" x14ac:dyDescent="0.3">
      <c r="A231" s="116">
        <v>164</v>
      </c>
      <c r="B231" s="58" t="s">
        <v>146</v>
      </c>
      <c r="C231" s="57">
        <v>500</v>
      </c>
      <c r="D231" s="63" t="s">
        <v>41</v>
      </c>
      <c r="E231" s="59"/>
      <c r="F231" s="60"/>
      <c r="G231" s="61">
        <v>16</v>
      </c>
      <c r="H231" s="60">
        <v>16</v>
      </c>
      <c r="I231" s="60">
        <v>84</v>
      </c>
      <c r="J231" s="60">
        <v>69</v>
      </c>
      <c r="K231" s="64">
        <v>76</v>
      </c>
      <c r="L231" s="65">
        <f t="shared" si="91"/>
        <v>15</v>
      </c>
      <c r="M231" s="61">
        <f t="shared" si="92"/>
        <v>16</v>
      </c>
      <c r="N231" s="61">
        <f t="shared" si="93"/>
        <v>-1</v>
      </c>
      <c r="O231" s="60" t="str">
        <f>IF(M231&gt;=19.5,"70%",IF(M231&gt;=13.5,"50%",IF(M231&gt;=5.5,"30%",IF(M231&gt;=0.1,"15%"))))</f>
        <v>50%</v>
      </c>
      <c r="P231" s="61">
        <f t="shared" si="94"/>
        <v>-0.5</v>
      </c>
      <c r="Q231" s="60">
        <v>0.1</v>
      </c>
      <c r="R231" s="61">
        <f t="shared" si="95"/>
        <v>15.5</v>
      </c>
      <c r="S231" s="61">
        <f t="shared" si="96"/>
        <v>15.5</v>
      </c>
      <c r="T231" s="101">
        <f>S231</f>
        <v>15.5</v>
      </c>
      <c r="U231" s="62"/>
    </row>
    <row r="232" spans="1:21" x14ac:dyDescent="0.3">
      <c r="A232" s="116">
        <v>165</v>
      </c>
      <c r="B232" s="58" t="s">
        <v>147</v>
      </c>
      <c r="C232" s="57">
        <v>512</v>
      </c>
      <c r="D232" s="58" t="s">
        <v>22</v>
      </c>
      <c r="E232" s="59"/>
      <c r="F232" s="60"/>
      <c r="G232" s="61">
        <v>14</v>
      </c>
      <c r="H232" s="60">
        <v>14</v>
      </c>
      <c r="I232" s="60">
        <v>82</v>
      </c>
      <c r="J232" s="60">
        <v>69</v>
      </c>
      <c r="K232" s="60">
        <f t="shared" ref="K232:K251" si="97">I232-H232</f>
        <v>68</v>
      </c>
      <c r="L232" s="60">
        <f t="shared" si="91"/>
        <v>13</v>
      </c>
      <c r="M232" s="61">
        <f t="shared" si="92"/>
        <v>14</v>
      </c>
      <c r="N232" s="61">
        <f t="shared" si="93"/>
        <v>-1</v>
      </c>
      <c r="O232" s="66">
        <v>0.5</v>
      </c>
      <c r="P232" s="61">
        <f t="shared" si="94"/>
        <v>-0.5</v>
      </c>
      <c r="Q232" s="60">
        <v>0.1</v>
      </c>
      <c r="R232" s="60">
        <f t="shared" si="95"/>
        <v>13.5</v>
      </c>
      <c r="S232" s="60">
        <f t="shared" si="96"/>
        <v>13.5</v>
      </c>
      <c r="T232" s="101">
        <f>S232</f>
        <v>13.5</v>
      </c>
      <c r="U232" s="62"/>
    </row>
    <row r="233" spans="1:21" x14ac:dyDescent="0.3">
      <c r="A233" s="116">
        <v>166</v>
      </c>
      <c r="B233" s="58" t="s">
        <v>278</v>
      </c>
      <c r="C233" s="57">
        <v>319</v>
      </c>
      <c r="D233" s="63"/>
      <c r="E233" s="60"/>
      <c r="F233" s="60"/>
      <c r="G233" s="61">
        <v>16</v>
      </c>
      <c r="H233" s="64">
        <f>G233</f>
        <v>16</v>
      </c>
      <c r="I233" s="60">
        <v>85</v>
      </c>
      <c r="J233" s="60">
        <v>69</v>
      </c>
      <c r="K233" s="64">
        <f t="shared" si="97"/>
        <v>69</v>
      </c>
      <c r="L233" s="65">
        <f t="shared" si="91"/>
        <v>16</v>
      </c>
      <c r="M233" s="61">
        <f t="shared" si="92"/>
        <v>16</v>
      </c>
      <c r="N233" s="61">
        <f t="shared" si="93"/>
        <v>0</v>
      </c>
      <c r="O233" s="60" t="str">
        <f>IF(M233&gt;=19.5,"70%",IF(M233&gt;=13.5,"50%",IF(M233&gt;=5.5,"30%",IF(M233&gt;=0.1,"15%"))))</f>
        <v>50%</v>
      </c>
      <c r="P233" s="61">
        <f t="shared" si="94"/>
        <v>0</v>
      </c>
      <c r="Q233" s="60">
        <v>0.1</v>
      </c>
      <c r="R233" s="61">
        <f t="shared" si="95"/>
        <v>16</v>
      </c>
      <c r="S233" s="61">
        <f t="shared" si="96"/>
        <v>16</v>
      </c>
      <c r="T233" s="101">
        <f>S233</f>
        <v>16</v>
      </c>
      <c r="U233" s="62"/>
    </row>
    <row r="234" spans="1:21" x14ac:dyDescent="0.3">
      <c r="A234" s="116">
        <v>167</v>
      </c>
      <c r="B234" s="63" t="s">
        <v>100</v>
      </c>
      <c r="C234" s="57">
        <v>361</v>
      </c>
      <c r="D234" s="63" t="s">
        <v>472</v>
      </c>
      <c r="E234" s="59"/>
      <c r="F234" s="60"/>
      <c r="G234" s="61">
        <v>6</v>
      </c>
      <c r="H234" s="64">
        <v>6</v>
      </c>
      <c r="I234" s="60">
        <v>84</v>
      </c>
      <c r="J234" s="60">
        <v>69</v>
      </c>
      <c r="K234" s="64">
        <f t="shared" si="97"/>
        <v>78</v>
      </c>
      <c r="L234" s="65">
        <f t="shared" si="91"/>
        <v>15</v>
      </c>
      <c r="M234" s="61">
        <f t="shared" si="92"/>
        <v>6</v>
      </c>
      <c r="N234" s="61">
        <f t="shared" si="93"/>
        <v>9</v>
      </c>
      <c r="O234" s="60" t="str">
        <f>IF(M234&gt;=19.5,"70%",IF(M234&gt;=13.5,"50%",IF(M234&gt;=5.5,"30%",IF(M234&gt;=0.1,"15%"))))</f>
        <v>30%</v>
      </c>
      <c r="P234" s="61">
        <f t="shared" si="94"/>
        <v>2.6999999999999997</v>
      </c>
      <c r="Q234" s="60">
        <v>0.1</v>
      </c>
      <c r="R234" s="61">
        <f t="shared" si="95"/>
        <v>6.1</v>
      </c>
      <c r="S234" s="61">
        <f t="shared" si="96"/>
        <v>6.1</v>
      </c>
      <c r="T234" s="101">
        <v>6</v>
      </c>
      <c r="U234" s="62"/>
    </row>
    <row r="235" spans="1:21" x14ac:dyDescent="0.3">
      <c r="A235" s="116">
        <v>168</v>
      </c>
      <c r="B235" s="114" t="s">
        <v>568</v>
      </c>
      <c r="C235" s="57">
        <v>362</v>
      </c>
      <c r="D235" s="63" t="s">
        <v>24</v>
      </c>
      <c r="E235" s="59"/>
      <c r="F235" s="60"/>
      <c r="G235" s="61">
        <v>22</v>
      </c>
      <c r="H235" s="60">
        <v>22</v>
      </c>
      <c r="I235" s="60">
        <v>99</v>
      </c>
      <c r="J235" s="60">
        <v>70</v>
      </c>
      <c r="K235" s="60">
        <f t="shared" si="97"/>
        <v>77</v>
      </c>
      <c r="L235" s="60">
        <f t="shared" si="91"/>
        <v>29</v>
      </c>
      <c r="M235" s="61">
        <f t="shared" si="92"/>
        <v>22</v>
      </c>
      <c r="N235" s="61">
        <f t="shared" si="93"/>
        <v>7</v>
      </c>
      <c r="O235" s="60" t="str">
        <f>IF(M235&gt;=19.5,"70%",IF(M235&gt;=13.5,"50%",IF(M235&gt;=5.5,"30%",IF(M235&gt;=0.1,"15%"))))</f>
        <v>70%</v>
      </c>
      <c r="P235" s="61">
        <f t="shared" si="94"/>
        <v>4.8999999999999995</v>
      </c>
      <c r="Q235" s="60">
        <v>0.1</v>
      </c>
      <c r="R235" s="60">
        <f t="shared" si="95"/>
        <v>22.1</v>
      </c>
      <c r="S235" s="60">
        <f t="shared" si="96"/>
        <v>22.1</v>
      </c>
      <c r="T235" s="60">
        <v>22</v>
      </c>
      <c r="U235" s="62"/>
    </row>
    <row r="236" spans="1:21" x14ac:dyDescent="0.3">
      <c r="A236" s="116">
        <v>169</v>
      </c>
      <c r="B236" s="68" t="s">
        <v>279</v>
      </c>
      <c r="C236" s="57">
        <v>363</v>
      </c>
      <c r="D236" s="71"/>
      <c r="E236" s="59"/>
      <c r="F236" s="78"/>
      <c r="G236" s="61">
        <v>16</v>
      </c>
      <c r="H236" s="64">
        <f>G236</f>
        <v>16</v>
      </c>
      <c r="I236" s="60">
        <v>86</v>
      </c>
      <c r="J236" s="60">
        <v>70</v>
      </c>
      <c r="K236" s="64">
        <f t="shared" si="97"/>
        <v>70</v>
      </c>
      <c r="L236" s="60">
        <f t="shared" si="91"/>
        <v>16</v>
      </c>
      <c r="M236" s="61">
        <f t="shared" si="92"/>
        <v>16</v>
      </c>
      <c r="N236" s="61">
        <f t="shared" si="93"/>
        <v>0</v>
      </c>
      <c r="O236" s="60" t="str">
        <f>IF(M236&gt;=19.5,"70%",IF(M236&gt;=13.5,"50%",IF(M236&gt;=5.5,"30%",IF(M236&gt;=0.1,"15%"))))</f>
        <v>50%</v>
      </c>
      <c r="P236" s="61">
        <f t="shared" si="94"/>
        <v>0</v>
      </c>
      <c r="Q236" s="60">
        <v>0.1</v>
      </c>
      <c r="R236" s="61">
        <f t="shared" si="95"/>
        <v>16</v>
      </c>
      <c r="S236" s="61">
        <f t="shared" si="96"/>
        <v>16</v>
      </c>
      <c r="T236" s="60">
        <v>16</v>
      </c>
      <c r="U236" s="62"/>
    </row>
    <row r="237" spans="1:21" x14ac:dyDescent="0.3">
      <c r="A237" s="116">
        <v>170</v>
      </c>
      <c r="B237" s="58" t="s">
        <v>567</v>
      </c>
      <c r="C237" s="57">
        <v>217</v>
      </c>
      <c r="D237" s="63" t="s">
        <v>25</v>
      </c>
      <c r="E237" s="59"/>
      <c r="F237" s="60"/>
      <c r="G237" s="61">
        <v>8</v>
      </c>
      <c r="H237" s="64">
        <v>8</v>
      </c>
      <c r="I237" s="60">
        <v>90</v>
      </c>
      <c r="J237" s="60">
        <v>69</v>
      </c>
      <c r="K237" s="64">
        <f t="shared" si="97"/>
        <v>82</v>
      </c>
      <c r="L237" s="65">
        <f t="shared" si="91"/>
        <v>21</v>
      </c>
      <c r="M237" s="61">
        <f t="shared" si="92"/>
        <v>8</v>
      </c>
      <c r="N237" s="61">
        <f t="shared" si="93"/>
        <v>13</v>
      </c>
      <c r="O237" s="66">
        <v>0.3</v>
      </c>
      <c r="P237" s="61">
        <f t="shared" si="94"/>
        <v>3.9</v>
      </c>
      <c r="Q237" s="60" t="str">
        <f>IF(N237&lt;0,O237, "0.1")</f>
        <v>0.1</v>
      </c>
      <c r="R237" s="61">
        <f t="shared" si="95"/>
        <v>8.1</v>
      </c>
      <c r="S237" s="61">
        <f t="shared" si="96"/>
        <v>8.1</v>
      </c>
      <c r="T237" s="101">
        <f t="shared" ref="T237:T247" si="98">S237</f>
        <v>8.1</v>
      </c>
      <c r="U237" s="62"/>
    </row>
    <row r="238" spans="1:21" x14ac:dyDescent="0.3">
      <c r="A238" s="116">
        <v>171</v>
      </c>
      <c r="B238" s="58" t="s">
        <v>101</v>
      </c>
      <c r="C238" s="57">
        <v>199</v>
      </c>
      <c r="D238" s="63" t="s">
        <v>19</v>
      </c>
      <c r="E238" s="59"/>
      <c r="F238" s="60"/>
      <c r="G238" s="61">
        <v>6</v>
      </c>
      <c r="H238" s="64">
        <v>6</v>
      </c>
      <c r="I238" s="60">
        <v>81</v>
      </c>
      <c r="J238" s="60">
        <v>70</v>
      </c>
      <c r="K238" s="64">
        <f t="shared" si="97"/>
        <v>75</v>
      </c>
      <c r="L238" s="65">
        <f t="shared" si="91"/>
        <v>11</v>
      </c>
      <c r="M238" s="61">
        <f t="shared" si="92"/>
        <v>6</v>
      </c>
      <c r="N238" s="61">
        <f t="shared" si="93"/>
        <v>5</v>
      </c>
      <c r="O238" s="60" t="str">
        <f>IF(M238&gt;=19.5,"70%",IF(M238&gt;=13.5,"50%",IF(M238&gt;=5.5,"30%",IF(M238&gt;=0.1,"15%"))))</f>
        <v>30%</v>
      </c>
      <c r="P238" s="61">
        <f t="shared" si="94"/>
        <v>1.5</v>
      </c>
      <c r="Q238" s="60">
        <v>0.1</v>
      </c>
      <c r="R238" s="61">
        <f t="shared" si="95"/>
        <v>6.1</v>
      </c>
      <c r="S238" s="61">
        <f t="shared" si="96"/>
        <v>6.1</v>
      </c>
      <c r="T238" s="101">
        <f t="shared" si="98"/>
        <v>6.1</v>
      </c>
      <c r="U238" s="62"/>
    </row>
    <row r="239" spans="1:21" x14ac:dyDescent="0.3">
      <c r="A239" s="116">
        <v>172</v>
      </c>
      <c r="B239" s="58" t="s">
        <v>148</v>
      </c>
      <c r="C239" s="57">
        <v>173</v>
      </c>
      <c r="D239" s="63" t="s">
        <v>24</v>
      </c>
      <c r="E239" s="59"/>
      <c r="F239" s="60"/>
      <c r="G239" s="61">
        <v>17.100000000000001</v>
      </c>
      <c r="H239" s="64">
        <f>G239</f>
        <v>17.100000000000001</v>
      </c>
      <c r="I239" s="60">
        <v>86</v>
      </c>
      <c r="J239" s="60">
        <v>69</v>
      </c>
      <c r="K239" s="64">
        <f t="shared" si="97"/>
        <v>68.900000000000006</v>
      </c>
      <c r="L239" s="65">
        <f t="shared" si="91"/>
        <v>17</v>
      </c>
      <c r="M239" s="61">
        <f t="shared" si="92"/>
        <v>17.100000000000001</v>
      </c>
      <c r="N239" s="61">
        <f t="shared" si="93"/>
        <v>-0.10000000000000142</v>
      </c>
      <c r="O239" s="60" t="str">
        <f>IF(M239&gt;=19.5,"70%",IF(M239&gt;=13.5,"50%",IF(M239&gt;=5.5,"30%",IF(M239&gt;=0.1,"15%"))))</f>
        <v>50%</v>
      </c>
      <c r="P239" s="60">
        <f t="shared" si="94"/>
        <v>-5.0000000000000711E-2</v>
      </c>
      <c r="Q239" s="60">
        <v>0.1</v>
      </c>
      <c r="R239" s="61">
        <f t="shared" si="95"/>
        <v>17.05</v>
      </c>
      <c r="S239" s="61">
        <f t="shared" si="96"/>
        <v>17.05</v>
      </c>
      <c r="T239" s="101">
        <f t="shared" si="98"/>
        <v>17.05</v>
      </c>
      <c r="U239" s="62"/>
    </row>
    <row r="240" spans="1:21" x14ac:dyDescent="0.3">
      <c r="A240" s="116">
        <v>173</v>
      </c>
      <c r="B240" s="58" t="s">
        <v>280</v>
      </c>
      <c r="C240" s="57">
        <v>14</v>
      </c>
      <c r="D240" s="63"/>
      <c r="E240" s="60"/>
      <c r="F240" s="60"/>
      <c r="G240" s="61">
        <v>10</v>
      </c>
      <c r="H240" s="64">
        <v>10</v>
      </c>
      <c r="I240" s="60">
        <v>86</v>
      </c>
      <c r="J240" s="60">
        <v>70</v>
      </c>
      <c r="K240" s="64">
        <f t="shared" si="97"/>
        <v>76</v>
      </c>
      <c r="L240" s="65">
        <f t="shared" si="91"/>
        <v>16</v>
      </c>
      <c r="M240" s="61">
        <f t="shared" si="92"/>
        <v>10</v>
      </c>
      <c r="N240" s="61">
        <f t="shared" si="93"/>
        <v>6</v>
      </c>
      <c r="O240" s="66">
        <v>0.5</v>
      </c>
      <c r="P240" s="61">
        <f t="shared" si="94"/>
        <v>3</v>
      </c>
      <c r="Q240" s="60">
        <v>0.1</v>
      </c>
      <c r="R240" s="61">
        <f t="shared" si="95"/>
        <v>10.1</v>
      </c>
      <c r="S240" s="61">
        <f t="shared" si="96"/>
        <v>10.1</v>
      </c>
      <c r="T240" s="101">
        <f t="shared" si="98"/>
        <v>10.1</v>
      </c>
      <c r="U240" s="62"/>
    </row>
    <row r="241" spans="1:21" x14ac:dyDescent="0.3">
      <c r="A241" s="116">
        <v>174</v>
      </c>
      <c r="B241" s="58" t="s">
        <v>281</v>
      </c>
      <c r="C241" s="57">
        <v>150</v>
      </c>
      <c r="D241" s="63"/>
      <c r="E241" s="60"/>
      <c r="F241" s="60"/>
      <c r="G241" s="61">
        <v>14</v>
      </c>
      <c r="H241" s="64">
        <v>14</v>
      </c>
      <c r="I241" s="60">
        <v>86</v>
      </c>
      <c r="J241" s="60">
        <v>70</v>
      </c>
      <c r="K241" s="64">
        <f t="shared" si="97"/>
        <v>72</v>
      </c>
      <c r="L241" s="65">
        <f t="shared" si="91"/>
        <v>16</v>
      </c>
      <c r="M241" s="61">
        <f t="shared" si="92"/>
        <v>14</v>
      </c>
      <c r="N241" s="61">
        <f t="shared" si="93"/>
        <v>2</v>
      </c>
      <c r="O241" s="66">
        <v>0.5</v>
      </c>
      <c r="P241" s="61">
        <f t="shared" si="94"/>
        <v>1</v>
      </c>
      <c r="Q241" s="60">
        <v>0.1</v>
      </c>
      <c r="R241" s="61">
        <f t="shared" si="95"/>
        <v>14.1</v>
      </c>
      <c r="S241" s="61">
        <f t="shared" si="96"/>
        <v>14.1</v>
      </c>
      <c r="T241" s="101">
        <f t="shared" si="98"/>
        <v>14.1</v>
      </c>
      <c r="U241" s="62"/>
    </row>
    <row r="242" spans="1:21" x14ac:dyDescent="0.3">
      <c r="A242" s="116">
        <v>175</v>
      </c>
      <c r="B242" s="58" t="s">
        <v>282</v>
      </c>
      <c r="C242" s="57">
        <v>364</v>
      </c>
      <c r="D242" s="63" t="s">
        <v>25</v>
      </c>
      <c r="E242" s="59"/>
      <c r="F242" s="60"/>
      <c r="G242" s="61">
        <v>19</v>
      </c>
      <c r="H242" s="64">
        <v>19</v>
      </c>
      <c r="I242" s="60">
        <v>92</v>
      </c>
      <c r="J242" s="60">
        <v>70</v>
      </c>
      <c r="K242" s="64">
        <f t="shared" si="97"/>
        <v>73</v>
      </c>
      <c r="L242" s="65">
        <f t="shared" si="91"/>
        <v>22</v>
      </c>
      <c r="M242" s="61">
        <f t="shared" si="92"/>
        <v>19</v>
      </c>
      <c r="N242" s="61">
        <f t="shared" si="93"/>
        <v>3</v>
      </c>
      <c r="O242" s="60" t="str">
        <f>IF(M242&gt;=19.5,"70%",IF(M242&gt;=13.5,"50%",IF(M242&gt;=5.5,"30%",IF(M242&gt;=0.1,"15%"))))</f>
        <v>50%</v>
      </c>
      <c r="P242" s="61">
        <f t="shared" si="94"/>
        <v>1.5</v>
      </c>
      <c r="Q242" s="60">
        <v>0.1</v>
      </c>
      <c r="R242" s="61">
        <f t="shared" si="95"/>
        <v>19.100000000000001</v>
      </c>
      <c r="S242" s="61">
        <f t="shared" si="96"/>
        <v>19.100000000000001</v>
      </c>
      <c r="T242" s="101">
        <f t="shared" si="98"/>
        <v>19.100000000000001</v>
      </c>
      <c r="U242" s="62"/>
    </row>
    <row r="243" spans="1:21" x14ac:dyDescent="0.3">
      <c r="A243" s="116">
        <v>176</v>
      </c>
      <c r="B243" s="63" t="s">
        <v>630</v>
      </c>
      <c r="C243" s="57">
        <v>365</v>
      </c>
      <c r="D243" s="63" t="s">
        <v>47</v>
      </c>
      <c r="E243" s="60"/>
      <c r="F243" s="60"/>
      <c r="G243" s="61">
        <v>16</v>
      </c>
      <c r="H243" s="60">
        <f>G243</f>
        <v>16</v>
      </c>
      <c r="I243" s="60">
        <v>85</v>
      </c>
      <c r="J243" s="60">
        <v>69</v>
      </c>
      <c r="K243" s="60">
        <f t="shared" si="97"/>
        <v>69</v>
      </c>
      <c r="L243" s="60">
        <f t="shared" si="91"/>
        <v>16</v>
      </c>
      <c r="M243" s="61">
        <f t="shared" si="92"/>
        <v>16</v>
      </c>
      <c r="N243" s="61">
        <f t="shared" si="93"/>
        <v>0</v>
      </c>
      <c r="O243" s="60" t="str">
        <f>IF(M243&gt;=19.5,"70%",IF(M243&gt;=13.5,"50%",IF(M243&gt;=5.5,"30%",IF(M243&gt;=0.1,"15%"))))</f>
        <v>50%</v>
      </c>
      <c r="P243" s="61">
        <f t="shared" si="94"/>
        <v>0</v>
      </c>
      <c r="Q243" s="60">
        <v>0.1</v>
      </c>
      <c r="R243" s="60">
        <f t="shared" si="95"/>
        <v>16</v>
      </c>
      <c r="S243" s="60">
        <f t="shared" si="96"/>
        <v>16</v>
      </c>
      <c r="T243" s="101">
        <f t="shared" si="98"/>
        <v>16</v>
      </c>
      <c r="U243" s="62"/>
    </row>
    <row r="244" spans="1:21" x14ac:dyDescent="0.3">
      <c r="A244" s="116">
        <v>177</v>
      </c>
      <c r="B244" s="58" t="s">
        <v>629</v>
      </c>
      <c r="C244" s="57">
        <v>59</v>
      </c>
      <c r="D244" s="63" t="s">
        <v>50</v>
      </c>
      <c r="E244" s="59"/>
      <c r="F244" s="60"/>
      <c r="G244" s="61">
        <v>10.7</v>
      </c>
      <c r="H244" s="64">
        <f>G244</f>
        <v>10.7</v>
      </c>
      <c r="I244" s="60">
        <v>100</v>
      </c>
      <c r="J244" s="60">
        <v>70</v>
      </c>
      <c r="K244" s="64">
        <f t="shared" si="97"/>
        <v>89.3</v>
      </c>
      <c r="L244" s="65">
        <f t="shared" si="91"/>
        <v>30</v>
      </c>
      <c r="M244" s="61">
        <f t="shared" si="92"/>
        <v>10.7</v>
      </c>
      <c r="N244" s="61">
        <f t="shared" si="93"/>
        <v>19.3</v>
      </c>
      <c r="O244" s="66">
        <v>0.5</v>
      </c>
      <c r="P244" s="61">
        <f t="shared" si="94"/>
        <v>9.65</v>
      </c>
      <c r="Q244" s="60">
        <v>0.1</v>
      </c>
      <c r="R244" s="61">
        <f t="shared" si="95"/>
        <v>10.799999999999999</v>
      </c>
      <c r="S244" s="61">
        <f t="shared" si="96"/>
        <v>10.799999999999999</v>
      </c>
      <c r="T244" s="101">
        <f t="shared" si="98"/>
        <v>10.799999999999999</v>
      </c>
      <c r="U244" s="62"/>
    </row>
    <row r="245" spans="1:21" x14ac:dyDescent="0.3">
      <c r="A245" s="116">
        <v>178</v>
      </c>
      <c r="B245" s="58" t="s">
        <v>628</v>
      </c>
      <c r="C245" s="57">
        <v>457</v>
      </c>
      <c r="D245" s="86" t="s">
        <v>19</v>
      </c>
      <c r="E245" s="59"/>
      <c r="F245" s="77"/>
      <c r="G245" s="61">
        <v>18</v>
      </c>
      <c r="H245" s="64">
        <v>18</v>
      </c>
      <c r="I245" s="60">
        <v>96</v>
      </c>
      <c r="J245" s="60">
        <v>69</v>
      </c>
      <c r="K245" s="64">
        <f t="shared" si="97"/>
        <v>78</v>
      </c>
      <c r="L245" s="65">
        <f t="shared" si="91"/>
        <v>27</v>
      </c>
      <c r="M245" s="61">
        <f t="shared" si="92"/>
        <v>18</v>
      </c>
      <c r="N245" s="61">
        <f t="shared" si="93"/>
        <v>9</v>
      </c>
      <c r="O245" s="66">
        <v>0.7</v>
      </c>
      <c r="P245" s="61">
        <f t="shared" si="94"/>
        <v>6.3</v>
      </c>
      <c r="Q245" s="60">
        <v>0.1</v>
      </c>
      <c r="R245" s="61">
        <f t="shared" si="95"/>
        <v>18.100000000000001</v>
      </c>
      <c r="S245" s="61">
        <f t="shared" si="96"/>
        <v>18.100000000000001</v>
      </c>
      <c r="T245" s="101">
        <f t="shared" si="98"/>
        <v>18.100000000000001</v>
      </c>
      <c r="U245" s="62"/>
    </row>
    <row r="246" spans="1:21" x14ac:dyDescent="0.3">
      <c r="A246" s="116">
        <v>179</v>
      </c>
      <c r="B246" s="58" t="s">
        <v>58</v>
      </c>
      <c r="C246" s="57">
        <v>255</v>
      </c>
      <c r="D246" s="63" t="s">
        <v>189</v>
      </c>
      <c r="E246" s="59"/>
      <c r="F246" s="60"/>
      <c r="G246" s="61">
        <v>9</v>
      </c>
      <c r="H246" s="64">
        <v>9</v>
      </c>
      <c r="I246" s="60">
        <v>94</v>
      </c>
      <c r="J246" s="60">
        <v>69</v>
      </c>
      <c r="K246" s="64">
        <f t="shared" si="97"/>
        <v>85</v>
      </c>
      <c r="L246" s="65">
        <f t="shared" si="91"/>
        <v>25</v>
      </c>
      <c r="M246" s="61">
        <f t="shared" si="92"/>
        <v>9</v>
      </c>
      <c r="N246" s="61">
        <f t="shared" si="93"/>
        <v>16</v>
      </c>
      <c r="O246" s="60" t="str">
        <f>IF(M246&gt;=19.5,"70%",IF(M246&gt;=13.5,"50%",IF(M246&gt;=5.5,"30%",IF(M246&gt;=0.1,"15%"))))</f>
        <v>30%</v>
      </c>
      <c r="P246" s="61">
        <f t="shared" si="94"/>
        <v>4.8</v>
      </c>
      <c r="Q246" s="60">
        <v>0.1</v>
      </c>
      <c r="R246" s="61">
        <f t="shared" si="95"/>
        <v>9.1</v>
      </c>
      <c r="S246" s="61">
        <f t="shared" si="96"/>
        <v>9.1</v>
      </c>
      <c r="T246" s="101">
        <f t="shared" si="98"/>
        <v>9.1</v>
      </c>
      <c r="U246" s="62"/>
    </row>
    <row r="247" spans="1:21" x14ac:dyDescent="0.3">
      <c r="A247" s="116">
        <v>180</v>
      </c>
      <c r="B247" s="58" t="s">
        <v>627</v>
      </c>
      <c r="C247" s="57">
        <v>366</v>
      </c>
      <c r="D247" s="63" t="s">
        <v>47</v>
      </c>
      <c r="E247" s="59"/>
      <c r="F247" s="60"/>
      <c r="G247" s="61">
        <v>15</v>
      </c>
      <c r="H247" s="64">
        <v>15</v>
      </c>
      <c r="I247" s="60">
        <v>83</v>
      </c>
      <c r="J247" s="60">
        <v>69</v>
      </c>
      <c r="K247" s="64">
        <f t="shared" si="97"/>
        <v>68</v>
      </c>
      <c r="L247" s="65">
        <f t="shared" si="91"/>
        <v>14</v>
      </c>
      <c r="M247" s="61">
        <f t="shared" si="92"/>
        <v>15</v>
      </c>
      <c r="N247" s="61">
        <f t="shared" si="93"/>
        <v>-1</v>
      </c>
      <c r="O247" s="60" t="str">
        <f>IF(M247&gt;=19.5,"70%",IF(M247&gt;=13.5,"50%",IF(M247&gt;=5.5,"30%",IF(M247&gt;=0.1,"15%"))))</f>
        <v>50%</v>
      </c>
      <c r="P247" s="61">
        <f t="shared" si="94"/>
        <v>-0.5</v>
      </c>
      <c r="Q247" s="60">
        <v>0.1</v>
      </c>
      <c r="R247" s="61">
        <f t="shared" si="95"/>
        <v>14.5</v>
      </c>
      <c r="S247" s="61">
        <f t="shared" si="96"/>
        <v>14.5</v>
      </c>
      <c r="T247" s="101">
        <f t="shared" si="98"/>
        <v>14.5</v>
      </c>
      <c r="U247" s="62"/>
    </row>
    <row r="248" spans="1:21" x14ac:dyDescent="0.3">
      <c r="A248" s="116">
        <v>181</v>
      </c>
      <c r="B248" s="58" t="s">
        <v>283</v>
      </c>
      <c r="C248" s="57">
        <v>441</v>
      </c>
      <c r="D248" s="67"/>
      <c r="E248" s="80"/>
      <c r="F248" s="77"/>
      <c r="G248" s="61">
        <v>24</v>
      </c>
      <c r="H248" s="60">
        <v>24</v>
      </c>
      <c r="I248" s="60">
        <v>102</v>
      </c>
      <c r="J248" s="60">
        <v>70</v>
      </c>
      <c r="K248" s="60">
        <f t="shared" si="97"/>
        <v>78</v>
      </c>
      <c r="L248" s="60">
        <f t="shared" si="91"/>
        <v>32</v>
      </c>
      <c r="M248" s="61">
        <f t="shared" si="92"/>
        <v>24</v>
      </c>
      <c r="N248" s="61">
        <f t="shared" si="93"/>
        <v>8</v>
      </c>
      <c r="O248" s="60" t="str">
        <f>IF(M248&gt;=19.5,"70%",IF(M248&gt;=13.5,"50%",IF(M248&gt;=5.5,"30%",IF(M248&gt;=0.1,"15%"))))</f>
        <v>70%</v>
      </c>
      <c r="P248" s="61">
        <f t="shared" si="94"/>
        <v>5.6</v>
      </c>
      <c r="Q248" s="60">
        <v>0.1</v>
      </c>
      <c r="R248" s="60">
        <f t="shared" si="95"/>
        <v>24.1</v>
      </c>
      <c r="S248" s="60">
        <f t="shared" si="96"/>
        <v>24.1</v>
      </c>
      <c r="T248" s="60">
        <v>24</v>
      </c>
      <c r="U248" s="62"/>
    </row>
    <row r="249" spans="1:21" x14ac:dyDescent="0.3">
      <c r="A249" s="116">
        <v>182</v>
      </c>
      <c r="B249" s="58" t="s">
        <v>172</v>
      </c>
      <c r="C249" s="57">
        <v>577</v>
      </c>
      <c r="D249" s="63" t="s">
        <v>41</v>
      </c>
      <c r="E249" s="59"/>
      <c r="F249" s="60"/>
      <c r="G249" s="61">
        <v>22</v>
      </c>
      <c r="H249" s="60">
        <v>22</v>
      </c>
      <c r="I249" s="60">
        <v>93</v>
      </c>
      <c r="J249" s="60">
        <v>69</v>
      </c>
      <c r="K249" s="60">
        <f t="shared" si="97"/>
        <v>71</v>
      </c>
      <c r="L249" s="60">
        <f t="shared" si="91"/>
        <v>24</v>
      </c>
      <c r="M249" s="61">
        <f t="shared" si="92"/>
        <v>22</v>
      </c>
      <c r="N249" s="61">
        <f t="shared" si="93"/>
        <v>2</v>
      </c>
      <c r="O249" s="60" t="str">
        <f>IF(M249&gt;=19.5,"70%",IF(M249&gt;=13.5,"50%",IF(M249&gt;=5.5,"30%",IF(M249&gt;=0.1,"15%"))))</f>
        <v>70%</v>
      </c>
      <c r="P249" s="61">
        <f t="shared" si="94"/>
        <v>1.4</v>
      </c>
      <c r="Q249" s="60">
        <v>0.1</v>
      </c>
      <c r="R249" s="60">
        <f t="shared" si="95"/>
        <v>22.1</v>
      </c>
      <c r="S249" s="60">
        <f t="shared" si="96"/>
        <v>22.1</v>
      </c>
      <c r="T249" s="60">
        <v>22</v>
      </c>
      <c r="U249" s="62"/>
    </row>
    <row r="250" spans="1:21" x14ac:dyDescent="0.3">
      <c r="A250" s="116">
        <v>183</v>
      </c>
      <c r="B250" s="58" t="s">
        <v>284</v>
      </c>
      <c r="C250" s="57">
        <v>13</v>
      </c>
      <c r="D250" s="63" t="s">
        <v>54</v>
      </c>
      <c r="E250" s="59"/>
      <c r="F250" s="60"/>
      <c r="G250" s="61">
        <v>5</v>
      </c>
      <c r="H250" s="64">
        <v>5</v>
      </c>
      <c r="I250" s="60">
        <v>77</v>
      </c>
      <c r="J250" s="60">
        <v>69</v>
      </c>
      <c r="K250" s="64">
        <f t="shared" si="97"/>
        <v>72</v>
      </c>
      <c r="L250" s="65">
        <f t="shared" si="91"/>
        <v>8</v>
      </c>
      <c r="M250" s="61">
        <f t="shared" si="92"/>
        <v>5</v>
      </c>
      <c r="N250" s="61">
        <f t="shared" si="93"/>
        <v>3</v>
      </c>
      <c r="O250" s="66">
        <v>0.3</v>
      </c>
      <c r="P250" s="61">
        <f t="shared" si="94"/>
        <v>0.89999999999999991</v>
      </c>
      <c r="Q250" s="60" t="str">
        <f>IF(N250&lt;0,O250, "0.1")</f>
        <v>0.1</v>
      </c>
      <c r="R250" s="61">
        <f t="shared" si="95"/>
        <v>5.0999999999999996</v>
      </c>
      <c r="S250" s="61">
        <f t="shared" si="96"/>
        <v>5.0999999999999996</v>
      </c>
      <c r="T250" s="101">
        <f>S250</f>
        <v>5.0999999999999996</v>
      </c>
      <c r="U250" s="62"/>
    </row>
    <row r="251" spans="1:21" x14ac:dyDescent="0.3">
      <c r="A251" s="116">
        <v>184</v>
      </c>
      <c r="B251" s="58" t="s">
        <v>102</v>
      </c>
      <c r="C251" s="57">
        <v>562</v>
      </c>
      <c r="D251" s="63"/>
      <c r="E251" s="59"/>
      <c r="F251" s="77"/>
      <c r="G251" s="61">
        <v>13</v>
      </c>
      <c r="H251" s="60">
        <v>13</v>
      </c>
      <c r="I251" s="60">
        <v>104</v>
      </c>
      <c r="J251" s="60">
        <v>70</v>
      </c>
      <c r="K251" s="60">
        <f t="shared" si="97"/>
        <v>91</v>
      </c>
      <c r="L251" s="60">
        <f t="shared" si="91"/>
        <v>34</v>
      </c>
      <c r="M251" s="61">
        <f t="shared" si="92"/>
        <v>13</v>
      </c>
      <c r="N251" s="61">
        <f t="shared" si="93"/>
        <v>21</v>
      </c>
      <c r="O251" s="66">
        <v>0.5</v>
      </c>
      <c r="P251" s="61">
        <f t="shared" si="94"/>
        <v>10.5</v>
      </c>
      <c r="Q251" s="60">
        <v>0.1</v>
      </c>
      <c r="R251" s="60">
        <f t="shared" si="95"/>
        <v>13.1</v>
      </c>
      <c r="S251" s="60">
        <f t="shared" si="96"/>
        <v>13.1</v>
      </c>
      <c r="T251" s="60">
        <v>13</v>
      </c>
      <c r="U251" s="62"/>
    </row>
    <row r="252" spans="1:21" x14ac:dyDescent="0.3">
      <c r="A252" s="116">
        <v>185</v>
      </c>
      <c r="B252" s="58" t="s">
        <v>285</v>
      </c>
      <c r="C252" s="57">
        <v>464</v>
      </c>
      <c r="D252" s="86" t="s">
        <v>19</v>
      </c>
      <c r="E252" s="59"/>
      <c r="F252" s="77"/>
      <c r="G252" s="61">
        <v>22</v>
      </c>
      <c r="H252" s="60">
        <v>22</v>
      </c>
      <c r="I252" s="60">
        <v>108</v>
      </c>
      <c r="J252" s="60">
        <v>72</v>
      </c>
      <c r="K252" s="60">
        <v>86</v>
      </c>
      <c r="L252" s="60">
        <f t="shared" si="91"/>
        <v>36</v>
      </c>
      <c r="M252" s="61">
        <f t="shared" si="92"/>
        <v>22</v>
      </c>
      <c r="N252" s="61">
        <f t="shared" si="93"/>
        <v>14</v>
      </c>
      <c r="O252" s="60" t="str">
        <f>IF(M252&gt;=19.5,"70%",IF(M252&gt;=13.5,"50%",IF(M252&gt;=5.5,"30%",IF(M252&gt;=0.1,"15%"))))</f>
        <v>70%</v>
      </c>
      <c r="P252" s="61">
        <f t="shared" si="94"/>
        <v>9.7999999999999989</v>
      </c>
      <c r="Q252" s="60" t="str">
        <f>IF(N252&lt;0,O252, "0.1")</f>
        <v>0.1</v>
      </c>
      <c r="R252" s="60">
        <f t="shared" si="95"/>
        <v>22.1</v>
      </c>
      <c r="S252" s="60">
        <f t="shared" si="96"/>
        <v>22.1</v>
      </c>
      <c r="T252" s="60">
        <v>22</v>
      </c>
      <c r="U252" s="62"/>
    </row>
    <row r="253" spans="1:21" x14ac:dyDescent="0.3">
      <c r="A253" s="116">
        <v>186</v>
      </c>
      <c r="B253" s="58" t="s">
        <v>286</v>
      </c>
      <c r="C253" s="57">
        <v>521</v>
      </c>
      <c r="D253" s="63"/>
      <c r="E253" s="59"/>
      <c r="F253" s="60"/>
      <c r="G253" s="61">
        <v>6</v>
      </c>
      <c r="H253" s="64">
        <v>6</v>
      </c>
      <c r="I253" s="60">
        <v>89</v>
      </c>
      <c r="J253" s="60">
        <v>69</v>
      </c>
      <c r="K253" s="64">
        <f>I253-H253</f>
        <v>83</v>
      </c>
      <c r="L253" s="65">
        <f t="shared" si="91"/>
        <v>20</v>
      </c>
      <c r="M253" s="61">
        <f t="shared" si="92"/>
        <v>6</v>
      </c>
      <c r="N253" s="61">
        <f t="shared" si="93"/>
        <v>14</v>
      </c>
      <c r="O253" s="60" t="str">
        <f>IF(M253&gt;=19.5,"70%",IF(M253&gt;=13.5,"50%",IF(M253&gt;=5.5,"30%",IF(M253&gt;=0.1,"15%"))))</f>
        <v>30%</v>
      </c>
      <c r="P253" s="61">
        <f t="shared" si="94"/>
        <v>4.2</v>
      </c>
      <c r="Q253" s="60" t="str">
        <f>IF(N253&lt;0,O253, "0.1")</f>
        <v>0.1</v>
      </c>
      <c r="R253" s="61">
        <f t="shared" si="95"/>
        <v>6.1</v>
      </c>
      <c r="S253" s="61">
        <f t="shared" si="96"/>
        <v>6.1</v>
      </c>
      <c r="T253" s="101">
        <f>S253</f>
        <v>6.1</v>
      </c>
      <c r="U253" s="62"/>
    </row>
    <row r="254" spans="1:21" x14ac:dyDescent="0.3">
      <c r="A254" s="116">
        <v>187</v>
      </c>
      <c r="B254" s="58" t="s">
        <v>287</v>
      </c>
      <c r="C254" s="57">
        <v>462</v>
      </c>
      <c r="D254" s="67"/>
      <c r="E254" s="96"/>
      <c r="F254" s="77"/>
      <c r="G254" s="61">
        <v>24.1</v>
      </c>
      <c r="H254" s="60">
        <v>24</v>
      </c>
      <c r="I254" s="60">
        <v>99</v>
      </c>
      <c r="J254" s="60">
        <v>70</v>
      </c>
      <c r="K254" s="60">
        <f>I254-H254</f>
        <v>75</v>
      </c>
      <c r="L254" s="60">
        <f t="shared" si="91"/>
        <v>29</v>
      </c>
      <c r="M254" s="60">
        <f t="shared" si="92"/>
        <v>24.1</v>
      </c>
      <c r="N254" s="60">
        <f t="shared" si="93"/>
        <v>4.8999999999999986</v>
      </c>
      <c r="O254" s="60" t="str">
        <f>IF(M254&gt;=19.5,"70%",IF(M254&gt;=13.5,"50%",IF(M254&gt;=5.5,"30%",IF(M254&gt;=0.1,"15%"))))</f>
        <v>70%</v>
      </c>
      <c r="P254" s="61">
        <f t="shared" si="94"/>
        <v>3.4299999999999988</v>
      </c>
      <c r="Q254" s="60">
        <v>0.1</v>
      </c>
      <c r="R254" s="60">
        <f t="shared" si="95"/>
        <v>24.200000000000003</v>
      </c>
      <c r="S254" s="60">
        <f t="shared" si="96"/>
        <v>24.200000000000003</v>
      </c>
      <c r="T254" s="60">
        <v>24</v>
      </c>
      <c r="U254" s="62"/>
    </row>
    <row r="255" spans="1:21" x14ac:dyDescent="0.3">
      <c r="A255" s="116">
        <v>188</v>
      </c>
      <c r="B255" s="58" t="s">
        <v>288</v>
      </c>
      <c r="C255" s="57">
        <v>252</v>
      </c>
      <c r="D255" s="63"/>
      <c r="E255" s="79"/>
      <c r="F255" s="60"/>
      <c r="G255" s="61">
        <v>16</v>
      </c>
      <c r="H255" s="64">
        <v>16</v>
      </c>
      <c r="I255" s="60">
        <v>91</v>
      </c>
      <c r="J255" s="60">
        <v>69</v>
      </c>
      <c r="K255" s="64">
        <f>I255-H255</f>
        <v>75</v>
      </c>
      <c r="L255" s="65">
        <f t="shared" si="91"/>
        <v>22</v>
      </c>
      <c r="M255" s="61">
        <f t="shared" si="92"/>
        <v>16</v>
      </c>
      <c r="N255" s="61">
        <f t="shared" si="93"/>
        <v>6</v>
      </c>
      <c r="O255" s="60" t="str">
        <f>IF(M255&gt;=19.5,"70%",IF(M255&gt;=13.5,"50%",IF(M255&gt;=5.5,"30%",IF(M255&gt;=0.1,"15%"))))</f>
        <v>50%</v>
      </c>
      <c r="P255" s="61">
        <f t="shared" si="94"/>
        <v>3</v>
      </c>
      <c r="Q255" s="60">
        <v>0.1</v>
      </c>
      <c r="R255" s="61">
        <f t="shared" si="95"/>
        <v>16.100000000000001</v>
      </c>
      <c r="S255" s="61">
        <f t="shared" si="96"/>
        <v>16.100000000000001</v>
      </c>
      <c r="T255" s="101">
        <f>S255</f>
        <v>16.100000000000001</v>
      </c>
      <c r="U255" s="62"/>
    </row>
    <row r="256" spans="1:21" x14ac:dyDescent="0.3">
      <c r="A256" s="116">
        <v>189</v>
      </c>
      <c r="B256" s="58" t="s">
        <v>149</v>
      </c>
      <c r="C256" s="57">
        <v>231</v>
      </c>
      <c r="D256" s="63" t="s">
        <v>24</v>
      </c>
      <c r="E256" s="59"/>
      <c r="F256" s="60"/>
      <c r="G256" s="61">
        <v>16</v>
      </c>
      <c r="H256" s="64">
        <v>16</v>
      </c>
      <c r="I256" s="60">
        <v>105</v>
      </c>
      <c r="J256" s="60">
        <v>69</v>
      </c>
      <c r="K256" s="64">
        <f>I256-H256</f>
        <v>89</v>
      </c>
      <c r="L256" s="65">
        <f t="shared" si="91"/>
        <v>36</v>
      </c>
      <c r="M256" s="61">
        <f t="shared" si="92"/>
        <v>16</v>
      </c>
      <c r="N256" s="61">
        <f t="shared" si="93"/>
        <v>20</v>
      </c>
      <c r="O256" s="66">
        <v>0.3</v>
      </c>
      <c r="P256" s="61">
        <f t="shared" si="94"/>
        <v>6</v>
      </c>
      <c r="Q256" s="60">
        <v>0.1</v>
      </c>
      <c r="R256" s="61">
        <f t="shared" si="95"/>
        <v>16.100000000000001</v>
      </c>
      <c r="S256" s="61">
        <f t="shared" si="96"/>
        <v>16.100000000000001</v>
      </c>
      <c r="T256" s="101">
        <f>S256</f>
        <v>16.100000000000001</v>
      </c>
      <c r="U256" s="62"/>
    </row>
    <row r="257" spans="1:21" x14ac:dyDescent="0.3">
      <c r="A257" s="116">
        <v>190</v>
      </c>
      <c r="B257" s="58" t="s">
        <v>626</v>
      </c>
      <c r="C257" s="57">
        <v>132</v>
      </c>
      <c r="D257" s="63" t="s">
        <v>289</v>
      </c>
      <c r="E257" s="60"/>
      <c r="F257" s="60"/>
      <c r="G257" s="61">
        <v>19</v>
      </c>
      <c r="H257" s="64">
        <v>19</v>
      </c>
      <c r="I257" s="60">
        <v>93</v>
      </c>
      <c r="J257" s="60">
        <v>70</v>
      </c>
      <c r="K257" s="64">
        <v>68</v>
      </c>
      <c r="L257" s="65">
        <f t="shared" si="91"/>
        <v>23</v>
      </c>
      <c r="M257" s="61">
        <f t="shared" si="92"/>
        <v>19</v>
      </c>
      <c r="N257" s="61">
        <f t="shared" si="93"/>
        <v>4</v>
      </c>
      <c r="O257" s="60" t="str">
        <f>IF(M257&gt;=19.5,"70%",IF(M257&gt;=13.5,"50%",IF(M257&gt;=5.5,"30%",IF(M257&gt;=0.1,"15%"))))</f>
        <v>50%</v>
      </c>
      <c r="P257" s="61">
        <f t="shared" si="94"/>
        <v>2</v>
      </c>
      <c r="Q257" s="60">
        <v>0.1</v>
      </c>
      <c r="R257" s="61">
        <f t="shared" si="95"/>
        <v>19.100000000000001</v>
      </c>
      <c r="S257" s="61">
        <f t="shared" si="96"/>
        <v>19.100000000000001</v>
      </c>
      <c r="T257" s="101">
        <f>S257</f>
        <v>19.100000000000001</v>
      </c>
      <c r="U257" s="62"/>
    </row>
    <row r="258" spans="1:21" x14ac:dyDescent="0.3">
      <c r="A258" s="116">
        <v>191</v>
      </c>
      <c r="B258" s="58" t="s">
        <v>290</v>
      </c>
      <c r="C258" s="57">
        <v>514</v>
      </c>
      <c r="D258" s="63"/>
      <c r="E258" s="59"/>
      <c r="F258" s="60"/>
      <c r="G258" s="61">
        <v>18.100000000000001</v>
      </c>
      <c r="H258" s="64">
        <v>18</v>
      </c>
      <c r="I258" s="60">
        <v>93</v>
      </c>
      <c r="J258" s="60">
        <v>70</v>
      </c>
      <c r="K258" s="64">
        <v>68</v>
      </c>
      <c r="L258" s="65">
        <f t="shared" si="91"/>
        <v>23</v>
      </c>
      <c r="M258" s="61">
        <f t="shared" si="92"/>
        <v>18.100000000000001</v>
      </c>
      <c r="N258" s="61">
        <f t="shared" si="93"/>
        <v>4.8999999999999986</v>
      </c>
      <c r="O258" s="60" t="str">
        <f>IF(M258&gt;=19.5,"70%",IF(M258&gt;=13.5,"50%",IF(M258&gt;=5.5,"30%",IF(M258&gt;=0.1,"15%"))))</f>
        <v>50%</v>
      </c>
      <c r="P258" s="61">
        <f t="shared" si="94"/>
        <v>2.4499999999999993</v>
      </c>
      <c r="Q258" s="60">
        <v>0.1</v>
      </c>
      <c r="R258" s="61">
        <f t="shared" si="95"/>
        <v>18.200000000000003</v>
      </c>
      <c r="S258" s="61">
        <f t="shared" si="96"/>
        <v>18.200000000000003</v>
      </c>
      <c r="T258" s="101">
        <f>S258</f>
        <v>18.200000000000003</v>
      </c>
      <c r="U258" s="62"/>
    </row>
    <row r="259" spans="1:21" x14ac:dyDescent="0.3">
      <c r="A259" s="116">
        <v>192</v>
      </c>
      <c r="B259" s="166" t="s">
        <v>150</v>
      </c>
      <c r="C259" s="164">
        <v>488</v>
      </c>
      <c r="D259" s="166" t="s">
        <v>41</v>
      </c>
      <c r="E259" s="163"/>
      <c r="F259" s="164">
        <v>1</v>
      </c>
      <c r="G259" s="61">
        <v>18</v>
      </c>
      <c r="H259" s="165">
        <v>18</v>
      </c>
      <c r="I259" s="165">
        <v>96</v>
      </c>
      <c r="J259" s="165">
        <v>69</v>
      </c>
      <c r="K259" s="165">
        <f>I259-H259</f>
        <v>78</v>
      </c>
      <c r="L259" s="165">
        <f t="shared" si="91"/>
        <v>27</v>
      </c>
      <c r="M259" s="159">
        <f t="shared" si="92"/>
        <v>18</v>
      </c>
      <c r="N259" s="159">
        <f t="shared" si="93"/>
        <v>9</v>
      </c>
      <c r="O259" s="165" t="str">
        <f>IF(M259&gt;=19.5,"70%",IF(M259&gt;=13.5,"50%",IF(M259&gt;=5.5,"30%",IF(M259&gt;=0.1,"15%"))))</f>
        <v>50%</v>
      </c>
      <c r="P259" s="159">
        <f t="shared" si="94"/>
        <v>4.5</v>
      </c>
      <c r="Q259" s="165">
        <v>0.1</v>
      </c>
      <c r="R259" s="165">
        <f t="shared" si="95"/>
        <v>18.100000000000001</v>
      </c>
      <c r="S259" s="165">
        <f t="shared" si="96"/>
        <v>18.100000000000001</v>
      </c>
      <c r="T259" s="165">
        <v>18</v>
      </c>
      <c r="U259" s="62"/>
    </row>
    <row r="260" spans="1:21" x14ac:dyDescent="0.3">
      <c r="A260" s="116">
        <v>193</v>
      </c>
      <c r="B260" s="86" t="s">
        <v>35</v>
      </c>
      <c r="C260" s="85">
        <v>209</v>
      </c>
      <c r="D260" s="91" t="s">
        <v>24</v>
      </c>
      <c r="E260" s="87"/>
      <c r="F260" s="88"/>
      <c r="G260" s="61">
        <v>9</v>
      </c>
      <c r="H260" s="92">
        <v>9</v>
      </c>
      <c r="I260" s="89">
        <v>83</v>
      </c>
      <c r="J260" s="89">
        <v>69</v>
      </c>
      <c r="K260" s="92">
        <v>74</v>
      </c>
      <c r="L260" s="93">
        <v>14</v>
      </c>
      <c r="M260" s="90">
        <v>9</v>
      </c>
      <c r="N260" s="90">
        <v>5</v>
      </c>
      <c r="O260" s="94">
        <v>0.3</v>
      </c>
      <c r="P260" s="90">
        <v>1.5</v>
      </c>
      <c r="Q260" s="89">
        <v>0.1</v>
      </c>
      <c r="R260" s="90">
        <v>9.1</v>
      </c>
      <c r="S260" s="90">
        <v>9.1</v>
      </c>
      <c r="T260" s="113">
        <v>9.1</v>
      </c>
      <c r="U260" s="62"/>
    </row>
    <row r="261" spans="1:21" x14ac:dyDescent="0.3">
      <c r="A261" s="116">
        <v>194</v>
      </c>
      <c r="B261" s="58" t="s">
        <v>104</v>
      </c>
      <c r="C261" s="57">
        <v>568</v>
      </c>
      <c r="D261" s="67"/>
      <c r="E261" s="59"/>
      <c r="F261" s="77"/>
      <c r="G261" s="61">
        <v>22</v>
      </c>
      <c r="H261" s="60">
        <v>22</v>
      </c>
      <c r="I261" s="60">
        <v>99</v>
      </c>
      <c r="J261" s="60">
        <v>70</v>
      </c>
      <c r="K261" s="60">
        <f t="shared" ref="K261:K271" si="99">I261-H261</f>
        <v>77</v>
      </c>
      <c r="L261" s="60">
        <f t="shared" ref="L261:L271" si="100">I261-J261</f>
        <v>29</v>
      </c>
      <c r="M261" s="61">
        <f t="shared" ref="M261:M271" si="101">G261</f>
        <v>22</v>
      </c>
      <c r="N261" s="61">
        <f t="shared" ref="N261:N271" si="102">L261-M261</f>
        <v>7</v>
      </c>
      <c r="O261" s="60" t="str">
        <f>IF(M261&gt;=19.5,"70%",IF(M261&gt;=13.5,"50%",IF(M261&gt;=5.5,"30%",IF(M261&gt;=0.1,"15%"))))</f>
        <v>70%</v>
      </c>
      <c r="P261" s="61">
        <f t="shared" ref="P261:P271" si="103">N261*O261</f>
        <v>4.8999999999999995</v>
      </c>
      <c r="Q261" s="60">
        <v>0.1</v>
      </c>
      <c r="R261" s="60">
        <f t="shared" ref="R261:R271" si="104">IF(M261&gt;=L261,(M261+P261),M261+Q261)</f>
        <v>22.1</v>
      </c>
      <c r="S261" s="60">
        <f t="shared" ref="S261:S271" si="105">IF(I261&gt;1,(R261),G261)</f>
        <v>22.1</v>
      </c>
      <c r="T261" s="60">
        <v>22</v>
      </c>
      <c r="U261" s="62"/>
    </row>
    <row r="262" spans="1:21" x14ac:dyDescent="0.3">
      <c r="A262" s="116">
        <v>195</v>
      </c>
      <c r="B262" s="58" t="s">
        <v>291</v>
      </c>
      <c r="C262" s="57">
        <v>37</v>
      </c>
      <c r="D262" s="63"/>
      <c r="E262" s="60"/>
      <c r="F262" s="60"/>
      <c r="G262" s="61">
        <v>12</v>
      </c>
      <c r="H262" s="64">
        <v>12</v>
      </c>
      <c r="I262" s="60">
        <v>86</v>
      </c>
      <c r="J262" s="60">
        <v>72</v>
      </c>
      <c r="K262" s="64">
        <f t="shared" si="99"/>
        <v>74</v>
      </c>
      <c r="L262" s="65">
        <f t="shared" si="100"/>
        <v>14</v>
      </c>
      <c r="M262" s="61">
        <f t="shared" si="101"/>
        <v>12</v>
      </c>
      <c r="N262" s="61">
        <f t="shared" si="102"/>
        <v>2</v>
      </c>
      <c r="O262" s="66">
        <v>0.5</v>
      </c>
      <c r="P262" s="90">
        <f t="shared" si="103"/>
        <v>1</v>
      </c>
      <c r="Q262" s="60" t="str">
        <f>IF(N262&lt;0,O262, "0.1")</f>
        <v>0.1</v>
      </c>
      <c r="R262" s="61">
        <f t="shared" si="104"/>
        <v>12.1</v>
      </c>
      <c r="S262" s="61">
        <f t="shared" si="105"/>
        <v>12.1</v>
      </c>
      <c r="T262" s="101">
        <v>11</v>
      </c>
      <c r="U262" s="62"/>
    </row>
    <row r="263" spans="1:21" x14ac:dyDescent="0.3">
      <c r="A263" s="116">
        <v>196</v>
      </c>
      <c r="B263" s="58" t="s">
        <v>292</v>
      </c>
      <c r="C263" s="57">
        <v>93</v>
      </c>
      <c r="D263" s="63"/>
      <c r="E263" s="60"/>
      <c r="F263" s="60"/>
      <c r="G263" s="61">
        <v>24</v>
      </c>
      <c r="H263" s="60">
        <v>24</v>
      </c>
      <c r="I263" s="60">
        <v>95</v>
      </c>
      <c r="J263" s="60">
        <v>69</v>
      </c>
      <c r="K263" s="60">
        <f t="shared" si="99"/>
        <v>71</v>
      </c>
      <c r="L263" s="60">
        <f t="shared" si="100"/>
        <v>26</v>
      </c>
      <c r="M263" s="61">
        <f t="shared" si="101"/>
        <v>24</v>
      </c>
      <c r="N263" s="61">
        <f t="shared" si="102"/>
        <v>2</v>
      </c>
      <c r="O263" s="60" t="str">
        <f>IF(M263&gt;=19.5,"70%",IF(M263&gt;=13.5,"50%",IF(M263&gt;=5.5,"30%",IF(M263&gt;=0.1,"15%"))))</f>
        <v>70%</v>
      </c>
      <c r="P263" s="61">
        <f t="shared" si="103"/>
        <v>1.4</v>
      </c>
      <c r="Q263" s="60">
        <v>0.1</v>
      </c>
      <c r="R263" s="60">
        <f t="shared" si="104"/>
        <v>24.1</v>
      </c>
      <c r="S263" s="60">
        <f t="shared" si="105"/>
        <v>24.1</v>
      </c>
      <c r="T263" s="60">
        <v>24</v>
      </c>
      <c r="U263" s="62"/>
    </row>
    <row r="264" spans="1:21" x14ac:dyDescent="0.3">
      <c r="A264" s="116">
        <v>197</v>
      </c>
      <c r="B264" s="58" t="s">
        <v>293</v>
      </c>
      <c r="C264" s="57">
        <v>135</v>
      </c>
      <c r="D264" s="63"/>
      <c r="E264" s="60"/>
      <c r="F264" s="60"/>
      <c r="G264" s="61">
        <v>16</v>
      </c>
      <c r="H264" s="64">
        <v>16</v>
      </c>
      <c r="I264" s="60">
        <v>91</v>
      </c>
      <c r="J264" s="60">
        <v>69</v>
      </c>
      <c r="K264" s="64">
        <f t="shared" si="99"/>
        <v>75</v>
      </c>
      <c r="L264" s="65">
        <f t="shared" si="100"/>
        <v>22</v>
      </c>
      <c r="M264" s="61">
        <f t="shared" si="101"/>
        <v>16</v>
      </c>
      <c r="N264" s="61">
        <f t="shared" si="102"/>
        <v>6</v>
      </c>
      <c r="O264" s="60" t="str">
        <f>IF(M264&gt;=19.5,"70%",IF(M264&gt;=13.5,"50%",IF(M264&gt;=5.5,"30%",IF(M264&gt;=0.1,"15%"))))</f>
        <v>50%</v>
      </c>
      <c r="P264" s="61">
        <f t="shared" si="103"/>
        <v>3</v>
      </c>
      <c r="Q264" s="60">
        <v>0.1</v>
      </c>
      <c r="R264" s="61">
        <f t="shared" si="104"/>
        <v>16.100000000000001</v>
      </c>
      <c r="S264" s="61">
        <f t="shared" si="105"/>
        <v>16.100000000000001</v>
      </c>
      <c r="T264" s="101">
        <f>S264</f>
        <v>16.100000000000001</v>
      </c>
      <c r="U264" s="62"/>
    </row>
    <row r="265" spans="1:21" x14ac:dyDescent="0.3">
      <c r="A265" s="116">
        <v>198</v>
      </c>
      <c r="B265" s="58" t="s">
        <v>294</v>
      </c>
      <c r="C265" s="57">
        <v>33</v>
      </c>
      <c r="D265" s="63"/>
      <c r="E265" s="59"/>
      <c r="F265" s="60"/>
      <c r="G265" s="61">
        <v>18</v>
      </c>
      <c r="H265" s="64">
        <v>18</v>
      </c>
      <c r="I265" s="60">
        <v>86</v>
      </c>
      <c r="J265" s="60">
        <v>69</v>
      </c>
      <c r="K265" s="64">
        <f t="shared" si="99"/>
        <v>68</v>
      </c>
      <c r="L265" s="65">
        <f t="shared" si="100"/>
        <v>17</v>
      </c>
      <c r="M265" s="61">
        <f t="shared" si="101"/>
        <v>18</v>
      </c>
      <c r="N265" s="61">
        <f t="shared" si="102"/>
        <v>-1</v>
      </c>
      <c r="O265" s="60" t="str">
        <f>IF(M265&gt;=19.5,"70%",IF(M265&gt;=13.5,"50%",IF(M265&gt;=5.5,"30%",IF(M265&gt;=0.1,"15%"))))</f>
        <v>50%</v>
      </c>
      <c r="P265" s="61">
        <f t="shared" si="103"/>
        <v>-0.5</v>
      </c>
      <c r="Q265" s="60">
        <v>0.1</v>
      </c>
      <c r="R265" s="61">
        <f t="shared" si="104"/>
        <v>17.5</v>
      </c>
      <c r="S265" s="61">
        <f t="shared" si="105"/>
        <v>17.5</v>
      </c>
      <c r="T265" s="101">
        <f>S265</f>
        <v>17.5</v>
      </c>
      <c r="U265" s="62"/>
    </row>
    <row r="266" spans="1:21" x14ac:dyDescent="0.3">
      <c r="A266" s="116">
        <v>199</v>
      </c>
      <c r="B266" s="58" t="s">
        <v>625</v>
      </c>
      <c r="C266" s="57">
        <v>368</v>
      </c>
      <c r="D266" s="63" t="s">
        <v>24</v>
      </c>
      <c r="E266" s="59"/>
      <c r="F266" s="60"/>
      <c r="G266" s="61">
        <v>13</v>
      </c>
      <c r="H266" s="64">
        <v>13</v>
      </c>
      <c r="I266" s="60">
        <v>91</v>
      </c>
      <c r="J266" s="60">
        <v>70</v>
      </c>
      <c r="K266" s="64">
        <f t="shared" si="99"/>
        <v>78</v>
      </c>
      <c r="L266" s="65">
        <f t="shared" si="100"/>
        <v>21</v>
      </c>
      <c r="M266" s="61">
        <f t="shared" si="101"/>
        <v>13</v>
      </c>
      <c r="N266" s="61">
        <f t="shared" si="102"/>
        <v>8</v>
      </c>
      <c r="O266" s="66">
        <v>0.5</v>
      </c>
      <c r="P266" s="61">
        <f t="shared" si="103"/>
        <v>4</v>
      </c>
      <c r="Q266" s="60">
        <v>0.1</v>
      </c>
      <c r="R266" s="61">
        <f t="shared" si="104"/>
        <v>13.1</v>
      </c>
      <c r="S266" s="61">
        <f t="shared" si="105"/>
        <v>13.1</v>
      </c>
      <c r="T266" s="101">
        <f>S266</f>
        <v>13.1</v>
      </c>
      <c r="U266" s="62"/>
    </row>
    <row r="267" spans="1:21" x14ac:dyDescent="0.3">
      <c r="A267" s="116">
        <v>200</v>
      </c>
      <c r="B267" s="58" t="s">
        <v>295</v>
      </c>
      <c r="C267" s="57">
        <v>489</v>
      </c>
      <c r="D267" s="63"/>
      <c r="E267" s="59"/>
      <c r="F267" s="60"/>
      <c r="G267" s="61">
        <v>11</v>
      </c>
      <c r="H267" s="64">
        <v>11</v>
      </c>
      <c r="I267" s="60">
        <v>86</v>
      </c>
      <c r="J267" s="60">
        <v>72</v>
      </c>
      <c r="K267" s="64">
        <f t="shared" si="99"/>
        <v>75</v>
      </c>
      <c r="L267" s="65">
        <f t="shared" si="100"/>
        <v>14</v>
      </c>
      <c r="M267" s="61">
        <f t="shared" si="101"/>
        <v>11</v>
      </c>
      <c r="N267" s="61">
        <f t="shared" si="102"/>
        <v>3</v>
      </c>
      <c r="O267" s="66">
        <v>0.5</v>
      </c>
      <c r="P267" s="60">
        <f t="shared" si="103"/>
        <v>1.5</v>
      </c>
      <c r="Q267" s="60" t="str">
        <f>IF(N267&lt;0,O267, "0.1")</f>
        <v>0.1</v>
      </c>
      <c r="R267" s="61">
        <f t="shared" si="104"/>
        <v>11.1</v>
      </c>
      <c r="S267" s="61">
        <f t="shared" si="105"/>
        <v>11.1</v>
      </c>
      <c r="T267" s="101">
        <v>11</v>
      </c>
      <c r="U267" s="62"/>
    </row>
    <row r="268" spans="1:21" x14ac:dyDescent="0.3">
      <c r="A268" s="116">
        <v>201</v>
      </c>
      <c r="B268" s="58" t="s">
        <v>296</v>
      </c>
      <c r="C268" s="57">
        <v>32</v>
      </c>
      <c r="D268" s="63"/>
      <c r="E268" s="60"/>
      <c r="F268" s="60"/>
      <c r="G268" s="61">
        <v>11</v>
      </c>
      <c r="H268" s="64">
        <v>11</v>
      </c>
      <c r="I268" s="60">
        <v>86</v>
      </c>
      <c r="J268" s="60">
        <v>72</v>
      </c>
      <c r="K268" s="64">
        <f t="shared" si="99"/>
        <v>75</v>
      </c>
      <c r="L268" s="65">
        <f t="shared" si="100"/>
        <v>14</v>
      </c>
      <c r="M268" s="61">
        <f t="shared" si="101"/>
        <v>11</v>
      </c>
      <c r="N268" s="61">
        <f t="shared" si="102"/>
        <v>3</v>
      </c>
      <c r="O268" s="66">
        <v>0.5</v>
      </c>
      <c r="P268" s="60">
        <f t="shared" si="103"/>
        <v>1.5</v>
      </c>
      <c r="Q268" s="60" t="str">
        <f>IF(N268&lt;0,O268, "0.1")</f>
        <v>0.1</v>
      </c>
      <c r="R268" s="61">
        <f t="shared" si="104"/>
        <v>11.1</v>
      </c>
      <c r="S268" s="61">
        <f t="shared" si="105"/>
        <v>11.1</v>
      </c>
      <c r="T268" s="101">
        <v>11</v>
      </c>
      <c r="U268" s="62"/>
    </row>
    <row r="269" spans="1:21" x14ac:dyDescent="0.3">
      <c r="A269" s="116">
        <v>202</v>
      </c>
      <c r="B269" s="58" t="s">
        <v>297</v>
      </c>
      <c r="C269" s="57">
        <v>369</v>
      </c>
      <c r="D269" s="63" t="s">
        <v>70</v>
      </c>
      <c r="E269" s="59"/>
      <c r="F269" s="60"/>
      <c r="G269" s="61">
        <v>22</v>
      </c>
      <c r="H269" s="64">
        <v>23</v>
      </c>
      <c r="I269" s="60">
        <v>109</v>
      </c>
      <c r="J269" s="60">
        <v>68</v>
      </c>
      <c r="K269" s="64">
        <f t="shared" si="99"/>
        <v>86</v>
      </c>
      <c r="L269" s="65">
        <f t="shared" si="100"/>
        <v>41</v>
      </c>
      <c r="M269" s="61">
        <f t="shared" si="101"/>
        <v>22</v>
      </c>
      <c r="N269" s="61">
        <f t="shared" si="102"/>
        <v>19</v>
      </c>
      <c r="O269" s="60" t="str">
        <f>IF(M269&gt;=19.5,"70%",IF(M269&gt;=13.5,"50%",IF(M269&gt;=5.5,"30%",IF(M269&gt;=0.1,"15%"))))</f>
        <v>70%</v>
      </c>
      <c r="P269" s="61">
        <f t="shared" si="103"/>
        <v>13.299999999999999</v>
      </c>
      <c r="Q269" s="60">
        <v>0.1</v>
      </c>
      <c r="R269" s="61">
        <f t="shared" si="104"/>
        <v>22.1</v>
      </c>
      <c r="S269" s="61">
        <f t="shared" si="105"/>
        <v>22.1</v>
      </c>
      <c r="T269" s="101">
        <f>S269</f>
        <v>22.1</v>
      </c>
      <c r="U269" s="62"/>
    </row>
    <row r="270" spans="1:21" x14ac:dyDescent="0.3">
      <c r="A270" s="116">
        <v>203</v>
      </c>
      <c r="B270" s="97" t="s">
        <v>298</v>
      </c>
      <c r="C270" s="57">
        <v>370</v>
      </c>
      <c r="D270" s="97"/>
      <c r="E270" s="98"/>
      <c r="F270" s="99"/>
      <c r="G270" s="61">
        <v>24</v>
      </c>
      <c r="H270" s="64">
        <f>G270</f>
        <v>24</v>
      </c>
      <c r="I270" s="60">
        <v>106</v>
      </c>
      <c r="J270" s="60">
        <v>72</v>
      </c>
      <c r="K270" s="64">
        <f t="shared" si="99"/>
        <v>82</v>
      </c>
      <c r="L270" s="65">
        <f t="shared" si="100"/>
        <v>34</v>
      </c>
      <c r="M270" s="61">
        <f t="shared" si="101"/>
        <v>24</v>
      </c>
      <c r="N270" s="61">
        <f t="shared" si="102"/>
        <v>10</v>
      </c>
      <c r="O270" s="60" t="str">
        <f>IF(M270&gt;=19.5,"70%",IF(M270&gt;=13.5,"50%",IF(M270&gt;=5.5,"30%",IF(M270&gt;=0.1,"15%"))))</f>
        <v>70%</v>
      </c>
      <c r="P270" s="61">
        <f t="shared" si="103"/>
        <v>7</v>
      </c>
      <c r="Q270" s="60">
        <v>0.1</v>
      </c>
      <c r="R270" s="61">
        <f t="shared" si="104"/>
        <v>24.1</v>
      </c>
      <c r="S270" s="61">
        <f t="shared" si="105"/>
        <v>24.1</v>
      </c>
      <c r="T270" s="101">
        <f>S270</f>
        <v>24.1</v>
      </c>
      <c r="U270" s="62"/>
    </row>
    <row r="271" spans="1:21" x14ac:dyDescent="0.3">
      <c r="A271" s="116">
        <v>204</v>
      </c>
      <c r="B271" s="58" t="s">
        <v>299</v>
      </c>
      <c r="C271" s="57">
        <v>243</v>
      </c>
      <c r="D271" s="63" t="s">
        <v>24</v>
      </c>
      <c r="E271" s="59"/>
      <c r="F271" s="60"/>
      <c r="G271" s="61">
        <v>10</v>
      </c>
      <c r="H271" s="64">
        <v>10</v>
      </c>
      <c r="I271" s="60">
        <v>83</v>
      </c>
      <c r="J271" s="60">
        <v>72</v>
      </c>
      <c r="K271" s="64">
        <f t="shared" si="99"/>
        <v>73</v>
      </c>
      <c r="L271" s="65">
        <f t="shared" si="100"/>
        <v>11</v>
      </c>
      <c r="M271" s="61">
        <f t="shared" si="101"/>
        <v>10</v>
      </c>
      <c r="N271" s="61">
        <f t="shared" si="102"/>
        <v>1</v>
      </c>
      <c r="O271" s="60" t="str">
        <f>IF(M271&gt;=19.5,"70%",IF(M271&gt;=13.5,"50%",IF(M271&gt;=5.5,"30%",IF(M271&gt;=0.1,"15%"))))</f>
        <v>30%</v>
      </c>
      <c r="P271" s="90">
        <f t="shared" si="103"/>
        <v>0.3</v>
      </c>
      <c r="Q271" s="60">
        <v>0.1</v>
      </c>
      <c r="R271" s="61">
        <f t="shared" si="104"/>
        <v>10.1</v>
      </c>
      <c r="S271" s="61">
        <f t="shared" si="105"/>
        <v>10.1</v>
      </c>
      <c r="T271" s="101">
        <f>S271</f>
        <v>10.1</v>
      </c>
      <c r="U271" s="62"/>
    </row>
    <row r="272" spans="1:21" x14ac:dyDescent="0.3">
      <c r="A272" s="116">
        <v>205</v>
      </c>
      <c r="B272" s="86" t="s">
        <v>38</v>
      </c>
      <c r="C272" s="85">
        <v>22</v>
      </c>
      <c r="D272" s="91" t="s">
        <v>37</v>
      </c>
      <c r="E272" s="87"/>
      <c r="F272" s="89"/>
      <c r="G272" s="61">
        <v>12</v>
      </c>
      <c r="H272" s="92">
        <v>12</v>
      </c>
      <c r="I272" s="89">
        <v>79</v>
      </c>
      <c r="J272" s="89">
        <v>72</v>
      </c>
      <c r="K272" s="92">
        <v>67</v>
      </c>
      <c r="L272" s="93">
        <v>7</v>
      </c>
      <c r="M272" s="90">
        <v>12</v>
      </c>
      <c r="N272" s="90">
        <v>-5</v>
      </c>
      <c r="O272" s="94">
        <v>0.5</v>
      </c>
      <c r="P272" s="90">
        <v>-2.5</v>
      </c>
      <c r="Q272" s="89">
        <v>0.1</v>
      </c>
      <c r="R272" s="90">
        <v>9.5</v>
      </c>
      <c r="S272" s="90">
        <v>9.5</v>
      </c>
      <c r="T272" s="113">
        <v>9.5</v>
      </c>
      <c r="U272" s="62"/>
    </row>
    <row r="273" spans="1:21" x14ac:dyDescent="0.3">
      <c r="A273" s="116">
        <v>206</v>
      </c>
      <c r="B273" s="68" t="s">
        <v>105</v>
      </c>
      <c r="C273" s="57">
        <v>558</v>
      </c>
      <c r="D273" s="63" t="s">
        <v>24</v>
      </c>
      <c r="E273" s="59"/>
      <c r="F273" s="78"/>
      <c r="G273" s="61">
        <v>9</v>
      </c>
      <c r="H273" s="64">
        <v>9</v>
      </c>
      <c r="I273" s="60">
        <v>80</v>
      </c>
      <c r="J273" s="60">
        <v>70</v>
      </c>
      <c r="K273" s="64">
        <f t="shared" ref="K273:K279" si="106">I273-H273</f>
        <v>71</v>
      </c>
      <c r="L273" s="65">
        <f t="shared" ref="L273:L304" si="107">I273-J273</f>
        <v>10</v>
      </c>
      <c r="M273" s="61">
        <f t="shared" ref="M273:M304" si="108">G273</f>
        <v>9</v>
      </c>
      <c r="N273" s="61">
        <f t="shared" ref="N273:N304" si="109">L273-M273</f>
        <v>1</v>
      </c>
      <c r="O273" s="60" t="str">
        <f>IF(M273&gt;=19.5,"70%",IF(M273&gt;=13.5,"50%",IF(M273&gt;=5.5,"30%",IF(M273&gt;=0.1,"15%"))))</f>
        <v>30%</v>
      </c>
      <c r="P273" s="61">
        <f t="shared" ref="P273:P304" si="110">N273*O273</f>
        <v>0.3</v>
      </c>
      <c r="Q273" s="60">
        <v>0.1</v>
      </c>
      <c r="R273" s="61">
        <f t="shared" ref="R273:R283" si="111">IF(M273&gt;=L273,(M273+P273),M273+Q273)</f>
        <v>9.1</v>
      </c>
      <c r="S273" s="61">
        <f t="shared" ref="S273:S306" si="112">IF(I273&gt;1,(R273),G273)</f>
        <v>9.1</v>
      </c>
      <c r="T273" s="101">
        <f>S273</f>
        <v>9.1</v>
      </c>
      <c r="U273" s="62"/>
    </row>
    <row r="274" spans="1:21" x14ac:dyDescent="0.3">
      <c r="A274" s="116">
        <v>207</v>
      </c>
      <c r="B274" s="58" t="s">
        <v>624</v>
      </c>
      <c r="C274" s="57">
        <v>488</v>
      </c>
      <c r="D274" s="63" t="s">
        <v>20</v>
      </c>
      <c r="E274" s="59"/>
      <c r="F274" s="60"/>
      <c r="G274" s="61">
        <v>16</v>
      </c>
      <c r="H274" s="60">
        <v>16</v>
      </c>
      <c r="I274" s="60">
        <v>93</v>
      </c>
      <c r="J274" s="60">
        <v>69</v>
      </c>
      <c r="K274" s="60">
        <f t="shared" si="106"/>
        <v>77</v>
      </c>
      <c r="L274" s="60">
        <f t="shared" si="107"/>
        <v>24</v>
      </c>
      <c r="M274" s="61">
        <f t="shared" si="108"/>
        <v>16</v>
      </c>
      <c r="N274" s="61">
        <f t="shared" si="109"/>
        <v>8</v>
      </c>
      <c r="O274" s="60" t="str">
        <f>IF(M274&gt;=19.5,"70%",IF(M274&gt;=13.5,"50%",IF(M274&gt;=5.5,"30%",IF(M274&gt;=0.1,"15%"))))</f>
        <v>50%</v>
      </c>
      <c r="P274" s="61">
        <f t="shared" si="110"/>
        <v>4</v>
      </c>
      <c r="Q274" s="60" t="str">
        <f>IF(N274&lt;0,O274, "0.1")</f>
        <v>0.1</v>
      </c>
      <c r="R274" s="60">
        <f t="shared" si="111"/>
        <v>16.100000000000001</v>
      </c>
      <c r="S274" s="60">
        <f t="shared" si="112"/>
        <v>16.100000000000001</v>
      </c>
      <c r="T274" s="60">
        <v>16</v>
      </c>
      <c r="U274" s="62"/>
    </row>
    <row r="275" spans="1:21" x14ac:dyDescent="0.3">
      <c r="A275" s="116">
        <v>208</v>
      </c>
      <c r="B275" s="58" t="s">
        <v>300</v>
      </c>
      <c r="C275" s="57">
        <v>79</v>
      </c>
      <c r="D275" s="63"/>
      <c r="E275" s="60"/>
      <c r="F275" s="60"/>
      <c r="G275" s="61">
        <v>21.6</v>
      </c>
      <c r="H275" s="64">
        <f>G275</f>
        <v>21.6</v>
      </c>
      <c r="I275" s="60">
        <v>100</v>
      </c>
      <c r="J275" s="60">
        <v>72</v>
      </c>
      <c r="K275" s="64">
        <f t="shared" si="106"/>
        <v>78.400000000000006</v>
      </c>
      <c r="L275" s="65">
        <f t="shared" si="107"/>
        <v>28</v>
      </c>
      <c r="M275" s="61">
        <f t="shared" si="108"/>
        <v>21.6</v>
      </c>
      <c r="N275" s="61">
        <f t="shared" si="109"/>
        <v>6.3999999999999986</v>
      </c>
      <c r="O275" s="60" t="str">
        <f>IF(M275&gt;=19.5,"70%",IF(M275&gt;=13.5,"50%",IF(M275&gt;=5.5,"30%",IF(M275&gt;=0.1,"15%"))))</f>
        <v>70%</v>
      </c>
      <c r="P275" s="61">
        <f t="shared" si="110"/>
        <v>4.4799999999999986</v>
      </c>
      <c r="Q275" s="60">
        <v>0.1</v>
      </c>
      <c r="R275" s="61">
        <f t="shared" si="111"/>
        <v>21.700000000000003</v>
      </c>
      <c r="S275" s="61">
        <f t="shared" si="112"/>
        <v>21.700000000000003</v>
      </c>
      <c r="T275" s="101">
        <f>S275</f>
        <v>21.700000000000003</v>
      </c>
      <c r="U275" s="62"/>
    </row>
    <row r="276" spans="1:21" x14ac:dyDescent="0.3">
      <c r="A276" s="116">
        <v>209</v>
      </c>
      <c r="B276" s="58" t="s">
        <v>134</v>
      </c>
      <c r="C276" s="57">
        <v>29</v>
      </c>
      <c r="D276" s="63" t="s">
        <v>27</v>
      </c>
      <c r="E276" s="59"/>
      <c r="F276" s="60"/>
      <c r="G276" s="61">
        <v>12.4</v>
      </c>
      <c r="H276" s="64">
        <v>12</v>
      </c>
      <c r="I276" s="60">
        <v>88</v>
      </c>
      <c r="J276" s="60">
        <v>71</v>
      </c>
      <c r="K276" s="64">
        <f t="shared" si="106"/>
        <v>76</v>
      </c>
      <c r="L276" s="65">
        <f t="shared" si="107"/>
        <v>17</v>
      </c>
      <c r="M276" s="61">
        <f t="shared" si="108"/>
        <v>12.4</v>
      </c>
      <c r="N276" s="61">
        <f t="shared" si="109"/>
        <v>4.5999999999999996</v>
      </c>
      <c r="O276" s="66">
        <v>0.5</v>
      </c>
      <c r="P276" s="60">
        <f t="shared" si="110"/>
        <v>2.2999999999999998</v>
      </c>
      <c r="Q276" s="60" t="str">
        <f>IF(N276&lt;0,O276, "0.1")</f>
        <v>0.1</v>
      </c>
      <c r="R276" s="61">
        <f t="shared" si="111"/>
        <v>12.5</v>
      </c>
      <c r="S276" s="61">
        <f t="shared" si="112"/>
        <v>12.5</v>
      </c>
      <c r="T276" s="101">
        <v>13</v>
      </c>
      <c r="U276" s="62"/>
    </row>
    <row r="277" spans="1:21" x14ac:dyDescent="0.3">
      <c r="A277" s="116">
        <v>210</v>
      </c>
      <c r="B277" s="58" t="s">
        <v>301</v>
      </c>
      <c r="C277" s="57">
        <v>248</v>
      </c>
      <c r="D277" s="63"/>
      <c r="E277" s="60"/>
      <c r="F277" s="60"/>
      <c r="G277" s="61">
        <v>20.100000000000001</v>
      </c>
      <c r="H277" s="64">
        <f>G277</f>
        <v>20.100000000000001</v>
      </c>
      <c r="I277" s="60">
        <v>102</v>
      </c>
      <c r="J277" s="60">
        <v>72</v>
      </c>
      <c r="K277" s="64">
        <f t="shared" si="106"/>
        <v>81.900000000000006</v>
      </c>
      <c r="L277" s="65">
        <f t="shared" si="107"/>
        <v>30</v>
      </c>
      <c r="M277" s="61">
        <f t="shared" si="108"/>
        <v>20.100000000000001</v>
      </c>
      <c r="N277" s="61">
        <f t="shared" si="109"/>
        <v>9.8999999999999986</v>
      </c>
      <c r="O277" s="60" t="str">
        <f>IF(M277&gt;=19.5,"70%",IF(M277&gt;=13.5,"50%",IF(M277&gt;=5.5,"30%",IF(M277&gt;=0.1,"15%"))))</f>
        <v>70%</v>
      </c>
      <c r="P277" s="61">
        <f t="shared" si="110"/>
        <v>6.9299999999999988</v>
      </c>
      <c r="Q277" s="60">
        <v>0.1</v>
      </c>
      <c r="R277" s="61">
        <f t="shared" si="111"/>
        <v>20.200000000000003</v>
      </c>
      <c r="S277" s="61">
        <f t="shared" si="112"/>
        <v>20.200000000000003</v>
      </c>
      <c r="T277" s="101">
        <f>S277</f>
        <v>20.200000000000003</v>
      </c>
      <c r="U277" s="62"/>
    </row>
    <row r="278" spans="1:21" x14ac:dyDescent="0.3">
      <c r="A278" s="116">
        <v>211</v>
      </c>
      <c r="B278" s="58" t="s">
        <v>302</v>
      </c>
      <c r="C278" s="57">
        <v>527</v>
      </c>
      <c r="D278" s="63"/>
      <c r="E278" s="59"/>
      <c r="F278" s="60"/>
      <c r="G278" s="61">
        <v>24</v>
      </c>
      <c r="H278" s="64">
        <v>24</v>
      </c>
      <c r="I278" s="60">
        <v>107</v>
      </c>
      <c r="J278" s="60">
        <v>72</v>
      </c>
      <c r="K278" s="64">
        <f t="shared" si="106"/>
        <v>83</v>
      </c>
      <c r="L278" s="65">
        <f t="shared" si="107"/>
        <v>35</v>
      </c>
      <c r="M278" s="61">
        <f t="shared" si="108"/>
        <v>24</v>
      </c>
      <c r="N278" s="61">
        <f t="shared" si="109"/>
        <v>11</v>
      </c>
      <c r="O278" s="60" t="str">
        <f>IF(M278&gt;=19.5,"70%",IF(M278&gt;=13.5,"50%",IF(M278&gt;=5.5,"30%",IF(M278&gt;=0.1,"15%"))))</f>
        <v>70%</v>
      </c>
      <c r="P278" s="61">
        <f t="shared" si="110"/>
        <v>7.6999999999999993</v>
      </c>
      <c r="Q278" s="60">
        <v>0.1</v>
      </c>
      <c r="R278" s="61">
        <f t="shared" si="111"/>
        <v>24.1</v>
      </c>
      <c r="S278" s="61">
        <f t="shared" si="112"/>
        <v>24.1</v>
      </c>
      <c r="T278" s="101">
        <f>S278</f>
        <v>24.1</v>
      </c>
      <c r="U278" s="62"/>
    </row>
    <row r="279" spans="1:21" x14ac:dyDescent="0.3">
      <c r="A279" s="116">
        <v>212</v>
      </c>
      <c r="B279" s="58" t="s">
        <v>135</v>
      </c>
      <c r="C279" s="57">
        <v>576</v>
      </c>
      <c r="D279" s="63" t="s">
        <v>34</v>
      </c>
      <c r="E279" s="59"/>
      <c r="F279" s="60"/>
      <c r="G279" s="61">
        <v>16</v>
      </c>
      <c r="H279" s="64">
        <v>16</v>
      </c>
      <c r="I279" s="60">
        <v>90</v>
      </c>
      <c r="J279" s="60">
        <v>69</v>
      </c>
      <c r="K279" s="64">
        <f t="shared" si="106"/>
        <v>74</v>
      </c>
      <c r="L279" s="65">
        <f t="shared" si="107"/>
        <v>21</v>
      </c>
      <c r="M279" s="61">
        <f t="shared" si="108"/>
        <v>16</v>
      </c>
      <c r="N279" s="61">
        <f t="shared" si="109"/>
        <v>5</v>
      </c>
      <c r="O279" s="60" t="str">
        <f>IF(M279&gt;=19.5,"70%",IF(M279&gt;=13.5,"50%",IF(M279&gt;=5.5,"30%",IF(M279&gt;=0.1,"15%"))))</f>
        <v>50%</v>
      </c>
      <c r="P279" s="61">
        <f t="shared" si="110"/>
        <v>2.5</v>
      </c>
      <c r="Q279" s="60">
        <v>0.1</v>
      </c>
      <c r="R279" s="61">
        <f t="shared" si="111"/>
        <v>16.100000000000001</v>
      </c>
      <c r="S279" s="61">
        <f t="shared" si="112"/>
        <v>16.100000000000001</v>
      </c>
      <c r="T279" s="101">
        <f>S279</f>
        <v>16.100000000000001</v>
      </c>
      <c r="U279" s="62"/>
    </row>
    <row r="280" spans="1:21" x14ac:dyDescent="0.3">
      <c r="A280" s="116">
        <v>213</v>
      </c>
      <c r="B280" s="58" t="s">
        <v>152</v>
      </c>
      <c r="C280" s="57">
        <v>28</v>
      </c>
      <c r="D280" s="63"/>
      <c r="E280" s="59"/>
      <c r="F280" s="60"/>
      <c r="G280" s="61">
        <v>16</v>
      </c>
      <c r="H280" s="64">
        <v>16</v>
      </c>
      <c r="I280" s="60">
        <v>83</v>
      </c>
      <c r="J280" s="60">
        <v>69</v>
      </c>
      <c r="K280" s="64">
        <v>83</v>
      </c>
      <c r="L280" s="65">
        <f t="shared" si="107"/>
        <v>14</v>
      </c>
      <c r="M280" s="61">
        <f t="shared" si="108"/>
        <v>16</v>
      </c>
      <c r="N280" s="61">
        <f t="shared" si="109"/>
        <v>-2</v>
      </c>
      <c r="O280" s="60" t="str">
        <f>IF(M280&gt;=19.5,"70%",IF(M280&gt;=13.5,"50%",IF(M280&gt;=5.5,"30%",IF(M280&gt;=0.1,"15%"))))</f>
        <v>50%</v>
      </c>
      <c r="P280" s="61">
        <f t="shared" si="110"/>
        <v>-1</v>
      </c>
      <c r="Q280" s="60">
        <v>0.5</v>
      </c>
      <c r="R280" s="61">
        <f t="shared" si="111"/>
        <v>15</v>
      </c>
      <c r="S280" s="61">
        <f t="shared" si="112"/>
        <v>15</v>
      </c>
      <c r="T280" s="101">
        <f>S280</f>
        <v>15</v>
      </c>
      <c r="U280" s="62"/>
    </row>
    <row r="281" spans="1:21" ht="15.75" customHeight="1" x14ac:dyDescent="0.3">
      <c r="A281" s="116">
        <v>214</v>
      </c>
      <c r="B281" s="58" t="s">
        <v>303</v>
      </c>
      <c r="C281" s="57">
        <v>61</v>
      </c>
      <c r="D281" s="63"/>
      <c r="E281" s="60"/>
      <c r="F281" s="60"/>
      <c r="G281" s="61">
        <v>18</v>
      </c>
      <c r="H281" s="64">
        <f>G281</f>
        <v>18</v>
      </c>
      <c r="I281" s="60">
        <v>96</v>
      </c>
      <c r="J281" s="60">
        <v>72</v>
      </c>
      <c r="K281" s="64">
        <f>I281-H281</f>
        <v>78</v>
      </c>
      <c r="L281" s="65">
        <f t="shared" si="107"/>
        <v>24</v>
      </c>
      <c r="M281" s="61">
        <f t="shared" si="108"/>
        <v>18</v>
      </c>
      <c r="N281" s="61">
        <f t="shared" si="109"/>
        <v>6</v>
      </c>
      <c r="O281" s="60" t="str">
        <f>IF(M281&gt;=19.5,"70%",IF(M281&gt;=13.5,"50%",IF(M281&gt;=5.5,"30%",IF(M281&gt;=0.1,"15%"))))</f>
        <v>50%</v>
      </c>
      <c r="P281" s="61">
        <f t="shared" si="110"/>
        <v>3</v>
      </c>
      <c r="Q281" s="60">
        <v>0.1</v>
      </c>
      <c r="R281" s="61">
        <f t="shared" si="111"/>
        <v>18.100000000000001</v>
      </c>
      <c r="S281" s="61">
        <f t="shared" si="112"/>
        <v>18.100000000000001</v>
      </c>
      <c r="T281" s="101">
        <f>S281</f>
        <v>18.100000000000001</v>
      </c>
      <c r="U281" s="62"/>
    </row>
    <row r="282" spans="1:21" x14ac:dyDescent="0.3">
      <c r="A282" s="116">
        <v>215</v>
      </c>
      <c r="B282" s="160" t="s">
        <v>522</v>
      </c>
      <c r="C282" s="174">
        <v>50</v>
      </c>
      <c r="D282" s="180" t="s">
        <v>27</v>
      </c>
      <c r="E282" s="175">
        <v>45689</v>
      </c>
      <c r="F282" s="177">
        <v>1</v>
      </c>
      <c r="G282" s="61">
        <v>4</v>
      </c>
      <c r="H282" s="165">
        <v>4</v>
      </c>
      <c r="I282" s="165">
        <v>87</v>
      </c>
      <c r="J282" s="165">
        <v>69</v>
      </c>
      <c r="K282" s="165">
        <f>I282-H282</f>
        <v>83</v>
      </c>
      <c r="L282" s="165">
        <f t="shared" si="107"/>
        <v>18</v>
      </c>
      <c r="M282" s="159">
        <f t="shared" si="108"/>
        <v>4</v>
      </c>
      <c r="N282" s="159">
        <f t="shared" si="109"/>
        <v>14</v>
      </c>
      <c r="O282" s="173">
        <v>0.3</v>
      </c>
      <c r="P282" s="159">
        <f t="shared" si="110"/>
        <v>4.2</v>
      </c>
      <c r="Q282" s="165">
        <v>0.1</v>
      </c>
      <c r="R282" s="165">
        <f t="shared" si="111"/>
        <v>4.0999999999999996</v>
      </c>
      <c r="S282" s="165">
        <f t="shared" si="112"/>
        <v>4.0999999999999996</v>
      </c>
      <c r="T282" s="165">
        <v>4</v>
      </c>
      <c r="U282" s="62"/>
    </row>
    <row r="283" spans="1:21" x14ac:dyDescent="0.3">
      <c r="A283" s="116">
        <v>216</v>
      </c>
      <c r="B283" s="58" t="s">
        <v>304</v>
      </c>
      <c r="C283" s="57">
        <v>236</v>
      </c>
      <c r="D283" s="63"/>
      <c r="E283" s="60"/>
      <c r="F283" s="60"/>
      <c r="G283" s="61">
        <v>12</v>
      </c>
      <c r="H283" s="64">
        <v>12</v>
      </c>
      <c r="I283" s="60">
        <v>85</v>
      </c>
      <c r="J283" s="60">
        <v>72</v>
      </c>
      <c r="K283" s="64">
        <f>I283-H283</f>
        <v>73</v>
      </c>
      <c r="L283" s="65">
        <f t="shared" si="107"/>
        <v>13</v>
      </c>
      <c r="M283" s="61">
        <f t="shared" si="108"/>
        <v>12</v>
      </c>
      <c r="N283" s="61">
        <f t="shared" si="109"/>
        <v>1</v>
      </c>
      <c r="O283" s="60" t="str">
        <f>IF(M283&gt;=19.5,"70%",IF(M283&gt;=13.5,"50%",IF(M283&gt;=5.5,"30%",IF(M283&gt;=0.1,"15%"))))</f>
        <v>30%</v>
      </c>
      <c r="P283" s="61">
        <f t="shared" si="110"/>
        <v>0.3</v>
      </c>
      <c r="Q283" s="60">
        <v>0.1</v>
      </c>
      <c r="R283" s="61">
        <f t="shared" si="111"/>
        <v>12.1</v>
      </c>
      <c r="S283" s="61">
        <f t="shared" si="112"/>
        <v>12.1</v>
      </c>
      <c r="T283" s="101">
        <f>S283</f>
        <v>12.1</v>
      </c>
      <c r="U283" s="62"/>
    </row>
    <row r="284" spans="1:21" x14ac:dyDescent="0.3">
      <c r="A284" s="116">
        <v>217</v>
      </c>
      <c r="B284" s="58" t="s">
        <v>305</v>
      </c>
      <c r="C284" s="57">
        <v>318</v>
      </c>
      <c r="D284" s="63"/>
      <c r="E284" s="59"/>
      <c r="F284" s="60"/>
      <c r="G284" s="61">
        <v>20</v>
      </c>
      <c r="H284" s="64">
        <v>20</v>
      </c>
      <c r="I284" s="60">
        <v>97</v>
      </c>
      <c r="J284" s="60">
        <v>70</v>
      </c>
      <c r="K284" s="64">
        <v>68</v>
      </c>
      <c r="L284" s="65">
        <f t="shared" si="107"/>
        <v>27</v>
      </c>
      <c r="M284" s="61">
        <f t="shared" si="108"/>
        <v>20</v>
      </c>
      <c r="N284" s="61">
        <f t="shared" si="109"/>
        <v>7</v>
      </c>
      <c r="O284" s="60" t="str">
        <f>IF(M284&gt;=19.5,"70%",IF(M284&gt;=13.5,"50%",IF(M284&gt;=5.5,"30%",IF(M284&gt;=0.1,"15%"))))</f>
        <v>70%</v>
      </c>
      <c r="P284" s="61">
        <f t="shared" si="110"/>
        <v>4.8999999999999995</v>
      </c>
      <c r="Q284" s="60">
        <v>0.3</v>
      </c>
      <c r="R284" s="61">
        <v>20.100000000000001</v>
      </c>
      <c r="S284" s="61">
        <f t="shared" si="112"/>
        <v>20.100000000000001</v>
      </c>
      <c r="T284" s="101">
        <v>20</v>
      </c>
      <c r="U284" s="62"/>
    </row>
    <row r="285" spans="1:21" x14ac:dyDescent="0.3">
      <c r="A285" s="116">
        <v>218</v>
      </c>
      <c r="B285" s="58" t="s">
        <v>306</v>
      </c>
      <c r="C285" s="57">
        <v>301</v>
      </c>
      <c r="D285" s="63" t="s">
        <v>30</v>
      </c>
      <c r="E285" s="79"/>
      <c r="F285" s="60"/>
      <c r="G285" s="61">
        <v>24</v>
      </c>
      <c r="H285" s="60">
        <v>24</v>
      </c>
      <c r="I285" s="60">
        <v>101</v>
      </c>
      <c r="J285" s="60">
        <v>70</v>
      </c>
      <c r="K285" s="60">
        <f t="shared" ref="K285:K291" si="113">I285-H285</f>
        <v>77</v>
      </c>
      <c r="L285" s="60">
        <f t="shared" si="107"/>
        <v>31</v>
      </c>
      <c r="M285" s="61">
        <f t="shared" si="108"/>
        <v>24</v>
      </c>
      <c r="N285" s="61">
        <f t="shared" si="109"/>
        <v>7</v>
      </c>
      <c r="O285" s="60" t="str">
        <f>IF(M285&gt;=19.5,"70%",IF(M285&gt;=13.5,"50%",IF(M285&gt;=5.5,"30%",IF(M285&gt;=0.1,"15%"))))</f>
        <v>70%</v>
      </c>
      <c r="P285" s="61">
        <f t="shared" si="110"/>
        <v>4.8999999999999995</v>
      </c>
      <c r="Q285" s="60">
        <v>0.1</v>
      </c>
      <c r="R285" s="60">
        <f>IF(M285&gt;=L285,(M285+P285),M285+Q285)</f>
        <v>24.1</v>
      </c>
      <c r="S285" s="60">
        <f t="shared" si="112"/>
        <v>24.1</v>
      </c>
      <c r="T285" s="60">
        <v>24</v>
      </c>
      <c r="U285" s="62"/>
    </row>
    <row r="286" spans="1:21" x14ac:dyDescent="0.3">
      <c r="A286" s="116">
        <v>219</v>
      </c>
      <c r="B286" s="63" t="s">
        <v>307</v>
      </c>
      <c r="C286" s="57">
        <v>371</v>
      </c>
      <c r="D286" s="63"/>
      <c r="E286" s="59"/>
      <c r="F286" s="60"/>
      <c r="G286" s="61">
        <v>20</v>
      </c>
      <c r="H286" s="64">
        <v>20</v>
      </c>
      <c r="I286" s="60">
        <v>97</v>
      </c>
      <c r="J286" s="60">
        <v>70</v>
      </c>
      <c r="K286" s="64">
        <f t="shared" si="113"/>
        <v>77</v>
      </c>
      <c r="L286" s="65">
        <f t="shared" si="107"/>
        <v>27</v>
      </c>
      <c r="M286" s="61">
        <f t="shared" si="108"/>
        <v>20</v>
      </c>
      <c r="N286" s="61">
        <f t="shared" si="109"/>
        <v>7</v>
      </c>
      <c r="O286" s="66">
        <v>0.7</v>
      </c>
      <c r="P286" s="61">
        <f t="shared" si="110"/>
        <v>4.8999999999999995</v>
      </c>
      <c r="Q286" s="60">
        <v>0.1</v>
      </c>
      <c r="R286" s="61">
        <f>IF(M286&gt;=L286,(M286+P286),M286+Q286)</f>
        <v>20.100000000000001</v>
      </c>
      <c r="S286" s="61">
        <f t="shared" si="112"/>
        <v>20.100000000000001</v>
      </c>
      <c r="T286" s="101">
        <v>20</v>
      </c>
      <c r="U286" s="62"/>
    </row>
    <row r="287" spans="1:21" x14ac:dyDescent="0.3">
      <c r="A287" s="116">
        <v>220</v>
      </c>
      <c r="B287" s="63" t="s">
        <v>106</v>
      </c>
      <c r="C287" s="57">
        <v>466</v>
      </c>
      <c r="D287" s="86" t="s">
        <v>107</v>
      </c>
      <c r="E287" s="59"/>
      <c r="F287" s="77"/>
      <c r="G287" s="61">
        <v>17</v>
      </c>
      <c r="H287" s="60">
        <v>17</v>
      </c>
      <c r="I287" s="60">
        <v>82</v>
      </c>
      <c r="J287" s="60">
        <v>69</v>
      </c>
      <c r="K287" s="60">
        <f t="shared" si="113"/>
        <v>65</v>
      </c>
      <c r="L287" s="60">
        <f t="shared" si="107"/>
        <v>13</v>
      </c>
      <c r="M287" s="61">
        <f t="shared" si="108"/>
        <v>17</v>
      </c>
      <c r="N287" s="60">
        <f t="shared" si="109"/>
        <v>-4</v>
      </c>
      <c r="O287" s="60" t="str">
        <f t="shared" ref="O287:O295" si="114">IF(M287&gt;=19.5,"70%",IF(M287&gt;=13.5,"50%",IF(M287&gt;=5.5,"30%",IF(M287&gt;=0.1,"15%"))))</f>
        <v>50%</v>
      </c>
      <c r="P287" s="61">
        <f t="shared" si="110"/>
        <v>-2</v>
      </c>
      <c r="Q287" s="60">
        <v>0.1</v>
      </c>
      <c r="R287" s="60">
        <f>IF(M287&gt;=L287,(M287+P287),M287+Q287)</f>
        <v>15</v>
      </c>
      <c r="S287" s="60">
        <f t="shared" si="112"/>
        <v>15</v>
      </c>
      <c r="T287" s="60">
        <v>15</v>
      </c>
      <c r="U287" s="62"/>
    </row>
    <row r="288" spans="1:21" x14ac:dyDescent="0.3">
      <c r="A288" s="116">
        <v>221</v>
      </c>
      <c r="B288" s="58" t="s">
        <v>308</v>
      </c>
      <c r="C288" s="57">
        <v>38</v>
      </c>
      <c r="D288" s="63"/>
      <c r="E288" s="60"/>
      <c r="F288" s="60"/>
      <c r="G288" s="61">
        <v>17.600000000000001</v>
      </c>
      <c r="H288" s="64">
        <f>G288</f>
        <v>17.600000000000001</v>
      </c>
      <c r="I288" s="60">
        <v>102</v>
      </c>
      <c r="J288" s="60">
        <v>72</v>
      </c>
      <c r="K288" s="64">
        <f t="shared" si="113"/>
        <v>84.4</v>
      </c>
      <c r="L288" s="65">
        <f t="shared" si="107"/>
        <v>30</v>
      </c>
      <c r="M288" s="61">
        <f t="shared" si="108"/>
        <v>17.600000000000001</v>
      </c>
      <c r="N288" s="61">
        <f t="shared" si="109"/>
        <v>12.399999999999999</v>
      </c>
      <c r="O288" s="60" t="str">
        <f t="shared" si="114"/>
        <v>50%</v>
      </c>
      <c r="P288" s="61">
        <f t="shared" si="110"/>
        <v>6.1999999999999993</v>
      </c>
      <c r="Q288" s="60">
        <v>0.1</v>
      </c>
      <c r="R288" s="60">
        <v>17.600000000000001</v>
      </c>
      <c r="S288" s="61">
        <f t="shared" si="112"/>
        <v>17.600000000000001</v>
      </c>
      <c r="T288" s="101">
        <f>S288</f>
        <v>17.600000000000001</v>
      </c>
      <c r="U288" s="62"/>
    </row>
    <row r="289" spans="1:21" x14ac:dyDescent="0.3">
      <c r="A289" s="116">
        <v>222</v>
      </c>
      <c r="B289" s="58" t="s">
        <v>309</v>
      </c>
      <c r="C289" s="57">
        <v>118</v>
      </c>
      <c r="D289" s="63"/>
      <c r="E289" s="60"/>
      <c r="F289" s="60"/>
      <c r="G289" s="61">
        <v>20</v>
      </c>
      <c r="H289" s="64">
        <v>20</v>
      </c>
      <c r="I289" s="60">
        <v>102</v>
      </c>
      <c r="J289" s="60">
        <v>72</v>
      </c>
      <c r="K289" s="64">
        <f t="shared" si="113"/>
        <v>82</v>
      </c>
      <c r="L289" s="65">
        <f t="shared" si="107"/>
        <v>30</v>
      </c>
      <c r="M289" s="61">
        <f t="shared" si="108"/>
        <v>20</v>
      </c>
      <c r="N289" s="61">
        <f t="shared" si="109"/>
        <v>10</v>
      </c>
      <c r="O289" s="60" t="str">
        <f t="shared" si="114"/>
        <v>70%</v>
      </c>
      <c r="P289" s="61">
        <f t="shared" si="110"/>
        <v>7</v>
      </c>
      <c r="Q289" s="60">
        <v>0.1</v>
      </c>
      <c r="R289" s="60">
        <v>20</v>
      </c>
      <c r="S289" s="61">
        <f t="shared" si="112"/>
        <v>20</v>
      </c>
      <c r="T289" s="101">
        <f>S289</f>
        <v>20</v>
      </c>
      <c r="U289" s="62"/>
    </row>
    <row r="290" spans="1:21" x14ac:dyDescent="0.3">
      <c r="A290" s="116">
        <v>223</v>
      </c>
      <c r="B290" s="166" t="s">
        <v>523</v>
      </c>
      <c r="C290" s="161">
        <v>596</v>
      </c>
      <c r="D290" s="170" t="s">
        <v>27</v>
      </c>
      <c r="E290" s="163">
        <v>45689</v>
      </c>
      <c r="F290" s="165">
        <v>1</v>
      </c>
      <c r="G290" s="61">
        <v>19</v>
      </c>
      <c r="H290" s="165">
        <v>19</v>
      </c>
      <c r="I290" s="165">
        <v>106</v>
      </c>
      <c r="J290" s="165">
        <v>69</v>
      </c>
      <c r="K290" s="165">
        <f t="shared" si="113"/>
        <v>87</v>
      </c>
      <c r="L290" s="165">
        <f t="shared" si="107"/>
        <v>37</v>
      </c>
      <c r="M290" s="159">
        <f t="shared" si="108"/>
        <v>19</v>
      </c>
      <c r="N290" s="159">
        <f t="shared" si="109"/>
        <v>18</v>
      </c>
      <c r="O290" s="165" t="str">
        <f t="shared" si="114"/>
        <v>50%</v>
      </c>
      <c r="P290" s="159">
        <f t="shared" si="110"/>
        <v>9</v>
      </c>
      <c r="Q290" s="165">
        <v>0.1</v>
      </c>
      <c r="R290" s="165">
        <f>IF(M290&gt;=L290,(M290+P290),M290+Q290)</f>
        <v>19.100000000000001</v>
      </c>
      <c r="S290" s="165">
        <f t="shared" si="112"/>
        <v>19.100000000000001</v>
      </c>
      <c r="T290" s="165">
        <v>19</v>
      </c>
      <c r="U290" s="62"/>
    </row>
    <row r="291" spans="1:21" x14ac:dyDescent="0.3">
      <c r="A291" s="116">
        <v>224</v>
      </c>
      <c r="B291" s="58" t="s">
        <v>586</v>
      </c>
      <c r="C291" s="57">
        <v>60</v>
      </c>
      <c r="D291" s="63"/>
      <c r="E291" s="59"/>
      <c r="F291" s="77"/>
      <c r="G291" s="61">
        <v>13</v>
      </c>
      <c r="H291" s="64">
        <v>13</v>
      </c>
      <c r="I291" s="60">
        <v>82</v>
      </c>
      <c r="J291" s="60">
        <v>69</v>
      </c>
      <c r="K291" s="64">
        <f t="shared" si="113"/>
        <v>69</v>
      </c>
      <c r="L291" s="65">
        <f t="shared" si="107"/>
        <v>13</v>
      </c>
      <c r="M291" s="61">
        <f t="shared" si="108"/>
        <v>13</v>
      </c>
      <c r="N291" s="61">
        <f t="shared" si="109"/>
        <v>0</v>
      </c>
      <c r="O291" s="60" t="str">
        <f t="shared" si="114"/>
        <v>30%</v>
      </c>
      <c r="P291" s="61">
        <f t="shared" si="110"/>
        <v>0</v>
      </c>
      <c r="Q291" s="60">
        <v>0.1</v>
      </c>
      <c r="R291" s="61">
        <f>IF(M291&gt;=L291,(M291+P291),M291+Q291)</f>
        <v>13</v>
      </c>
      <c r="S291" s="61">
        <f t="shared" si="112"/>
        <v>13</v>
      </c>
      <c r="T291" s="101">
        <f>S291</f>
        <v>13</v>
      </c>
      <c r="U291" s="62"/>
    </row>
    <row r="292" spans="1:21" x14ac:dyDescent="0.3">
      <c r="A292" s="116">
        <v>225</v>
      </c>
      <c r="B292" s="58" t="s">
        <v>585</v>
      </c>
      <c r="C292" s="57">
        <v>24</v>
      </c>
      <c r="D292" s="63" t="s">
        <v>310</v>
      </c>
      <c r="E292" s="59"/>
      <c r="F292" s="60"/>
      <c r="G292" s="61">
        <v>10.1</v>
      </c>
      <c r="H292" s="64">
        <v>10</v>
      </c>
      <c r="I292" s="60">
        <v>88</v>
      </c>
      <c r="J292" s="60">
        <v>69</v>
      </c>
      <c r="K292" s="64">
        <v>73</v>
      </c>
      <c r="L292" s="65">
        <f t="shared" si="107"/>
        <v>19</v>
      </c>
      <c r="M292" s="61">
        <f t="shared" si="108"/>
        <v>10.1</v>
      </c>
      <c r="N292" s="61">
        <f t="shared" si="109"/>
        <v>8.9</v>
      </c>
      <c r="O292" s="60" t="str">
        <f t="shared" si="114"/>
        <v>30%</v>
      </c>
      <c r="P292" s="61">
        <f t="shared" si="110"/>
        <v>2.67</v>
      </c>
      <c r="Q292" s="60" t="str">
        <f>IF(N292&lt;0,O292, "0.1")</f>
        <v>0.1</v>
      </c>
      <c r="R292" s="61">
        <f>IF(M292&gt;=L292,(M292+P292),M292+Q292)</f>
        <v>10.199999999999999</v>
      </c>
      <c r="S292" s="61">
        <f t="shared" si="112"/>
        <v>10.199999999999999</v>
      </c>
      <c r="T292" s="101">
        <v>10</v>
      </c>
      <c r="U292" s="62"/>
    </row>
    <row r="293" spans="1:21" x14ac:dyDescent="0.3">
      <c r="A293" s="116">
        <v>226</v>
      </c>
      <c r="B293" s="58" t="s">
        <v>153</v>
      </c>
      <c r="C293" s="57">
        <v>249</v>
      </c>
      <c r="D293" s="63" t="s">
        <v>25</v>
      </c>
      <c r="E293" s="59"/>
      <c r="F293" s="60"/>
      <c r="G293" s="61">
        <v>18.100000000000001</v>
      </c>
      <c r="H293" s="64">
        <f>G293</f>
        <v>18.100000000000001</v>
      </c>
      <c r="I293" s="60">
        <v>88</v>
      </c>
      <c r="J293" s="60">
        <v>72</v>
      </c>
      <c r="K293" s="64">
        <f t="shared" ref="K293:K312" si="115">I293-H293</f>
        <v>69.900000000000006</v>
      </c>
      <c r="L293" s="65">
        <f t="shared" si="107"/>
        <v>16</v>
      </c>
      <c r="M293" s="61">
        <f t="shared" si="108"/>
        <v>18.100000000000001</v>
      </c>
      <c r="N293" s="61">
        <f t="shared" si="109"/>
        <v>-2.1000000000000014</v>
      </c>
      <c r="O293" s="60" t="str">
        <f t="shared" si="114"/>
        <v>50%</v>
      </c>
      <c r="P293" s="61">
        <f t="shared" si="110"/>
        <v>-1.0500000000000007</v>
      </c>
      <c r="Q293" s="60">
        <v>0.1</v>
      </c>
      <c r="R293" s="60">
        <v>18.100000000000001</v>
      </c>
      <c r="S293" s="61">
        <f t="shared" si="112"/>
        <v>18.100000000000001</v>
      </c>
      <c r="T293" s="101">
        <f>S293</f>
        <v>18.100000000000001</v>
      </c>
      <c r="U293" s="62"/>
    </row>
    <row r="294" spans="1:21" x14ac:dyDescent="0.3">
      <c r="A294" s="116">
        <v>227</v>
      </c>
      <c r="B294" s="58" t="s">
        <v>588</v>
      </c>
      <c r="C294" s="57">
        <v>191</v>
      </c>
      <c r="D294" s="63" t="s">
        <v>19</v>
      </c>
      <c r="E294" s="59"/>
      <c r="F294" s="60"/>
      <c r="G294" s="61">
        <v>8</v>
      </c>
      <c r="H294" s="60">
        <v>8</v>
      </c>
      <c r="I294" s="60">
        <v>91</v>
      </c>
      <c r="J294" s="60">
        <v>70</v>
      </c>
      <c r="K294" s="60">
        <f t="shared" si="115"/>
        <v>83</v>
      </c>
      <c r="L294" s="60">
        <f t="shared" si="107"/>
        <v>21</v>
      </c>
      <c r="M294" s="61">
        <f t="shared" si="108"/>
        <v>8</v>
      </c>
      <c r="N294" s="61">
        <f t="shared" si="109"/>
        <v>13</v>
      </c>
      <c r="O294" s="60" t="str">
        <f t="shared" si="114"/>
        <v>30%</v>
      </c>
      <c r="P294" s="61">
        <f t="shared" si="110"/>
        <v>3.9</v>
      </c>
      <c r="Q294" s="60" t="str">
        <f>IF(N294&lt;0,O294, "0.1")</f>
        <v>0.1</v>
      </c>
      <c r="R294" s="60">
        <f>IF(M294&gt;=L294,(M294+P294),M294+Q294)</f>
        <v>8.1</v>
      </c>
      <c r="S294" s="60">
        <f t="shared" si="112"/>
        <v>8.1</v>
      </c>
      <c r="T294" s="101">
        <v>8</v>
      </c>
      <c r="U294" s="62"/>
    </row>
    <row r="295" spans="1:21" x14ac:dyDescent="0.3">
      <c r="A295" s="116">
        <v>228</v>
      </c>
      <c r="B295" s="58" t="s">
        <v>311</v>
      </c>
      <c r="C295" s="57">
        <v>8</v>
      </c>
      <c r="D295" s="63" t="s">
        <v>27</v>
      </c>
      <c r="E295" s="60"/>
      <c r="F295" s="60"/>
      <c r="G295" s="61">
        <v>9.4</v>
      </c>
      <c r="H295" s="64">
        <f>G295</f>
        <v>9.4</v>
      </c>
      <c r="I295" s="60">
        <v>89</v>
      </c>
      <c r="J295" s="60">
        <v>72</v>
      </c>
      <c r="K295" s="64">
        <f t="shared" si="115"/>
        <v>79.599999999999994</v>
      </c>
      <c r="L295" s="65">
        <f t="shared" si="107"/>
        <v>17</v>
      </c>
      <c r="M295" s="61">
        <f t="shared" si="108"/>
        <v>9.4</v>
      </c>
      <c r="N295" s="61">
        <f t="shared" si="109"/>
        <v>7.6</v>
      </c>
      <c r="O295" s="60" t="str">
        <f t="shared" si="114"/>
        <v>30%</v>
      </c>
      <c r="P295" s="61">
        <f t="shared" si="110"/>
        <v>2.2799999999999998</v>
      </c>
      <c r="Q295" s="60">
        <v>0.1</v>
      </c>
      <c r="R295" s="60">
        <v>9.4</v>
      </c>
      <c r="S295" s="61">
        <f t="shared" si="112"/>
        <v>9.4</v>
      </c>
      <c r="T295" s="101">
        <f>S295</f>
        <v>9.4</v>
      </c>
      <c r="U295" s="62"/>
    </row>
    <row r="296" spans="1:21" x14ac:dyDescent="0.3">
      <c r="A296" s="116">
        <v>229</v>
      </c>
      <c r="B296" s="58" t="s">
        <v>108</v>
      </c>
      <c r="C296" s="57">
        <v>297</v>
      </c>
      <c r="D296" s="63"/>
      <c r="E296" s="59"/>
      <c r="F296" s="77"/>
      <c r="G296" s="61">
        <v>9</v>
      </c>
      <c r="H296" s="64">
        <v>9</v>
      </c>
      <c r="I296" s="60">
        <v>91</v>
      </c>
      <c r="J296" s="60">
        <v>70</v>
      </c>
      <c r="K296" s="64">
        <f t="shared" si="115"/>
        <v>82</v>
      </c>
      <c r="L296" s="65">
        <f t="shared" si="107"/>
        <v>21</v>
      </c>
      <c r="M296" s="61">
        <f t="shared" si="108"/>
        <v>9</v>
      </c>
      <c r="N296" s="61">
        <f t="shared" si="109"/>
        <v>12</v>
      </c>
      <c r="O296" s="66">
        <v>0.3</v>
      </c>
      <c r="P296" s="61">
        <f t="shared" si="110"/>
        <v>3.5999999999999996</v>
      </c>
      <c r="Q296" s="60">
        <v>0.1</v>
      </c>
      <c r="R296" s="61">
        <f>IF(M296&gt;=L296,(M296+P296),M296+Q296)</f>
        <v>9.1</v>
      </c>
      <c r="S296" s="61">
        <f t="shared" si="112"/>
        <v>9.1</v>
      </c>
      <c r="T296" s="101">
        <f>S296</f>
        <v>9.1</v>
      </c>
      <c r="U296" s="62"/>
    </row>
    <row r="297" spans="1:21" x14ac:dyDescent="0.3">
      <c r="A297" s="116">
        <v>230</v>
      </c>
      <c r="B297" s="58" t="s">
        <v>312</v>
      </c>
      <c r="C297" s="57">
        <v>11</v>
      </c>
      <c r="D297" s="63"/>
      <c r="E297" s="60"/>
      <c r="F297" s="60"/>
      <c r="G297" s="61">
        <v>13</v>
      </c>
      <c r="H297" s="64">
        <v>13</v>
      </c>
      <c r="I297" s="60">
        <v>89</v>
      </c>
      <c r="J297" s="60">
        <v>72</v>
      </c>
      <c r="K297" s="64">
        <f t="shared" si="115"/>
        <v>76</v>
      </c>
      <c r="L297" s="65">
        <f t="shared" si="107"/>
        <v>17</v>
      </c>
      <c r="M297" s="61">
        <f t="shared" si="108"/>
        <v>13</v>
      </c>
      <c r="N297" s="61">
        <f t="shared" si="109"/>
        <v>4</v>
      </c>
      <c r="O297" s="66">
        <v>0.5</v>
      </c>
      <c r="P297" s="61">
        <f t="shared" si="110"/>
        <v>2</v>
      </c>
      <c r="Q297" s="60">
        <v>0.1</v>
      </c>
      <c r="R297" s="60">
        <v>13.1</v>
      </c>
      <c r="S297" s="61">
        <f t="shared" si="112"/>
        <v>13.1</v>
      </c>
      <c r="T297" s="101">
        <f>S297</f>
        <v>13.1</v>
      </c>
      <c r="U297" s="62"/>
    </row>
    <row r="298" spans="1:21" x14ac:dyDescent="0.3">
      <c r="A298" s="116">
        <v>231</v>
      </c>
      <c r="B298" s="58" t="s">
        <v>313</v>
      </c>
      <c r="C298" s="57">
        <v>54</v>
      </c>
      <c r="D298" s="63"/>
      <c r="E298" s="60"/>
      <c r="F298" s="60"/>
      <c r="G298" s="61">
        <v>16.5</v>
      </c>
      <c r="H298" s="64">
        <f>G298</f>
        <v>16.5</v>
      </c>
      <c r="I298" s="60">
        <v>89</v>
      </c>
      <c r="J298" s="60">
        <v>72</v>
      </c>
      <c r="K298" s="64">
        <f t="shared" si="115"/>
        <v>72.5</v>
      </c>
      <c r="L298" s="65">
        <f t="shared" si="107"/>
        <v>17</v>
      </c>
      <c r="M298" s="61">
        <f t="shared" si="108"/>
        <v>16.5</v>
      </c>
      <c r="N298" s="61">
        <f t="shared" si="109"/>
        <v>0.5</v>
      </c>
      <c r="O298" s="60" t="str">
        <f>IF(M298&gt;=19.5,"70%",IF(M298&gt;=13.5,"50%",IF(M298&gt;=5.5,"30%",IF(M298&gt;=0.1,"15%"))))</f>
        <v>50%</v>
      </c>
      <c r="P298" s="61">
        <f t="shared" si="110"/>
        <v>0.25</v>
      </c>
      <c r="Q298" s="60">
        <v>0.1</v>
      </c>
      <c r="R298" s="60">
        <v>16.5</v>
      </c>
      <c r="S298" s="61">
        <f t="shared" si="112"/>
        <v>16.5</v>
      </c>
      <c r="T298" s="101">
        <f>S298</f>
        <v>16.5</v>
      </c>
      <c r="U298" s="62"/>
    </row>
    <row r="299" spans="1:21" x14ac:dyDescent="0.3">
      <c r="A299" s="116">
        <v>232</v>
      </c>
      <c r="B299" s="58" t="s">
        <v>314</v>
      </c>
      <c r="C299" s="57">
        <v>75</v>
      </c>
      <c r="D299" s="63"/>
      <c r="E299" s="59"/>
      <c r="F299" s="60"/>
      <c r="G299" s="61">
        <v>17</v>
      </c>
      <c r="H299" s="64">
        <v>17</v>
      </c>
      <c r="I299" s="60">
        <v>110</v>
      </c>
      <c r="J299" s="60">
        <v>72</v>
      </c>
      <c r="K299" s="64">
        <f t="shared" si="115"/>
        <v>93</v>
      </c>
      <c r="L299" s="65">
        <f t="shared" si="107"/>
        <v>38</v>
      </c>
      <c r="M299" s="61">
        <f t="shared" si="108"/>
        <v>17</v>
      </c>
      <c r="N299" s="61">
        <f t="shared" si="109"/>
        <v>21</v>
      </c>
      <c r="O299" s="60" t="str">
        <f>IF(M299&gt;=19.5,"70%",IF(M299&gt;=13.5,"50%",IF(M299&gt;=5.5,"30%",IF(M299&gt;=0.1,"15%"))))</f>
        <v>50%</v>
      </c>
      <c r="P299" s="61">
        <f t="shared" si="110"/>
        <v>10.5</v>
      </c>
      <c r="Q299" s="60">
        <v>0.1</v>
      </c>
      <c r="R299" s="61">
        <f t="shared" ref="R299:R304" si="116">IF(M299&gt;=L299,(M299+P299),M299+Q299)</f>
        <v>17.100000000000001</v>
      </c>
      <c r="S299" s="61">
        <f t="shared" si="112"/>
        <v>17.100000000000001</v>
      </c>
      <c r="T299" s="101">
        <v>17</v>
      </c>
      <c r="U299" s="62"/>
    </row>
    <row r="300" spans="1:21" x14ac:dyDescent="0.3">
      <c r="A300" s="116">
        <v>233</v>
      </c>
      <c r="B300" s="68" t="s">
        <v>315</v>
      </c>
      <c r="C300" s="57">
        <v>373</v>
      </c>
      <c r="D300" s="71"/>
      <c r="E300" s="59"/>
      <c r="F300" s="78"/>
      <c r="G300" s="61">
        <v>24.1</v>
      </c>
      <c r="H300" s="60">
        <v>24</v>
      </c>
      <c r="I300" s="60">
        <v>105</v>
      </c>
      <c r="J300" s="60">
        <v>70</v>
      </c>
      <c r="K300" s="60">
        <f t="shared" si="115"/>
        <v>81</v>
      </c>
      <c r="L300" s="60">
        <f t="shared" si="107"/>
        <v>35</v>
      </c>
      <c r="M300" s="60">
        <f t="shared" si="108"/>
        <v>24.1</v>
      </c>
      <c r="N300" s="60">
        <f t="shared" si="109"/>
        <v>10.899999999999999</v>
      </c>
      <c r="O300" s="60" t="str">
        <f>IF(M300&gt;=19.5,"70%",IF(M300&gt;=13.5,"50%",IF(M300&gt;=5.5,"30%",IF(M300&gt;=0.1,"15%"))))</f>
        <v>70%</v>
      </c>
      <c r="P300" s="61">
        <f t="shared" si="110"/>
        <v>7.6299999999999981</v>
      </c>
      <c r="Q300" s="60">
        <v>0.1</v>
      </c>
      <c r="R300" s="60">
        <f t="shared" si="116"/>
        <v>24.200000000000003</v>
      </c>
      <c r="S300" s="60">
        <f t="shared" si="112"/>
        <v>24.200000000000003</v>
      </c>
      <c r="T300" s="60">
        <v>24</v>
      </c>
      <c r="U300" s="62"/>
    </row>
    <row r="301" spans="1:21" x14ac:dyDescent="0.3">
      <c r="A301" s="116">
        <v>234</v>
      </c>
      <c r="B301" s="58" t="s">
        <v>316</v>
      </c>
      <c r="C301" s="57">
        <v>521</v>
      </c>
      <c r="D301" s="63"/>
      <c r="E301" s="59"/>
      <c r="F301" s="60"/>
      <c r="G301" s="61">
        <v>24</v>
      </c>
      <c r="H301" s="60">
        <v>24</v>
      </c>
      <c r="I301" s="60">
        <v>105</v>
      </c>
      <c r="J301" s="60">
        <v>69</v>
      </c>
      <c r="K301" s="60">
        <f t="shared" si="115"/>
        <v>81</v>
      </c>
      <c r="L301" s="60">
        <f t="shared" si="107"/>
        <v>36</v>
      </c>
      <c r="M301" s="61">
        <f t="shared" si="108"/>
        <v>24</v>
      </c>
      <c r="N301" s="61">
        <f t="shared" si="109"/>
        <v>12</v>
      </c>
      <c r="O301" s="60" t="str">
        <f>IF(M301&gt;=19.5,"70%",IF(M301&gt;=13.5,"50%",IF(M301&gt;=5.5,"30%",IF(M301&gt;=0.1,"15%"))))</f>
        <v>70%</v>
      </c>
      <c r="P301" s="61">
        <f t="shared" si="110"/>
        <v>8.3999999999999986</v>
      </c>
      <c r="Q301" s="60">
        <v>0.1</v>
      </c>
      <c r="R301" s="60">
        <f t="shared" si="116"/>
        <v>24.1</v>
      </c>
      <c r="S301" s="60">
        <f t="shared" si="112"/>
        <v>24.1</v>
      </c>
      <c r="T301" s="60">
        <v>24</v>
      </c>
      <c r="U301" s="62"/>
    </row>
    <row r="302" spans="1:21" x14ac:dyDescent="0.3">
      <c r="A302" s="116">
        <v>235</v>
      </c>
      <c r="B302" s="58" t="s">
        <v>173</v>
      </c>
      <c r="C302" s="57">
        <v>578</v>
      </c>
      <c r="D302" s="67"/>
      <c r="E302" s="59"/>
      <c r="F302" s="77"/>
      <c r="G302" s="61">
        <v>18</v>
      </c>
      <c r="H302" s="60">
        <v>18</v>
      </c>
      <c r="I302" s="60">
        <v>101</v>
      </c>
      <c r="J302" s="60">
        <v>71</v>
      </c>
      <c r="K302" s="60">
        <f t="shared" si="115"/>
        <v>83</v>
      </c>
      <c r="L302" s="60">
        <f t="shared" si="107"/>
        <v>30</v>
      </c>
      <c r="M302" s="61">
        <f t="shared" si="108"/>
        <v>18</v>
      </c>
      <c r="N302" s="61">
        <f t="shared" si="109"/>
        <v>12</v>
      </c>
      <c r="O302" s="60" t="str">
        <f>IF(M302&gt;=19.5,"70%",IF(M302&gt;=13.5,"50%",IF(M302&gt;=5.5,"30%",IF(M302&gt;=0.1,"15%"))))</f>
        <v>50%</v>
      </c>
      <c r="P302" s="61">
        <f t="shared" si="110"/>
        <v>6</v>
      </c>
      <c r="Q302" s="60">
        <v>0.1</v>
      </c>
      <c r="R302" s="60">
        <f t="shared" si="116"/>
        <v>18.100000000000001</v>
      </c>
      <c r="S302" s="60">
        <f t="shared" si="112"/>
        <v>18.100000000000001</v>
      </c>
      <c r="T302" s="60">
        <v>18</v>
      </c>
      <c r="U302" s="62"/>
    </row>
    <row r="303" spans="1:21" x14ac:dyDescent="0.3">
      <c r="A303" s="116">
        <v>236</v>
      </c>
      <c r="B303" s="58" t="s">
        <v>109</v>
      </c>
      <c r="C303" s="57">
        <v>45</v>
      </c>
      <c r="D303" s="63"/>
      <c r="E303" s="59"/>
      <c r="F303" s="77"/>
      <c r="G303" s="61">
        <v>7</v>
      </c>
      <c r="H303" s="64">
        <v>7</v>
      </c>
      <c r="I303" s="60">
        <v>85</v>
      </c>
      <c r="J303" s="60">
        <v>70</v>
      </c>
      <c r="K303" s="64">
        <f t="shared" si="115"/>
        <v>78</v>
      </c>
      <c r="L303" s="65">
        <f t="shared" si="107"/>
        <v>15</v>
      </c>
      <c r="M303" s="61">
        <f t="shared" si="108"/>
        <v>7</v>
      </c>
      <c r="N303" s="61">
        <f t="shared" si="109"/>
        <v>8</v>
      </c>
      <c r="O303" s="66">
        <v>0.3</v>
      </c>
      <c r="P303" s="61">
        <f t="shared" si="110"/>
        <v>2.4</v>
      </c>
      <c r="Q303" s="60">
        <v>0.1</v>
      </c>
      <c r="R303" s="61">
        <f t="shared" si="116"/>
        <v>7.1</v>
      </c>
      <c r="S303" s="61">
        <f t="shared" si="112"/>
        <v>7.1</v>
      </c>
      <c r="T303" s="101">
        <f t="shared" ref="T303:T324" si="117">S303</f>
        <v>7.1</v>
      </c>
      <c r="U303" s="62"/>
    </row>
    <row r="304" spans="1:21" x14ac:dyDescent="0.3">
      <c r="A304" s="116">
        <v>237</v>
      </c>
      <c r="B304" s="58" t="s">
        <v>110</v>
      </c>
      <c r="C304" s="57">
        <v>109</v>
      </c>
      <c r="D304" s="63" t="s">
        <v>19</v>
      </c>
      <c r="E304" s="59"/>
      <c r="F304" s="77"/>
      <c r="G304" s="61">
        <v>9</v>
      </c>
      <c r="H304" s="64">
        <v>9</v>
      </c>
      <c r="I304" s="60">
        <v>85</v>
      </c>
      <c r="J304" s="60">
        <v>70</v>
      </c>
      <c r="K304" s="64">
        <f t="shared" si="115"/>
        <v>76</v>
      </c>
      <c r="L304" s="65">
        <f t="shared" si="107"/>
        <v>15</v>
      </c>
      <c r="M304" s="61">
        <f t="shared" si="108"/>
        <v>9</v>
      </c>
      <c r="N304" s="61">
        <f t="shared" si="109"/>
        <v>6</v>
      </c>
      <c r="O304" s="60" t="str">
        <f t="shared" ref="O304:O317" si="118">IF(M304&gt;=19.5,"70%",IF(M304&gt;=13.5,"50%",IF(M304&gt;=5.5,"30%",IF(M304&gt;=0.1,"15%"))))</f>
        <v>30%</v>
      </c>
      <c r="P304" s="61">
        <f t="shared" si="110"/>
        <v>1.7999999999999998</v>
      </c>
      <c r="Q304" s="60">
        <v>0.1</v>
      </c>
      <c r="R304" s="61">
        <f t="shared" si="116"/>
        <v>9.1</v>
      </c>
      <c r="S304" s="61">
        <f t="shared" si="112"/>
        <v>9.1</v>
      </c>
      <c r="T304" s="101">
        <f t="shared" si="117"/>
        <v>9.1</v>
      </c>
      <c r="U304" s="62"/>
    </row>
    <row r="305" spans="1:21" x14ac:dyDescent="0.3">
      <c r="A305" s="116">
        <v>238</v>
      </c>
      <c r="B305" s="58" t="s">
        <v>317</v>
      </c>
      <c r="C305" s="57">
        <v>130</v>
      </c>
      <c r="D305" s="63"/>
      <c r="E305" s="60"/>
      <c r="F305" s="60"/>
      <c r="G305" s="61">
        <v>24</v>
      </c>
      <c r="H305" s="64">
        <v>24</v>
      </c>
      <c r="I305" s="60">
        <v>105</v>
      </c>
      <c r="J305" s="60">
        <v>72</v>
      </c>
      <c r="K305" s="64">
        <f t="shared" si="115"/>
        <v>81</v>
      </c>
      <c r="L305" s="65">
        <f t="shared" ref="L305:L336" si="119">I305-J305</f>
        <v>33</v>
      </c>
      <c r="M305" s="61">
        <f t="shared" ref="M305:M337" si="120">G305</f>
        <v>24</v>
      </c>
      <c r="N305" s="61">
        <f t="shared" ref="N305:N336" si="121">L305-M305</f>
        <v>9</v>
      </c>
      <c r="O305" s="60" t="str">
        <f t="shared" si="118"/>
        <v>70%</v>
      </c>
      <c r="P305" s="61">
        <f t="shared" ref="P305:P328" si="122">N305*O305</f>
        <v>6.3</v>
      </c>
      <c r="Q305" s="60">
        <v>0.1</v>
      </c>
      <c r="R305" s="60">
        <v>24</v>
      </c>
      <c r="S305" s="61">
        <f t="shared" si="112"/>
        <v>24</v>
      </c>
      <c r="T305" s="101">
        <f t="shared" si="117"/>
        <v>24</v>
      </c>
      <c r="U305" s="62"/>
    </row>
    <row r="306" spans="1:21" x14ac:dyDescent="0.3">
      <c r="A306" s="116">
        <v>239</v>
      </c>
      <c r="B306" s="58" t="s">
        <v>318</v>
      </c>
      <c r="C306" s="57">
        <v>467</v>
      </c>
      <c r="D306" s="67"/>
      <c r="E306" s="59"/>
      <c r="F306" s="77"/>
      <c r="G306" s="61">
        <v>9.1</v>
      </c>
      <c r="H306" s="64">
        <v>9</v>
      </c>
      <c r="I306" s="60">
        <v>84</v>
      </c>
      <c r="J306" s="60">
        <v>72</v>
      </c>
      <c r="K306" s="64">
        <f t="shared" si="115"/>
        <v>75</v>
      </c>
      <c r="L306" s="65">
        <f t="shared" si="119"/>
        <v>12</v>
      </c>
      <c r="M306" s="61">
        <f t="shared" si="120"/>
        <v>9.1</v>
      </c>
      <c r="N306" s="61">
        <f t="shared" si="121"/>
        <v>2.9000000000000004</v>
      </c>
      <c r="O306" s="60" t="str">
        <f t="shared" si="118"/>
        <v>30%</v>
      </c>
      <c r="P306" s="61">
        <f t="shared" si="122"/>
        <v>0.87000000000000011</v>
      </c>
      <c r="Q306" s="60">
        <v>0.1</v>
      </c>
      <c r="R306" s="61">
        <f>IF(M306&gt;=L306,(M306+P306),M306+Q306)</f>
        <v>9.1999999999999993</v>
      </c>
      <c r="S306" s="61">
        <f t="shared" si="112"/>
        <v>9.1999999999999993</v>
      </c>
      <c r="T306" s="101">
        <f t="shared" si="117"/>
        <v>9.1999999999999993</v>
      </c>
      <c r="U306" s="62"/>
    </row>
    <row r="307" spans="1:21" x14ac:dyDescent="0.3">
      <c r="A307" s="116">
        <v>240</v>
      </c>
      <c r="B307" s="58" t="s">
        <v>319</v>
      </c>
      <c r="C307" s="57">
        <v>162</v>
      </c>
      <c r="D307" s="63"/>
      <c r="E307" s="60"/>
      <c r="F307" s="60"/>
      <c r="G307" s="61">
        <v>17.600000000000001</v>
      </c>
      <c r="H307" s="64">
        <f>G307</f>
        <v>17.600000000000001</v>
      </c>
      <c r="I307" s="60">
        <v>90</v>
      </c>
      <c r="J307" s="60">
        <v>72</v>
      </c>
      <c r="K307" s="64">
        <f t="shared" si="115"/>
        <v>72.400000000000006</v>
      </c>
      <c r="L307" s="65">
        <f t="shared" si="119"/>
        <v>18</v>
      </c>
      <c r="M307" s="61">
        <f t="shared" si="120"/>
        <v>17.600000000000001</v>
      </c>
      <c r="N307" s="61">
        <f t="shared" si="121"/>
        <v>0.39999999999999858</v>
      </c>
      <c r="O307" s="60" t="str">
        <f t="shared" si="118"/>
        <v>50%</v>
      </c>
      <c r="P307" s="61">
        <f t="shared" si="122"/>
        <v>0.19999999999999929</v>
      </c>
      <c r="Q307" s="60">
        <v>0.1</v>
      </c>
      <c r="R307" s="61">
        <f>IF(M307&gt;=L307,(M307+P307),M307+Q307)</f>
        <v>17.700000000000003</v>
      </c>
      <c r="S307" s="61">
        <v>8.8000000000000007</v>
      </c>
      <c r="T307" s="101">
        <f t="shared" si="117"/>
        <v>8.8000000000000007</v>
      </c>
      <c r="U307" s="62"/>
    </row>
    <row r="308" spans="1:21" x14ac:dyDescent="0.3">
      <c r="A308" s="116">
        <v>241</v>
      </c>
      <c r="B308" s="58" t="s">
        <v>320</v>
      </c>
      <c r="C308" s="57">
        <v>256</v>
      </c>
      <c r="D308" s="63" t="s">
        <v>30</v>
      </c>
      <c r="E308" s="60"/>
      <c r="F308" s="60"/>
      <c r="G308" s="61">
        <v>24</v>
      </c>
      <c r="H308" s="64">
        <f>G308</f>
        <v>24</v>
      </c>
      <c r="I308" s="60">
        <v>115</v>
      </c>
      <c r="J308" s="60">
        <v>72</v>
      </c>
      <c r="K308" s="64">
        <f t="shared" si="115"/>
        <v>91</v>
      </c>
      <c r="L308" s="65">
        <f t="shared" si="119"/>
        <v>43</v>
      </c>
      <c r="M308" s="61">
        <f t="shared" si="120"/>
        <v>24</v>
      </c>
      <c r="N308" s="61">
        <f t="shared" si="121"/>
        <v>19</v>
      </c>
      <c r="O308" s="60" t="str">
        <f t="shared" si="118"/>
        <v>70%</v>
      </c>
      <c r="P308" s="61">
        <f t="shared" si="122"/>
        <v>13.299999999999999</v>
      </c>
      <c r="Q308" s="60">
        <v>0.1</v>
      </c>
      <c r="R308" s="60">
        <v>24</v>
      </c>
      <c r="S308" s="61">
        <f t="shared" ref="S308:S328" si="123">IF(I308&gt;1,(R308),G308)</f>
        <v>24</v>
      </c>
      <c r="T308" s="101">
        <f t="shared" si="117"/>
        <v>24</v>
      </c>
      <c r="U308" s="62"/>
    </row>
    <row r="309" spans="1:21" x14ac:dyDescent="0.3">
      <c r="A309" s="116">
        <v>242</v>
      </c>
      <c r="B309" s="58" t="s">
        <v>321</v>
      </c>
      <c r="C309" s="57">
        <v>110</v>
      </c>
      <c r="D309" s="63" t="s">
        <v>20</v>
      </c>
      <c r="E309" s="59"/>
      <c r="F309" s="60"/>
      <c r="G309" s="61">
        <v>12</v>
      </c>
      <c r="H309" s="64">
        <v>12</v>
      </c>
      <c r="I309" s="60">
        <v>104</v>
      </c>
      <c r="J309" s="60">
        <v>70</v>
      </c>
      <c r="K309" s="64">
        <f t="shared" si="115"/>
        <v>92</v>
      </c>
      <c r="L309" s="65">
        <f t="shared" si="119"/>
        <v>34</v>
      </c>
      <c r="M309" s="61">
        <f t="shared" si="120"/>
        <v>12</v>
      </c>
      <c r="N309" s="61">
        <f t="shared" si="121"/>
        <v>22</v>
      </c>
      <c r="O309" s="60" t="str">
        <f t="shared" si="118"/>
        <v>30%</v>
      </c>
      <c r="P309" s="61">
        <f t="shared" si="122"/>
        <v>6.6</v>
      </c>
      <c r="Q309" s="60">
        <v>0.1</v>
      </c>
      <c r="R309" s="61">
        <f>IF(M309&gt;=L309,(M309+P309),M309+Q309)</f>
        <v>12.1</v>
      </c>
      <c r="S309" s="61">
        <f t="shared" si="123"/>
        <v>12.1</v>
      </c>
      <c r="T309" s="101">
        <f t="shared" si="117"/>
        <v>12.1</v>
      </c>
      <c r="U309" s="62"/>
    </row>
    <row r="310" spans="1:21" x14ac:dyDescent="0.3">
      <c r="A310" s="116">
        <v>243</v>
      </c>
      <c r="B310" s="58" t="s">
        <v>322</v>
      </c>
      <c r="C310" s="57">
        <v>7</v>
      </c>
      <c r="D310" s="63"/>
      <c r="E310" s="60"/>
      <c r="F310" s="60"/>
      <c r="G310" s="61">
        <v>8.9</v>
      </c>
      <c r="H310" s="64">
        <f>G310</f>
        <v>8.9</v>
      </c>
      <c r="I310" s="60">
        <v>89</v>
      </c>
      <c r="J310" s="60">
        <v>72</v>
      </c>
      <c r="K310" s="64">
        <f t="shared" si="115"/>
        <v>80.099999999999994</v>
      </c>
      <c r="L310" s="65">
        <f t="shared" si="119"/>
        <v>17</v>
      </c>
      <c r="M310" s="61">
        <f t="shared" si="120"/>
        <v>8.9</v>
      </c>
      <c r="N310" s="61">
        <f t="shared" si="121"/>
        <v>8.1</v>
      </c>
      <c r="O310" s="60" t="str">
        <f t="shared" si="118"/>
        <v>30%</v>
      </c>
      <c r="P310" s="61">
        <f t="shared" si="122"/>
        <v>2.4299999999999997</v>
      </c>
      <c r="Q310" s="60">
        <v>0.1</v>
      </c>
      <c r="R310" s="60">
        <v>8.9</v>
      </c>
      <c r="S310" s="61">
        <f t="shared" si="123"/>
        <v>8.9</v>
      </c>
      <c r="T310" s="101">
        <f t="shared" si="117"/>
        <v>8.9</v>
      </c>
      <c r="U310" s="62"/>
    </row>
    <row r="311" spans="1:21" x14ac:dyDescent="0.3">
      <c r="A311" s="116">
        <v>244</v>
      </c>
      <c r="B311" s="63" t="s">
        <v>589</v>
      </c>
      <c r="C311" s="57">
        <v>374</v>
      </c>
      <c r="D311" s="63"/>
      <c r="E311" s="59"/>
      <c r="F311" s="60"/>
      <c r="G311" s="61">
        <v>10</v>
      </c>
      <c r="H311" s="64">
        <v>10</v>
      </c>
      <c r="I311" s="60">
        <v>91</v>
      </c>
      <c r="J311" s="60">
        <v>69</v>
      </c>
      <c r="K311" s="64">
        <f t="shared" si="115"/>
        <v>81</v>
      </c>
      <c r="L311" s="65">
        <f t="shared" si="119"/>
        <v>22</v>
      </c>
      <c r="M311" s="61">
        <f t="shared" si="120"/>
        <v>10</v>
      </c>
      <c r="N311" s="61">
        <f t="shared" si="121"/>
        <v>12</v>
      </c>
      <c r="O311" s="60" t="str">
        <f t="shared" si="118"/>
        <v>30%</v>
      </c>
      <c r="P311" s="61">
        <f t="shared" si="122"/>
        <v>3.5999999999999996</v>
      </c>
      <c r="Q311" s="60">
        <v>0.1</v>
      </c>
      <c r="R311" s="61">
        <f>IF(M311&gt;=L311,(M311+P311),M311+Q311)</f>
        <v>10.1</v>
      </c>
      <c r="S311" s="61">
        <f t="shared" si="123"/>
        <v>10.1</v>
      </c>
      <c r="T311" s="101">
        <f t="shared" si="117"/>
        <v>10.1</v>
      </c>
      <c r="U311" s="62"/>
    </row>
    <row r="312" spans="1:21" x14ac:dyDescent="0.3">
      <c r="A312" s="116">
        <v>245</v>
      </c>
      <c r="B312" s="58" t="s">
        <v>323</v>
      </c>
      <c r="C312" s="57">
        <v>94</v>
      </c>
      <c r="D312" s="63"/>
      <c r="E312" s="60"/>
      <c r="F312" s="60"/>
      <c r="G312" s="61">
        <v>24</v>
      </c>
      <c r="H312" s="64">
        <f>G312</f>
        <v>24</v>
      </c>
      <c r="I312" s="60">
        <v>112</v>
      </c>
      <c r="J312" s="60">
        <v>72</v>
      </c>
      <c r="K312" s="64">
        <f t="shared" si="115"/>
        <v>88</v>
      </c>
      <c r="L312" s="65">
        <f t="shared" si="119"/>
        <v>40</v>
      </c>
      <c r="M312" s="61">
        <f t="shared" si="120"/>
        <v>24</v>
      </c>
      <c r="N312" s="61">
        <f t="shared" si="121"/>
        <v>16</v>
      </c>
      <c r="O312" s="60" t="str">
        <f t="shared" si="118"/>
        <v>70%</v>
      </c>
      <c r="P312" s="61">
        <f t="shared" si="122"/>
        <v>11.2</v>
      </c>
      <c r="Q312" s="60">
        <v>0.1</v>
      </c>
      <c r="R312" s="60">
        <v>24</v>
      </c>
      <c r="S312" s="61">
        <f t="shared" si="123"/>
        <v>24</v>
      </c>
      <c r="T312" s="101">
        <f t="shared" si="117"/>
        <v>24</v>
      </c>
      <c r="U312" s="62"/>
    </row>
    <row r="313" spans="1:21" x14ac:dyDescent="0.3">
      <c r="A313" s="116">
        <v>246</v>
      </c>
      <c r="B313" s="58" t="s">
        <v>590</v>
      </c>
      <c r="C313" s="57">
        <v>320</v>
      </c>
      <c r="D313" s="63" t="s">
        <v>25</v>
      </c>
      <c r="E313" s="60"/>
      <c r="F313" s="60"/>
      <c r="G313" s="61">
        <v>22</v>
      </c>
      <c r="H313" s="64">
        <v>22</v>
      </c>
      <c r="I313" s="60">
        <v>82</v>
      </c>
      <c r="J313" s="60">
        <v>68</v>
      </c>
      <c r="K313" s="64">
        <v>69</v>
      </c>
      <c r="L313" s="65">
        <f t="shared" si="119"/>
        <v>14</v>
      </c>
      <c r="M313" s="61">
        <f t="shared" si="120"/>
        <v>22</v>
      </c>
      <c r="N313" s="61">
        <f t="shared" si="121"/>
        <v>-8</v>
      </c>
      <c r="O313" s="60" t="str">
        <f t="shared" si="118"/>
        <v>70%</v>
      </c>
      <c r="P313" s="61">
        <f t="shared" si="122"/>
        <v>-5.6</v>
      </c>
      <c r="Q313" s="60">
        <v>0.1</v>
      </c>
      <c r="R313" s="61">
        <f>IF(M313&gt;=L313,(M313+P313),M313+Q313)</f>
        <v>16.399999999999999</v>
      </c>
      <c r="S313" s="61">
        <f t="shared" si="123"/>
        <v>16.399999999999999</v>
      </c>
      <c r="T313" s="101">
        <f t="shared" si="117"/>
        <v>16.399999999999999</v>
      </c>
      <c r="U313" s="62"/>
    </row>
    <row r="314" spans="1:21" x14ac:dyDescent="0.3">
      <c r="A314" s="116">
        <v>247</v>
      </c>
      <c r="B314" s="166" t="s">
        <v>525</v>
      </c>
      <c r="C314" s="161">
        <v>526</v>
      </c>
      <c r="D314" s="170"/>
      <c r="E314" s="163">
        <v>45689</v>
      </c>
      <c r="F314" s="165">
        <v>1</v>
      </c>
      <c r="G314" s="61">
        <v>15</v>
      </c>
      <c r="H314" s="167">
        <v>15</v>
      </c>
      <c r="I314" s="165">
        <v>83</v>
      </c>
      <c r="J314" s="165">
        <v>69</v>
      </c>
      <c r="K314" s="167">
        <f>I314-H314</f>
        <v>68</v>
      </c>
      <c r="L314" s="168">
        <f t="shared" si="119"/>
        <v>14</v>
      </c>
      <c r="M314" s="159">
        <f t="shared" si="120"/>
        <v>15</v>
      </c>
      <c r="N314" s="159">
        <f t="shared" si="121"/>
        <v>-1</v>
      </c>
      <c r="O314" s="165" t="str">
        <f t="shared" si="118"/>
        <v>50%</v>
      </c>
      <c r="P314" s="159">
        <f t="shared" si="122"/>
        <v>-0.5</v>
      </c>
      <c r="Q314" s="165">
        <v>0.1</v>
      </c>
      <c r="R314" s="159">
        <f>IF(M314&gt;=L314,(M314+P314),M314+Q314)</f>
        <v>14.5</v>
      </c>
      <c r="S314" s="159">
        <f t="shared" si="123"/>
        <v>14.5</v>
      </c>
      <c r="T314" s="169">
        <f t="shared" si="117"/>
        <v>14.5</v>
      </c>
      <c r="U314" s="62"/>
    </row>
    <row r="315" spans="1:21" x14ac:dyDescent="0.3">
      <c r="A315" s="116">
        <v>248</v>
      </c>
      <c r="B315" s="58" t="s">
        <v>324</v>
      </c>
      <c r="C315" s="57">
        <v>166</v>
      </c>
      <c r="D315" s="63"/>
      <c r="E315" s="60"/>
      <c r="F315" s="60"/>
      <c r="G315" s="61">
        <v>9.3000000000000007</v>
      </c>
      <c r="H315" s="64">
        <f>G315</f>
        <v>9.3000000000000007</v>
      </c>
      <c r="I315" s="60">
        <v>89</v>
      </c>
      <c r="J315" s="60">
        <v>72</v>
      </c>
      <c r="K315" s="64">
        <f>I315-H315</f>
        <v>79.7</v>
      </c>
      <c r="L315" s="65">
        <f t="shared" si="119"/>
        <v>17</v>
      </c>
      <c r="M315" s="61">
        <f t="shared" si="120"/>
        <v>9.3000000000000007</v>
      </c>
      <c r="N315" s="61">
        <f t="shared" si="121"/>
        <v>7.6999999999999993</v>
      </c>
      <c r="O315" s="60" t="str">
        <f t="shared" si="118"/>
        <v>30%</v>
      </c>
      <c r="P315" s="61">
        <f t="shared" si="122"/>
        <v>2.3099999999999996</v>
      </c>
      <c r="Q315" s="60">
        <v>0.1</v>
      </c>
      <c r="R315" s="60">
        <v>9.3000000000000007</v>
      </c>
      <c r="S315" s="61">
        <f t="shared" si="123"/>
        <v>9.3000000000000007</v>
      </c>
      <c r="T315" s="101">
        <f t="shared" si="117"/>
        <v>9.3000000000000007</v>
      </c>
      <c r="U315" s="62"/>
    </row>
    <row r="316" spans="1:21" x14ac:dyDescent="0.3">
      <c r="A316" s="116">
        <v>249</v>
      </c>
      <c r="B316" s="58" t="s">
        <v>325</v>
      </c>
      <c r="C316" s="57">
        <v>17</v>
      </c>
      <c r="D316" s="63" t="s">
        <v>25</v>
      </c>
      <c r="E316" s="60"/>
      <c r="F316" s="60"/>
      <c r="G316" s="61">
        <v>12</v>
      </c>
      <c r="H316" s="64">
        <v>12</v>
      </c>
      <c r="I316" s="60">
        <v>89</v>
      </c>
      <c r="J316" s="60">
        <v>70</v>
      </c>
      <c r="K316" s="64">
        <f>I316-H316</f>
        <v>77</v>
      </c>
      <c r="L316" s="65">
        <f t="shared" si="119"/>
        <v>19</v>
      </c>
      <c r="M316" s="61">
        <f t="shared" si="120"/>
        <v>12</v>
      </c>
      <c r="N316" s="61">
        <f t="shared" si="121"/>
        <v>7</v>
      </c>
      <c r="O316" s="60" t="str">
        <f t="shared" si="118"/>
        <v>30%</v>
      </c>
      <c r="P316" s="61">
        <f t="shared" si="122"/>
        <v>2.1</v>
      </c>
      <c r="Q316" s="60">
        <v>0.1</v>
      </c>
      <c r="R316" s="60">
        <v>11.8</v>
      </c>
      <c r="S316" s="61">
        <f t="shared" si="123"/>
        <v>11.8</v>
      </c>
      <c r="T316" s="101">
        <f t="shared" si="117"/>
        <v>11.8</v>
      </c>
      <c r="U316" s="62"/>
    </row>
    <row r="317" spans="1:21" x14ac:dyDescent="0.3">
      <c r="A317" s="116">
        <v>250</v>
      </c>
      <c r="B317" s="58" t="s">
        <v>326</v>
      </c>
      <c r="C317" s="57">
        <v>51</v>
      </c>
      <c r="D317" s="63" t="s">
        <v>47</v>
      </c>
      <c r="E317" s="59"/>
      <c r="F317" s="60"/>
      <c r="G317" s="61">
        <v>15</v>
      </c>
      <c r="H317" s="64">
        <v>15</v>
      </c>
      <c r="I317" s="60">
        <v>82</v>
      </c>
      <c r="J317" s="60">
        <v>69</v>
      </c>
      <c r="K317" s="64">
        <v>68</v>
      </c>
      <c r="L317" s="65">
        <f t="shared" si="119"/>
        <v>13</v>
      </c>
      <c r="M317" s="61">
        <f t="shared" si="120"/>
        <v>15</v>
      </c>
      <c r="N317" s="61">
        <f t="shared" si="121"/>
        <v>-2</v>
      </c>
      <c r="O317" s="60" t="str">
        <f t="shared" si="118"/>
        <v>50%</v>
      </c>
      <c r="P317" s="61">
        <f t="shared" si="122"/>
        <v>-1</v>
      </c>
      <c r="Q317" s="60">
        <v>0.1</v>
      </c>
      <c r="R317" s="61">
        <f t="shared" ref="R317:R323" si="124">IF(M317&gt;=L317,(M317+P317),M317+Q317)</f>
        <v>14</v>
      </c>
      <c r="S317" s="61">
        <f t="shared" si="123"/>
        <v>14</v>
      </c>
      <c r="T317" s="101">
        <f t="shared" si="117"/>
        <v>14</v>
      </c>
      <c r="U317" s="62"/>
    </row>
    <row r="318" spans="1:21" x14ac:dyDescent="0.3">
      <c r="A318" s="116">
        <v>251</v>
      </c>
      <c r="B318" s="58" t="s">
        <v>505</v>
      </c>
      <c r="C318" s="57">
        <v>112</v>
      </c>
      <c r="D318" s="63" t="s">
        <v>24</v>
      </c>
      <c r="E318" s="59"/>
      <c r="F318" s="60"/>
      <c r="G318" s="61">
        <v>0</v>
      </c>
      <c r="H318" s="64">
        <v>0</v>
      </c>
      <c r="I318" s="60">
        <v>71</v>
      </c>
      <c r="J318" s="60">
        <v>69</v>
      </c>
      <c r="K318" s="64">
        <f t="shared" ref="K318:K332" si="125">I318-H318</f>
        <v>71</v>
      </c>
      <c r="L318" s="65">
        <f t="shared" si="119"/>
        <v>2</v>
      </c>
      <c r="M318" s="61">
        <f t="shared" si="120"/>
        <v>0</v>
      </c>
      <c r="N318" s="61">
        <f t="shared" si="121"/>
        <v>2</v>
      </c>
      <c r="O318" s="66">
        <v>0.3</v>
      </c>
      <c r="P318" s="61">
        <f t="shared" si="122"/>
        <v>0.6</v>
      </c>
      <c r="Q318" s="60">
        <v>0.1</v>
      </c>
      <c r="R318" s="61">
        <f t="shared" si="124"/>
        <v>0.1</v>
      </c>
      <c r="S318" s="61">
        <f t="shared" si="123"/>
        <v>0.1</v>
      </c>
      <c r="T318" s="101">
        <f t="shared" si="117"/>
        <v>0.1</v>
      </c>
      <c r="U318" s="62"/>
    </row>
    <row r="319" spans="1:21" x14ac:dyDescent="0.3">
      <c r="A319" s="116">
        <v>252</v>
      </c>
      <c r="B319" s="63" t="s">
        <v>327</v>
      </c>
      <c r="C319" s="57">
        <v>375</v>
      </c>
      <c r="D319" s="63"/>
      <c r="E319" s="59"/>
      <c r="F319" s="60"/>
      <c r="G319" s="61">
        <v>21</v>
      </c>
      <c r="H319" s="60">
        <v>21</v>
      </c>
      <c r="I319" s="60">
        <v>103</v>
      </c>
      <c r="J319" s="60">
        <v>70</v>
      </c>
      <c r="K319" s="60">
        <f t="shared" si="125"/>
        <v>82</v>
      </c>
      <c r="L319" s="60">
        <f t="shared" si="119"/>
        <v>33</v>
      </c>
      <c r="M319" s="61">
        <f t="shared" si="120"/>
        <v>21</v>
      </c>
      <c r="N319" s="61">
        <f t="shared" si="121"/>
        <v>12</v>
      </c>
      <c r="O319" s="60" t="str">
        <f>IF(M319&gt;=19.5,"70%",IF(M319&gt;=13.5,"50%",IF(M319&gt;=5.5,"30%",IF(M319&gt;=0.1,"15%"))))</f>
        <v>70%</v>
      </c>
      <c r="P319" s="61">
        <f t="shared" si="122"/>
        <v>8.3999999999999986</v>
      </c>
      <c r="Q319" s="60">
        <v>0.1</v>
      </c>
      <c r="R319" s="60">
        <f t="shared" si="124"/>
        <v>21.1</v>
      </c>
      <c r="S319" s="60">
        <f t="shared" si="123"/>
        <v>21.1</v>
      </c>
      <c r="T319" s="101">
        <f t="shared" si="117"/>
        <v>21.1</v>
      </c>
      <c r="U319" s="62"/>
    </row>
    <row r="320" spans="1:21" x14ac:dyDescent="0.3">
      <c r="A320" s="116">
        <v>253</v>
      </c>
      <c r="B320" s="58" t="s">
        <v>328</v>
      </c>
      <c r="C320" s="57">
        <v>39</v>
      </c>
      <c r="D320" s="63"/>
      <c r="E320" s="59"/>
      <c r="F320" s="60"/>
      <c r="G320" s="61">
        <v>15</v>
      </c>
      <c r="H320" s="64">
        <f>G320</f>
        <v>15</v>
      </c>
      <c r="I320" s="60">
        <v>90</v>
      </c>
      <c r="J320" s="60">
        <v>69</v>
      </c>
      <c r="K320" s="64">
        <f t="shared" si="125"/>
        <v>75</v>
      </c>
      <c r="L320" s="65">
        <f t="shared" si="119"/>
        <v>21</v>
      </c>
      <c r="M320" s="61">
        <f t="shared" si="120"/>
        <v>15</v>
      </c>
      <c r="N320" s="61">
        <f t="shared" si="121"/>
        <v>6</v>
      </c>
      <c r="O320" s="66">
        <v>0.3</v>
      </c>
      <c r="P320" s="61">
        <f t="shared" si="122"/>
        <v>1.7999999999999998</v>
      </c>
      <c r="Q320" s="60">
        <v>0.1</v>
      </c>
      <c r="R320" s="61">
        <f t="shared" si="124"/>
        <v>15.1</v>
      </c>
      <c r="S320" s="61">
        <f t="shared" si="123"/>
        <v>15.1</v>
      </c>
      <c r="T320" s="101">
        <f t="shared" si="117"/>
        <v>15.1</v>
      </c>
      <c r="U320" s="62"/>
    </row>
    <row r="321" spans="1:21" x14ac:dyDescent="0.3">
      <c r="A321" s="116">
        <v>254</v>
      </c>
      <c r="B321" s="58" t="s">
        <v>112</v>
      </c>
      <c r="C321" s="57">
        <v>180</v>
      </c>
      <c r="D321" s="63"/>
      <c r="E321" s="59"/>
      <c r="F321" s="60"/>
      <c r="G321" s="61">
        <v>14.2</v>
      </c>
      <c r="H321" s="64">
        <v>14</v>
      </c>
      <c r="I321" s="60">
        <v>92</v>
      </c>
      <c r="J321" s="60">
        <v>70</v>
      </c>
      <c r="K321" s="64">
        <f t="shared" si="125"/>
        <v>78</v>
      </c>
      <c r="L321" s="65">
        <f t="shared" si="119"/>
        <v>22</v>
      </c>
      <c r="M321" s="61">
        <f t="shared" si="120"/>
        <v>14.2</v>
      </c>
      <c r="N321" s="61">
        <f t="shared" si="121"/>
        <v>7.8000000000000007</v>
      </c>
      <c r="O321" s="66">
        <v>0.5</v>
      </c>
      <c r="P321" s="61">
        <f t="shared" si="122"/>
        <v>3.9000000000000004</v>
      </c>
      <c r="Q321" s="60">
        <v>0.1</v>
      </c>
      <c r="R321" s="61">
        <f t="shared" si="124"/>
        <v>14.299999999999999</v>
      </c>
      <c r="S321" s="61">
        <f t="shared" si="123"/>
        <v>14.299999999999999</v>
      </c>
      <c r="T321" s="101">
        <f t="shared" si="117"/>
        <v>14.299999999999999</v>
      </c>
      <c r="U321" s="62"/>
    </row>
    <row r="322" spans="1:21" ht="13.95" customHeight="1" x14ac:dyDescent="0.3">
      <c r="A322" s="116">
        <v>255</v>
      </c>
      <c r="B322" s="68" t="s">
        <v>329</v>
      </c>
      <c r="C322" s="57">
        <v>376</v>
      </c>
      <c r="D322" s="68" t="s">
        <v>330</v>
      </c>
      <c r="E322" s="100"/>
      <c r="F322" s="57"/>
      <c r="G322" s="61">
        <v>6</v>
      </c>
      <c r="H322" s="57">
        <v>6</v>
      </c>
      <c r="I322" s="57">
        <v>90</v>
      </c>
      <c r="J322" s="57">
        <v>71</v>
      </c>
      <c r="K322" s="57">
        <f t="shared" si="125"/>
        <v>84</v>
      </c>
      <c r="L322" s="57">
        <f t="shared" si="119"/>
        <v>19</v>
      </c>
      <c r="M322" s="61">
        <f t="shared" si="120"/>
        <v>6</v>
      </c>
      <c r="N322" s="57">
        <f t="shared" si="121"/>
        <v>13</v>
      </c>
      <c r="O322" s="57" t="str">
        <f>IF(M322&gt;=19.5,"70%",IF(M322&gt;=13.5,"50%",IF(M322&gt;=5.5,"30%",IF(M322&gt;=0.1,"15%"))))</f>
        <v>30%</v>
      </c>
      <c r="P322" s="70">
        <f t="shared" si="122"/>
        <v>3.9</v>
      </c>
      <c r="Q322" s="60">
        <v>0.1</v>
      </c>
      <c r="R322" s="57">
        <f t="shared" si="124"/>
        <v>6.1</v>
      </c>
      <c r="S322" s="60">
        <f t="shared" si="123"/>
        <v>6.1</v>
      </c>
      <c r="T322" s="101">
        <f t="shared" si="117"/>
        <v>6.1</v>
      </c>
      <c r="U322" s="62"/>
    </row>
    <row r="323" spans="1:21" x14ac:dyDescent="0.3">
      <c r="A323" s="116">
        <v>256</v>
      </c>
      <c r="B323" s="166" t="s">
        <v>155</v>
      </c>
      <c r="C323" s="161">
        <v>489</v>
      </c>
      <c r="D323" s="170" t="s">
        <v>41</v>
      </c>
      <c r="E323" s="163">
        <v>45689</v>
      </c>
      <c r="F323" s="164">
        <v>2</v>
      </c>
      <c r="G323" s="61">
        <v>13</v>
      </c>
      <c r="H323" s="167">
        <v>13</v>
      </c>
      <c r="I323" s="165">
        <v>91</v>
      </c>
      <c r="J323" s="165">
        <v>69</v>
      </c>
      <c r="K323" s="167">
        <f t="shared" si="125"/>
        <v>78</v>
      </c>
      <c r="L323" s="168">
        <f t="shared" si="119"/>
        <v>22</v>
      </c>
      <c r="M323" s="159">
        <f t="shared" si="120"/>
        <v>13</v>
      </c>
      <c r="N323" s="159">
        <f t="shared" si="121"/>
        <v>9</v>
      </c>
      <c r="O323" s="173">
        <v>0.5</v>
      </c>
      <c r="P323" s="159">
        <f t="shared" si="122"/>
        <v>4.5</v>
      </c>
      <c r="Q323" s="165">
        <v>0.1</v>
      </c>
      <c r="R323" s="159">
        <f t="shared" si="124"/>
        <v>13.1</v>
      </c>
      <c r="S323" s="159">
        <f t="shared" si="123"/>
        <v>13.1</v>
      </c>
      <c r="T323" s="169">
        <f t="shared" si="117"/>
        <v>13.1</v>
      </c>
      <c r="U323" s="62"/>
    </row>
    <row r="324" spans="1:21" x14ac:dyDescent="0.3">
      <c r="A324" s="116">
        <v>257</v>
      </c>
      <c r="B324" s="58" t="s">
        <v>331</v>
      </c>
      <c r="C324" s="57">
        <v>46</v>
      </c>
      <c r="D324" s="63"/>
      <c r="E324" s="60"/>
      <c r="F324" s="60"/>
      <c r="G324" s="61">
        <v>12.1</v>
      </c>
      <c r="H324" s="64">
        <f>G324</f>
        <v>12.1</v>
      </c>
      <c r="I324" s="60">
        <v>89</v>
      </c>
      <c r="J324" s="60">
        <v>72</v>
      </c>
      <c r="K324" s="64">
        <f t="shared" si="125"/>
        <v>76.900000000000006</v>
      </c>
      <c r="L324" s="65">
        <f t="shared" si="119"/>
        <v>17</v>
      </c>
      <c r="M324" s="61">
        <f t="shared" si="120"/>
        <v>12.1</v>
      </c>
      <c r="N324" s="61">
        <f t="shared" si="121"/>
        <v>4.9000000000000004</v>
      </c>
      <c r="O324" s="60" t="str">
        <f>IF(M324&gt;=19.5,"70%",IF(M324&gt;=13.5,"50%",IF(M324&gt;=5.5,"30%",IF(M324&gt;=0.1,"15%"))))</f>
        <v>30%</v>
      </c>
      <c r="P324" s="61">
        <f t="shared" si="122"/>
        <v>1.47</v>
      </c>
      <c r="Q324" s="60">
        <v>0.1</v>
      </c>
      <c r="R324" s="60">
        <v>12.1</v>
      </c>
      <c r="S324" s="61">
        <f t="shared" si="123"/>
        <v>12.1</v>
      </c>
      <c r="T324" s="101">
        <f t="shared" si="117"/>
        <v>12.1</v>
      </c>
      <c r="U324" s="62"/>
    </row>
    <row r="325" spans="1:21" x14ac:dyDescent="0.3">
      <c r="A325" s="116">
        <v>258</v>
      </c>
      <c r="B325" s="63" t="s">
        <v>332</v>
      </c>
      <c r="C325" s="57">
        <v>377</v>
      </c>
      <c r="D325" s="63"/>
      <c r="E325" s="59"/>
      <c r="F325" s="60"/>
      <c r="G325" s="61">
        <v>24</v>
      </c>
      <c r="H325" s="60">
        <v>24</v>
      </c>
      <c r="I325" s="60">
        <v>113</v>
      </c>
      <c r="J325" s="60">
        <v>70</v>
      </c>
      <c r="K325" s="60">
        <f t="shared" si="125"/>
        <v>89</v>
      </c>
      <c r="L325" s="60">
        <f t="shared" si="119"/>
        <v>43</v>
      </c>
      <c r="M325" s="61">
        <f t="shared" si="120"/>
        <v>24</v>
      </c>
      <c r="N325" s="60">
        <f t="shared" si="121"/>
        <v>19</v>
      </c>
      <c r="O325" s="60" t="str">
        <f>IF(M325&gt;=19.5,"70%",IF(M325&gt;=13.5,"50%",IF(M325&gt;=5.5,"30%",IF(M325&gt;=0.1,"15%"))))</f>
        <v>70%</v>
      </c>
      <c r="P325" s="61">
        <f t="shared" si="122"/>
        <v>13.299999999999999</v>
      </c>
      <c r="Q325" s="60">
        <v>0.1</v>
      </c>
      <c r="R325" s="60">
        <f>IF(M325&gt;=L325,(M325+P325),M325+Q325)</f>
        <v>24.1</v>
      </c>
      <c r="S325" s="60">
        <f t="shared" si="123"/>
        <v>24.1</v>
      </c>
      <c r="T325" s="60">
        <v>24</v>
      </c>
      <c r="U325" s="62"/>
    </row>
    <row r="326" spans="1:21" x14ac:dyDescent="0.3">
      <c r="A326" s="116">
        <v>259</v>
      </c>
      <c r="B326" s="58" t="s">
        <v>592</v>
      </c>
      <c r="C326" s="57">
        <v>378</v>
      </c>
      <c r="D326" s="63" t="s">
        <v>333</v>
      </c>
      <c r="E326" s="59"/>
      <c r="F326" s="77"/>
      <c r="G326" s="61">
        <v>8.1</v>
      </c>
      <c r="H326" s="64">
        <f>G326</f>
        <v>8.1</v>
      </c>
      <c r="I326" s="60">
        <v>91</v>
      </c>
      <c r="J326" s="60">
        <v>72</v>
      </c>
      <c r="K326" s="64">
        <f t="shared" si="125"/>
        <v>82.9</v>
      </c>
      <c r="L326" s="65">
        <f t="shared" si="119"/>
        <v>19</v>
      </c>
      <c r="M326" s="61">
        <f t="shared" si="120"/>
        <v>8.1</v>
      </c>
      <c r="N326" s="61">
        <f t="shared" si="121"/>
        <v>10.9</v>
      </c>
      <c r="O326" s="60" t="str">
        <f>IF(M326&gt;=19.5,"70%",IF(M326&gt;=13.5,"50%",IF(M326&gt;=5.5,"30%",IF(M326&gt;=0.1,"15%"))))</f>
        <v>30%</v>
      </c>
      <c r="P326" s="61">
        <f t="shared" si="122"/>
        <v>3.27</v>
      </c>
      <c r="Q326" s="60">
        <v>0.1</v>
      </c>
      <c r="R326" s="61">
        <f>IF(M326&gt;=L326,(M326+P326),M326+Q326)</f>
        <v>8.1999999999999993</v>
      </c>
      <c r="S326" s="61">
        <f t="shared" si="123"/>
        <v>8.1999999999999993</v>
      </c>
      <c r="T326" s="101">
        <f>S326</f>
        <v>8.1999999999999993</v>
      </c>
      <c r="U326" s="62"/>
    </row>
    <row r="327" spans="1:21" x14ac:dyDescent="0.3">
      <c r="A327" s="116">
        <v>260</v>
      </c>
      <c r="B327" s="58" t="s">
        <v>591</v>
      </c>
      <c r="C327" s="57">
        <v>122</v>
      </c>
      <c r="D327" s="63" t="s">
        <v>25</v>
      </c>
      <c r="E327" s="59"/>
      <c r="F327" s="60"/>
      <c r="G327" s="61">
        <v>24.1</v>
      </c>
      <c r="H327" s="64">
        <f>G327</f>
        <v>24.1</v>
      </c>
      <c r="I327" s="60">
        <v>104</v>
      </c>
      <c r="J327" s="60">
        <v>71</v>
      </c>
      <c r="K327" s="64">
        <f t="shared" si="125"/>
        <v>79.900000000000006</v>
      </c>
      <c r="L327" s="65">
        <f t="shared" si="119"/>
        <v>33</v>
      </c>
      <c r="M327" s="61">
        <f t="shared" si="120"/>
        <v>24.1</v>
      </c>
      <c r="N327" s="61">
        <f t="shared" si="121"/>
        <v>8.8999999999999986</v>
      </c>
      <c r="O327" s="60" t="str">
        <f>IF(M327&gt;=19.5,"70%",IF(M327&gt;=13.5,"50%",IF(M327&gt;=5.5,"30%",IF(M327&gt;=0.1,"15%"))))</f>
        <v>70%</v>
      </c>
      <c r="P327" s="61">
        <f t="shared" si="122"/>
        <v>6.2299999999999986</v>
      </c>
      <c r="Q327" s="60">
        <v>0.1</v>
      </c>
      <c r="R327" s="61">
        <f>IF(M327&gt;=L327,(M327+P327),M327+Q327)</f>
        <v>24.200000000000003</v>
      </c>
      <c r="S327" s="61">
        <f t="shared" si="123"/>
        <v>24.200000000000003</v>
      </c>
      <c r="T327" s="101">
        <f>S327</f>
        <v>24.200000000000003</v>
      </c>
      <c r="U327" s="62"/>
    </row>
    <row r="328" spans="1:21" x14ac:dyDescent="0.3">
      <c r="A328" s="116">
        <v>261</v>
      </c>
      <c r="B328" s="58" t="s">
        <v>334</v>
      </c>
      <c r="C328" s="57">
        <v>189</v>
      </c>
      <c r="D328" s="63"/>
      <c r="E328" s="60"/>
      <c r="F328" s="60"/>
      <c r="G328" s="61">
        <v>24</v>
      </c>
      <c r="H328" s="64">
        <f>G328</f>
        <v>24</v>
      </c>
      <c r="I328" s="60">
        <v>120</v>
      </c>
      <c r="J328" s="60">
        <v>72</v>
      </c>
      <c r="K328" s="64">
        <f t="shared" si="125"/>
        <v>96</v>
      </c>
      <c r="L328" s="65">
        <f t="shared" si="119"/>
        <v>48</v>
      </c>
      <c r="M328" s="61">
        <f t="shared" si="120"/>
        <v>24</v>
      </c>
      <c r="N328" s="61">
        <f t="shared" si="121"/>
        <v>24</v>
      </c>
      <c r="O328" s="60" t="str">
        <f>IF(M328&gt;=19.5,"70%",IF(M328&gt;=13.5,"50%",IF(M328&gt;=5.5,"30%",IF(M328&gt;=0.1,"15%"))))</f>
        <v>70%</v>
      </c>
      <c r="P328" s="61">
        <f t="shared" si="122"/>
        <v>16.799999999999997</v>
      </c>
      <c r="Q328" s="60">
        <v>0.1</v>
      </c>
      <c r="R328" s="60">
        <v>24</v>
      </c>
      <c r="S328" s="61">
        <f t="shared" si="123"/>
        <v>24</v>
      </c>
      <c r="T328" s="101">
        <f>S328</f>
        <v>24</v>
      </c>
      <c r="U328" s="62"/>
    </row>
    <row r="329" spans="1:21" x14ac:dyDescent="0.3">
      <c r="A329" s="116">
        <v>262</v>
      </c>
      <c r="B329" s="68" t="s">
        <v>467</v>
      </c>
      <c r="C329" s="57">
        <v>584</v>
      </c>
      <c r="D329" s="68"/>
      <c r="E329" s="59"/>
      <c r="F329" s="60"/>
      <c r="G329" s="61">
        <v>13</v>
      </c>
      <c r="H329" s="57">
        <v>13</v>
      </c>
      <c r="I329" s="57">
        <v>89</v>
      </c>
      <c r="J329" s="60">
        <v>69</v>
      </c>
      <c r="K329" s="57">
        <f t="shared" si="125"/>
        <v>76</v>
      </c>
      <c r="L329" s="57">
        <f t="shared" si="119"/>
        <v>20</v>
      </c>
      <c r="M329" s="61">
        <f t="shared" si="120"/>
        <v>13</v>
      </c>
      <c r="N329" s="61">
        <f t="shared" si="121"/>
        <v>7</v>
      </c>
      <c r="O329" s="69">
        <v>0.5</v>
      </c>
      <c r="P329" s="70">
        <v>3.5</v>
      </c>
      <c r="Q329" s="60">
        <v>0.1</v>
      </c>
      <c r="R329" s="57">
        <v>13.1</v>
      </c>
      <c r="S329" s="60">
        <v>13.1</v>
      </c>
      <c r="T329" s="101">
        <v>13</v>
      </c>
      <c r="U329" s="62"/>
    </row>
    <row r="330" spans="1:21" x14ac:dyDescent="0.3">
      <c r="A330" s="116">
        <v>263</v>
      </c>
      <c r="B330" s="58" t="s">
        <v>113</v>
      </c>
      <c r="C330" s="57">
        <v>481</v>
      </c>
      <c r="D330" s="86" t="s">
        <v>114</v>
      </c>
      <c r="E330" s="59"/>
      <c r="F330" s="77"/>
      <c r="G330" s="61">
        <v>12</v>
      </c>
      <c r="H330" s="60">
        <v>12</v>
      </c>
      <c r="I330" s="60">
        <v>91</v>
      </c>
      <c r="J330" s="60">
        <v>69</v>
      </c>
      <c r="K330" s="60">
        <f t="shared" si="125"/>
        <v>79</v>
      </c>
      <c r="L330" s="60">
        <f t="shared" si="119"/>
        <v>22</v>
      </c>
      <c r="M330" s="61">
        <f t="shared" si="120"/>
        <v>12</v>
      </c>
      <c r="N330" s="61">
        <f t="shared" si="121"/>
        <v>10</v>
      </c>
      <c r="O330" s="60" t="str">
        <f>IF(M330&gt;=19.5,"70%",IF(M330&gt;=13.5,"50%",IF(M330&gt;=5.5,"30%",IF(M330&gt;=0.1,"15%"))))</f>
        <v>30%</v>
      </c>
      <c r="P330" s="61">
        <f>N330*O330</f>
        <v>3</v>
      </c>
      <c r="Q330" s="60">
        <v>0.1</v>
      </c>
      <c r="R330" s="60">
        <f>IF(M330&gt;=L330,(M330+P330),M330+Q330)</f>
        <v>12.1</v>
      </c>
      <c r="S330" s="60">
        <f t="shared" ref="S330:S337" si="126">IF(I330&gt;1,(R330),G330)</f>
        <v>12.1</v>
      </c>
      <c r="T330" s="60">
        <v>12</v>
      </c>
      <c r="U330" s="62"/>
    </row>
    <row r="331" spans="1:21" x14ac:dyDescent="0.3">
      <c r="A331" s="116">
        <v>264</v>
      </c>
      <c r="B331" s="58" t="s">
        <v>335</v>
      </c>
      <c r="C331" s="57">
        <v>182</v>
      </c>
      <c r="D331" s="63"/>
      <c r="E331" s="60"/>
      <c r="F331" s="60"/>
      <c r="G331" s="61">
        <v>13</v>
      </c>
      <c r="H331" s="64">
        <v>13</v>
      </c>
      <c r="I331" s="60">
        <v>86</v>
      </c>
      <c r="J331" s="60">
        <v>68</v>
      </c>
      <c r="K331" s="64">
        <f t="shared" si="125"/>
        <v>73</v>
      </c>
      <c r="L331" s="65">
        <f t="shared" si="119"/>
        <v>18</v>
      </c>
      <c r="M331" s="61">
        <f t="shared" si="120"/>
        <v>13</v>
      </c>
      <c r="N331" s="61">
        <f t="shared" si="121"/>
        <v>5</v>
      </c>
      <c r="O331" s="60" t="str">
        <f>IF(M331&gt;=19.5,"70%",IF(M331&gt;=13.5,"50%",IF(M331&gt;=5.5,"30%",IF(M331&gt;=0.1,"15%"))))</f>
        <v>30%</v>
      </c>
      <c r="P331" s="61">
        <f>N331*O331</f>
        <v>1.5</v>
      </c>
      <c r="Q331" s="60">
        <v>0.1</v>
      </c>
      <c r="R331" s="61">
        <f>IF(M331&gt;=L331,(M331+P331),M331+Q331)</f>
        <v>13.1</v>
      </c>
      <c r="S331" s="61">
        <f t="shared" si="126"/>
        <v>13.1</v>
      </c>
      <c r="T331" s="101">
        <f>S331</f>
        <v>13.1</v>
      </c>
      <c r="U331" s="62"/>
    </row>
    <row r="332" spans="1:21" x14ac:dyDescent="0.3">
      <c r="A332" s="116">
        <v>265</v>
      </c>
      <c r="B332" s="63" t="s">
        <v>593</v>
      </c>
      <c r="C332" s="57">
        <v>379</v>
      </c>
      <c r="D332" s="63"/>
      <c r="E332" s="59"/>
      <c r="F332" s="60"/>
      <c r="G332" s="61">
        <v>11</v>
      </c>
      <c r="H332" s="64">
        <v>11</v>
      </c>
      <c r="I332" s="57">
        <v>86</v>
      </c>
      <c r="J332" s="57">
        <v>70</v>
      </c>
      <c r="K332" s="101">
        <f t="shared" si="125"/>
        <v>75</v>
      </c>
      <c r="L332" s="57">
        <f t="shared" si="119"/>
        <v>16</v>
      </c>
      <c r="M332" s="70">
        <f t="shared" si="120"/>
        <v>11</v>
      </c>
      <c r="N332" s="70">
        <f t="shared" si="121"/>
        <v>5</v>
      </c>
      <c r="O332" s="69">
        <v>0.5</v>
      </c>
      <c r="P332" s="70">
        <f>N332*O332</f>
        <v>2.5</v>
      </c>
      <c r="Q332" s="57" t="str">
        <f>IF(N332&lt;0,O332, "0.1")</f>
        <v>0.1</v>
      </c>
      <c r="R332" s="70">
        <f>IF(M332&gt;=L332,(M332+P332),M332+Q332)</f>
        <v>11.1</v>
      </c>
      <c r="S332" s="61">
        <f t="shared" si="126"/>
        <v>11.1</v>
      </c>
      <c r="T332" s="101">
        <f>S332</f>
        <v>11.1</v>
      </c>
      <c r="U332" s="62"/>
    </row>
    <row r="333" spans="1:21" x14ac:dyDescent="0.3">
      <c r="A333" s="116">
        <v>266</v>
      </c>
      <c r="B333" s="58" t="s">
        <v>337</v>
      </c>
      <c r="C333" s="57">
        <v>380</v>
      </c>
      <c r="D333" s="63"/>
      <c r="E333" s="59"/>
      <c r="F333" s="60"/>
      <c r="G333" s="61">
        <v>17.7</v>
      </c>
      <c r="H333" s="60">
        <v>18</v>
      </c>
      <c r="I333" s="60">
        <v>106</v>
      </c>
      <c r="J333" s="60">
        <v>69</v>
      </c>
      <c r="K333" s="60">
        <v>86</v>
      </c>
      <c r="L333" s="60">
        <f t="shared" si="119"/>
        <v>37</v>
      </c>
      <c r="M333" s="60">
        <f t="shared" si="120"/>
        <v>17.7</v>
      </c>
      <c r="N333" s="60">
        <f t="shared" si="121"/>
        <v>19.3</v>
      </c>
      <c r="O333" s="60" t="str">
        <f>IF(M333&gt;=19.5,"70%",IF(M333&gt;=13.5,"50%",IF(M333&gt;=5.5,"30%",IF(M333&gt;=0.1,"15%"))))</f>
        <v>50%</v>
      </c>
      <c r="P333" s="61">
        <v>0.5</v>
      </c>
      <c r="Q333" s="60">
        <v>0.7</v>
      </c>
      <c r="R333" s="60">
        <v>17.7</v>
      </c>
      <c r="S333" s="61">
        <f t="shared" si="126"/>
        <v>17.7</v>
      </c>
      <c r="T333" s="60">
        <v>18</v>
      </c>
      <c r="U333" s="62"/>
    </row>
    <row r="334" spans="1:21" x14ac:dyDescent="0.3">
      <c r="A334" s="116">
        <v>267</v>
      </c>
      <c r="B334" s="58" t="s">
        <v>156</v>
      </c>
      <c r="C334" s="57">
        <v>510</v>
      </c>
      <c r="D334" s="63"/>
      <c r="E334" s="59"/>
      <c r="F334" s="60"/>
      <c r="G334" s="61">
        <v>16</v>
      </c>
      <c r="H334" s="64">
        <v>16</v>
      </c>
      <c r="I334" s="60">
        <v>93</v>
      </c>
      <c r="J334" s="60">
        <v>69</v>
      </c>
      <c r="K334" s="64">
        <f>I334-H334</f>
        <v>77</v>
      </c>
      <c r="L334" s="65">
        <f t="shared" si="119"/>
        <v>24</v>
      </c>
      <c r="M334" s="61">
        <f t="shared" si="120"/>
        <v>16</v>
      </c>
      <c r="N334" s="61">
        <f t="shared" si="121"/>
        <v>8</v>
      </c>
      <c r="O334" s="60" t="str">
        <f>IF(M334&gt;=19.5,"70%",IF(M334&gt;=13.5,"50%",IF(M334&gt;=5.5,"30%",IF(M334&gt;=0.1,"15%"))))</f>
        <v>50%</v>
      </c>
      <c r="P334" s="61">
        <f>N334*O334</f>
        <v>4</v>
      </c>
      <c r="Q334" s="60">
        <v>0.1</v>
      </c>
      <c r="R334" s="61">
        <f>IF(M334&gt;=L334,(M334+P334),M334+Q334)</f>
        <v>16.100000000000001</v>
      </c>
      <c r="S334" s="61">
        <f t="shared" si="126"/>
        <v>16.100000000000001</v>
      </c>
      <c r="T334" s="101">
        <f>S334</f>
        <v>16.100000000000001</v>
      </c>
      <c r="U334" s="62"/>
    </row>
    <row r="335" spans="1:21" x14ac:dyDescent="0.3">
      <c r="A335" s="116">
        <v>268</v>
      </c>
      <c r="B335" s="58" t="s">
        <v>338</v>
      </c>
      <c r="C335" s="57">
        <v>206</v>
      </c>
      <c r="D335" s="63"/>
      <c r="E335" s="60"/>
      <c r="F335" s="60"/>
      <c r="G335" s="61">
        <v>16.100000000000001</v>
      </c>
      <c r="H335" s="64">
        <f>G335</f>
        <v>16.100000000000001</v>
      </c>
      <c r="I335" s="60">
        <v>90</v>
      </c>
      <c r="J335" s="60">
        <v>70</v>
      </c>
      <c r="K335" s="64">
        <f>I335-H335</f>
        <v>73.900000000000006</v>
      </c>
      <c r="L335" s="65">
        <f t="shared" si="119"/>
        <v>20</v>
      </c>
      <c r="M335" s="61">
        <f t="shared" si="120"/>
        <v>16.100000000000001</v>
      </c>
      <c r="N335" s="61">
        <f t="shared" si="121"/>
        <v>3.8999999999999986</v>
      </c>
      <c r="O335" s="60" t="str">
        <f>IF(M335&gt;=19.5,"70%",IF(M335&gt;=13.5,"50%",IF(M335&gt;=5.5,"30%",IF(M335&gt;=0.1,"15%"))))</f>
        <v>50%</v>
      </c>
      <c r="P335" s="61">
        <f>N335*O335</f>
        <v>1.9499999999999993</v>
      </c>
      <c r="Q335" s="60">
        <v>0.1</v>
      </c>
      <c r="R335" s="61">
        <f>IF(M335&gt;=L335,(M335+P335),M335+Q335)</f>
        <v>16.200000000000003</v>
      </c>
      <c r="S335" s="61">
        <f t="shared" si="126"/>
        <v>16.200000000000003</v>
      </c>
      <c r="T335" s="101">
        <f>S335</f>
        <v>16.200000000000003</v>
      </c>
      <c r="U335" s="62"/>
    </row>
    <row r="336" spans="1:21" x14ac:dyDescent="0.3">
      <c r="A336" s="116">
        <v>269</v>
      </c>
      <c r="B336" s="58" t="s">
        <v>71</v>
      </c>
      <c r="C336" s="57">
        <v>315</v>
      </c>
      <c r="D336" s="63"/>
      <c r="E336" s="59"/>
      <c r="F336" s="60"/>
      <c r="G336" s="61">
        <v>11</v>
      </c>
      <c r="H336" s="64">
        <v>11</v>
      </c>
      <c r="I336" s="60">
        <v>90</v>
      </c>
      <c r="J336" s="60">
        <v>69</v>
      </c>
      <c r="K336" s="64">
        <f>I336-H336</f>
        <v>79</v>
      </c>
      <c r="L336" s="65">
        <f t="shared" si="119"/>
        <v>21</v>
      </c>
      <c r="M336" s="61">
        <f t="shared" si="120"/>
        <v>11</v>
      </c>
      <c r="N336" s="61">
        <f t="shared" si="121"/>
        <v>10</v>
      </c>
      <c r="O336" s="60" t="str">
        <f>IF(M336&gt;=19.5,"70%",IF(M336&gt;=13.5,"50%",IF(M336&gt;=5.5,"30%",IF(M336&gt;=0.1,"15%"))))</f>
        <v>30%</v>
      </c>
      <c r="P336" s="61">
        <f>N336*O336</f>
        <v>3</v>
      </c>
      <c r="Q336" s="60">
        <v>0.1</v>
      </c>
      <c r="R336" s="61">
        <f>IF(M336&gt;=L336,(M336+P336),M336+Q336)</f>
        <v>11.1</v>
      </c>
      <c r="S336" s="61">
        <f t="shared" si="126"/>
        <v>11.1</v>
      </c>
      <c r="T336" s="101">
        <f>S336</f>
        <v>11.1</v>
      </c>
      <c r="U336" s="62"/>
    </row>
    <row r="337" spans="1:21" x14ac:dyDescent="0.3">
      <c r="A337" s="116">
        <v>270</v>
      </c>
      <c r="B337" s="58" t="s">
        <v>339</v>
      </c>
      <c r="C337" s="57">
        <v>381</v>
      </c>
      <c r="D337" s="63"/>
      <c r="E337" s="59"/>
      <c r="F337" s="60"/>
      <c r="G337" s="61">
        <v>17.7</v>
      </c>
      <c r="H337" s="64">
        <f>G337</f>
        <v>17.7</v>
      </c>
      <c r="I337" s="60">
        <v>83</v>
      </c>
      <c r="J337" s="60">
        <v>69</v>
      </c>
      <c r="K337" s="64">
        <f>I337-H337</f>
        <v>65.3</v>
      </c>
      <c r="L337" s="147">
        <v>18</v>
      </c>
      <c r="M337" s="61">
        <f t="shared" si="120"/>
        <v>17.7</v>
      </c>
      <c r="N337" s="61">
        <f t="shared" ref="N337" si="127">L337-M337</f>
        <v>0.30000000000000071</v>
      </c>
      <c r="O337" s="60" t="str">
        <f>IF(M337&gt;=19.5,"70%",IF(M337&gt;=13.5,"50%",IF(M337&gt;=5.5,"30%",IF(M337&gt;=0.1,"15%"))))</f>
        <v>50%</v>
      </c>
      <c r="P337" s="61">
        <f>N337*O337</f>
        <v>0.15000000000000036</v>
      </c>
      <c r="Q337" s="60">
        <v>0.1</v>
      </c>
      <c r="R337" s="61">
        <f>IF(M337&gt;=L337,(M337+P337),M337+Q337)</f>
        <v>17.8</v>
      </c>
      <c r="S337" s="61">
        <f t="shared" si="126"/>
        <v>17.8</v>
      </c>
      <c r="T337" s="101">
        <f>S337</f>
        <v>17.8</v>
      </c>
      <c r="U337" s="62"/>
    </row>
    <row r="338" spans="1:21" x14ac:dyDescent="0.3">
      <c r="A338" s="116">
        <v>271</v>
      </c>
      <c r="B338" s="86" t="s">
        <v>39</v>
      </c>
      <c r="C338" s="85">
        <v>486</v>
      </c>
      <c r="D338" s="91"/>
      <c r="E338" s="87"/>
      <c r="F338" s="88"/>
      <c r="G338" s="61">
        <v>8</v>
      </c>
      <c r="H338" s="89">
        <v>8</v>
      </c>
      <c r="I338" s="89">
        <v>73</v>
      </c>
      <c r="J338" s="89">
        <v>69</v>
      </c>
      <c r="K338" s="89">
        <v>71</v>
      </c>
      <c r="L338" s="89">
        <v>4</v>
      </c>
      <c r="M338" s="61">
        <v>8</v>
      </c>
      <c r="N338" s="61">
        <v>-4</v>
      </c>
      <c r="O338" s="94">
        <v>0.3</v>
      </c>
      <c r="P338" s="90">
        <v>-1.2</v>
      </c>
      <c r="Q338" s="89">
        <v>0.1</v>
      </c>
      <c r="R338" s="89">
        <v>6.8</v>
      </c>
      <c r="S338" s="89">
        <v>6.8</v>
      </c>
      <c r="T338" s="89">
        <v>7</v>
      </c>
      <c r="U338" s="62"/>
    </row>
    <row r="339" spans="1:21" x14ac:dyDescent="0.3">
      <c r="A339" s="116">
        <v>272</v>
      </c>
      <c r="B339" s="58" t="s">
        <v>176</v>
      </c>
      <c r="C339" s="57">
        <v>581</v>
      </c>
      <c r="D339" s="67"/>
      <c r="E339" s="59"/>
      <c r="F339" s="77"/>
      <c r="G339" s="61">
        <v>24</v>
      </c>
      <c r="H339" s="60">
        <v>24</v>
      </c>
      <c r="I339" s="60">
        <v>90</v>
      </c>
      <c r="J339" s="60">
        <v>69</v>
      </c>
      <c r="K339" s="60">
        <f>I339-H339</f>
        <v>66</v>
      </c>
      <c r="L339" s="60">
        <f>I339-J339</f>
        <v>21</v>
      </c>
      <c r="M339" s="61">
        <f>G339</f>
        <v>24</v>
      </c>
      <c r="N339" s="61">
        <f>L339-M339</f>
        <v>-3</v>
      </c>
      <c r="O339" s="60" t="str">
        <f>IF(M339&gt;=19.5,"70%",IF(M339&gt;=13.5,"50%",IF(M339&gt;=5.5,"30%",IF(M339&gt;=0.1,"15%"))))</f>
        <v>70%</v>
      </c>
      <c r="P339" s="61">
        <f>N339*O339</f>
        <v>-2.0999999999999996</v>
      </c>
      <c r="Q339" s="60">
        <v>0.1</v>
      </c>
      <c r="R339" s="60">
        <f>IF(M339&gt;=L339,(M339+P339),M339+Q339)</f>
        <v>21.9</v>
      </c>
      <c r="S339" s="60">
        <f>IF(I339&gt;1,(R339),G339)</f>
        <v>21.9</v>
      </c>
      <c r="T339" s="60">
        <v>22</v>
      </c>
      <c r="U339" s="62"/>
    </row>
    <row r="340" spans="1:21" x14ac:dyDescent="0.3">
      <c r="A340" s="116">
        <v>273</v>
      </c>
      <c r="B340" s="58" t="s">
        <v>340</v>
      </c>
      <c r="C340" s="57">
        <v>119</v>
      </c>
      <c r="D340" s="63" t="s">
        <v>531</v>
      </c>
      <c r="E340" s="60"/>
      <c r="F340" s="60"/>
      <c r="G340" s="61">
        <v>11.7</v>
      </c>
      <c r="H340" s="64">
        <f>G340</f>
        <v>11.7</v>
      </c>
      <c r="I340" s="60">
        <v>89</v>
      </c>
      <c r="J340" s="60">
        <v>72</v>
      </c>
      <c r="K340" s="64">
        <f>I340-H340</f>
        <v>77.3</v>
      </c>
      <c r="L340" s="65">
        <f>I340-J340</f>
        <v>17</v>
      </c>
      <c r="M340" s="61">
        <f>G340</f>
        <v>11.7</v>
      </c>
      <c r="N340" s="61">
        <f>L340-M340</f>
        <v>5.3000000000000007</v>
      </c>
      <c r="O340" s="66">
        <v>0.5</v>
      </c>
      <c r="P340" s="61">
        <f>N340*O340</f>
        <v>2.6500000000000004</v>
      </c>
      <c r="Q340" s="60">
        <v>0.1</v>
      </c>
      <c r="R340" s="60">
        <v>11.7</v>
      </c>
      <c r="S340" s="61">
        <f>IF(I340&gt;1,(R340),G340)</f>
        <v>11.7</v>
      </c>
      <c r="T340" s="101">
        <f>S340</f>
        <v>11.7</v>
      </c>
      <c r="U340" s="62"/>
    </row>
    <row r="341" spans="1:21" x14ac:dyDescent="0.3">
      <c r="A341" s="116">
        <v>274</v>
      </c>
      <c r="B341" s="58" t="s">
        <v>594</v>
      </c>
      <c r="C341" s="57">
        <v>451</v>
      </c>
      <c r="D341" s="63" t="s">
        <v>34</v>
      </c>
      <c r="E341" s="59"/>
      <c r="F341" s="77"/>
      <c r="G341" s="61">
        <v>16</v>
      </c>
      <c r="H341" s="60">
        <v>16</v>
      </c>
      <c r="I341" s="60">
        <v>85</v>
      </c>
      <c r="J341" s="60">
        <v>70</v>
      </c>
      <c r="K341" s="60">
        <f>I341-H341</f>
        <v>69</v>
      </c>
      <c r="L341" s="60">
        <f>I341-J341</f>
        <v>15</v>
      </c>
      <c r="M341" s="61">
        <f>G341</f>
        <v>16</v>
      </c>
      <c r="N341" s="61">
        <f>L341-M341</f>
        <v>-1</v>
      </c>
      <c r="O341" s="60" t="str">
        <f>IF(M341&gt;=19.5,"70%",IF(M341&gt;=13.5,"50%",IF(M341&gt;=5.5,"30%",IF(M341&gt;=0.1,"15%"))))</f>
        <v>50%</v>
      </c>
      <c r="P341" s="61">
        <f>N341*O341</f>
        <v>-0.5</v>
      </c>
      <c r="Q341" s="60">
        <v>0.1</v>
      </c>
      <c r="R341" s="60">
        <f>IF(M341&gt;=L341,(M341+P341),M341+Q341)</f>
        <v>15.5</v>
      </c>
      <c r="S341" s="60">
        <f>IF(I341&gt;1,(R341),G341)</f>
        <v>15.5</v>
      </c>
      <c r="T341" s="101">
        <f>S341</f>
        <v>15.5</v>
      </c>
      <c r="U341" s="62"/>
    </row>
    <row r="342" spans="1:21" x14ac:dyDescent="0.3">
      <c r="A342" s="116">
        <v>275</v>
      </c>
      <c r="B342" s="58" t="s">
        <v>341</v>
      </c>
      <c r="C342" s="57">
        <v>530</v>
      </c>
      <c r="D342" s="63"/>
      <c r="E342" s="60"/>
      <c r="F342" s="60"/>
      <c r="G342" s="61">
        <v>20</v>
      </c>
      <c r="H342" s="64">
        <v>20</v>
      </c>
      <c r="I342" s="60">
        <v>103</v>
      </c>
      <c r="J342" s="60">
        <v>72</v>
      </c>
      <c r="K342" s="64">
        <f>I342-H342</f>
        <v>83</v>
      </c>
      <c r="L342" s="65">
        <f>I342-J342</f>
        <v>31</v>
      </c>
      <c r="M342" s="61">
        <f>G342</f>
        <v>20</v>
      </c>
      <c r="N342" s="61">
        <f>L342-M342</f>
        <v>11</v>
      </c>
      <c r="O342" s="60" t="str">
        <f>IF(M342&gt;=19.5,"70%",IF(M342&gt;=13.5,"50%",IF(M342&gt;=5.5,"30%",IF(M342&gt;=0.1,"15%"))))</f>
        <v>70%</v>
      </c>
      <c r="P342" s="61">
        <f>N342*O342</f>
        <v>7.6999999999999993</v>
      </c>
      <c r="Q342" s="60">
        <v>0.1</v>
      </c>
      <c r="R342" s="60">
        <v>20</v>
      </c>
      <c r="S342" s="61">
        <f>IF(I342&gt;1,(R342),G342)</f>
        <v>20</v>
      </c>
      <c r="T342" s="101">
        <f>S342</f>
        <v>20</v>
      </c>
      <c r="U342" s="62"/>
    </row>
    <row r="343" spans="1:21" x14ac:dyDescent="0.3">
      <c r="A343" s="116">
        <v>276</v>
      </c>
      <c r="B343" s="58" t="s">
        <v>342</v>
      </c>
      <c r="C343" s="57">
        <v>525</v>
      </c>
      <c r="D343" s="63"/>
      <c r="E343" s="59"/>
      <c r="F343" s="77"/>
      <c r="G343" s="61">
        <v>25</v>
      </c>
      <c r="H343" s="60">
        <v>25</v>
      </c>
      <c r="I343" s="60">
        <v>120</v>
      </c>
      <c r="J343" s="60">
        <v>72</v>
      </c>
      <c r="K343" s="60">
        <v>72</v>
      </c>
      <c r="L343" s="60">
        <v>24</v>
      </c>
      <c r="M343" s="61">
        <v>24</v>
      </c>
      <c r="N343" s="61">
        <v>0</v>
      </c>
      <c r="O343" s="66">
        <v>0.7</v>
      </c>
      <c r="P343" s="61">
        <v>0</v>
      </c>
      <c r="Q343" s="60">
        <v>0.1</v>
      </c>
      <c r="R343" s="60">
        <v>24</v>
      </c>
      <c r="S343" s="60">
        <v>24</v>
      </c>
      <c r="T343" s="60">
        <v>24</v>
      </c>
      <c r="U343" s="62"/>
    </row>
    <row r="344" spans="1:21" x14ac:dyDescent="0.3">
      <c r="A344" s="116">
        <v>277</v>
      </c>
      <c r="B344" s="166" t="s">
        <v>545</v>
      </c>
      <c r="C344" s="161">
        <v>602</v>
      </c>
      <c r="D344" s="170"/>
      <c r="E344" s="163">
        <v>45689</v>
      </c>
      <c r="F344" s="165">
        <v>2</v>
      </c>
      <c r="G344" s="61">
        <v>24.1</v>
      </c>
      <c r="H344" s="167">
        <f>G344</f>
        <v>24.1</v>
      </c>
      <c r="I344" s="165">
        <v>100</v>
      </c>
      <c r="J344" s="165">
        <v>69</v>
      </c>
      <c r="K344" s="167">
        <f t="shared" ref="K344:K377" si="128">I344-H344</f>
        <v>75.900000000000006</v>
      </c>
      <c r="L344" s="168">
        <f t="shared" ref="L344:L350" si="129">I344-J344</f>
        <v>31</v>
      </c>
      <c r="M344" s="159">
        <f t="shared" ref="M344:M370" si="130">G344</f>
        <v>24.1</v>
      </c>
      <c r="N344" s="159">
        <f t="shared" ref="N344:N370" si="131">L344-M344</f>
        <v>6.8999999999999986</v>
      </c>
      <c r="O344" s="165" t="str">
        <f>IF(M344&gt;=19.5,"70%",IF(M344&gt;=13.5,"50%",IF(M344&gt;=5.5,"30%",IF(M344&gt;=0.1,"15%"))))</f>
        <v>70%</v>
      </c>
      <c r="P344" s="159">
        <f t="shared" ref="P344:P370" si="132">N344*O344</f>
        <v>4.8299999999999983</v>
      </c>
      <c r="Q344" s="165">
        <v>0.1</v>
      </c>
      <c r="R344" s="159">
        <f t="shared" ref="R344:R361" si="133">IF(M344&gt;=L344,(M344+P344),M344+Q344)</f>
        <v>24.200000000000003</v>
      </c>
      <c r="S344" s="159">
        <f t="shared" ref="S344:S370" si="134">IF(I344&gt;1,(R344),G344)</f>
        <v>24.200000000000003</v>
      </c>
      <c r="T344" s="169">
        <f>S344</f>
        <v>24.200000000000003</v>
      </c>
      <c r="U344" s="62"/>
    </row>
    <row r="345" spans="1:21" x14ac:dyDescent="0.3">
      <c r="A345" s="116">
        <v>278</v>
      </c>
      <c r="B345" s="160" t="s">
        <v>115</v>
      </c>
      <c r="C345" s="161">
        <v>570</v>
      </c>
      <c r="D345" s="166"/>
      <c r="E345" s="163">
        <v>45689</v>
      </c>
      <c r="F345" s="165">
        <v>1</v>
      </c>
      <c r="G345" s="61">
        <v>4</v>
      </c>
      <c r="H345" s="165">
        <v>4</v>
      </c>
      <c r="I345" s="165">
        <v>88</v>
      </c>
      <c r="J345" s="165">
        <v>69</v>
      </c>
      <c r="K345" s="165">
        <f t="shared" si="128"/>
        <v>84</v>
      </c>
      <c r="L345" s="165">
        <f t="shared" si="129"/>
        <v>19</v>
      </c>
      <c r="M345" s="159">
        <f t="shared" si="130"/>
        <v>4</v>
      </c>
      <c r="N345" s="159">
        <f t="shared" si="131"/>
        <v>15</v>
      </c>
      <c r="O345" s="173">
        <v>0.3</v>
      </c>
      <c r="P345" s="159">
        <f t="shared" si="132"/>
        <v>4.5</v>
      </c>
      <c r="Q345" s="165">
        <v>0.1</v>
      </c>
      <c r="R345" s="165">
        <f t="shared" si="133"/>
        <v>4.0999999999999996</v>
      </c>
      <c r="S345" s="165">
        <f t="shared" si="134"/>
        <v>4.0999999999999996</v>
      </c>
      <c r="T345" s="165">
        <v>4</v>
      </c>
      <c r="U345" s="62"/>
    </row>
    <row r="346" spans="1:21" x14ac:dyDescent="0.3">
      <c r="A346" s="116">
        <v>279</v>
      </c>
      <c r="B346" s="58" t="s">
        <v>343</v>
      </c>
      <c r="C346" s="57">
        <v>84</v>
      </c>
      <c r="D346" s="63" t="s">
        <v>531</v>
      </c>
      <c r="E346" s="59"/>
      <c r="F346" s="60"/>
      <c r="G346" s="61">
        <v>12</v>
      </c>
      <c r="H346" s="64">
        <v>12</v>
      </c>
      <c r="I346" s="60">
        <v>80</v>
      </c>
      <c r="J346" s="60">
        <v>70</v>
      </c>
      <c r="K346" s="64">
        <f t="shared" si="128"/>
        <v>68</v>
      </c>
      <c r="L346" s="65">
        <f t="shared" si="129"/>
        <v>10</v>
      </c>
      <c r="M346" s="61">
        <f t="shared" si="130"/>
        <v>12</v>
      </c>
      <c r="N346" s="61">
        <f t="shared" si="131"/>
        <v>-2</v>
      </c>
      <c r="O346" s="60" t="str">
        <f>IF(M346&gt;=19.5,"70%",IF(M346&gt;=13.5,"50%",IF(M346&gt;=5.5,"30%",IF(M346&gt;=0.1,"15%"))))</f>
        <v>30%</v>
      </c>
      <c r="P346" s="61">
        <f t="shared" si="132"/>
        <v>-0.6</v>
      </c>
      <c r="Q346" s="60">
        <v>0.1</v>
      </c>
      <c r="R346" s="61">
        <f t="shared" si="133"/>
        <v>11.4</v>
      </c>
      <c r="S346" s="61">
        <f t="shared" si="134"/>
        <v>11.4</v>
      </c>
      <c r="T346" s="101">
        <v>11</v>
      </c>
      <c r="U346" s="62"/>
    </row>
    <row r="347" spans="1:21" x14ac:dyDescent="0.3">
      <c r="A347" s="116">
        <v>280</v>
      </c>
      <c r="B347" s="58" t="s">
        <v>643</v>
      </c>
      <c r="C347" s="57">
        <v>152</v>
      </c>
      <c r="D347" s="63" t="s">
        <v>531</v>
      </c>
      <c r="E347" s="60"/>
      <c r="F347" s="60"/>
      <c r="G347" s="61">
        <v>12</v>
      </c>
      <c r="H347" s="64">
        <v>12</v>
      </c>
      <c r="I347" s="60">
        <v>85</v>
      </c>
      <c r="J347" s="60">
        <v>72</v>
      </c>
      <c r="K347" s="64">
        <f t="shared" si="128"/>
        <v>73</v>
      </c>
      <c r="L347" s="65">
        <f t="shared" si="129"/>
        <v>13</v>
      </c>
      <c r="M347" s="61">
        <f t="shared" si="130"/>
        <v>12</v>
      </c>
      <c r="N347" s="61">
        <f t="shared" si="131"/>
        <v>1</v>
      </c>
      <c r="O347" s="66">
        <v>0.5</v>
      </c>
      <c r="P347" s="61">
        <f t="shared" si="132"/>
        <v>0.5</v>
      </c>
      <c r="Q347" s="60">
        <v>0.1</v>
      </c>
      <c r="R347" s="61">
        <f t="shared" si="133"/>
        <v>12.1</v>
      </c>
      <c r="S347" s="61">
        <f t="shared" si="134"/>
        <v>12.1</v>
      </c>
      <c r="T347" s="101">
        <f>S347</f>
        <v>12.1</v>
      </c>
      <c r="U347" s="62"/>
    </row>
    <row r="348" spans="1:21" x14ac:dyDescent="0.3">
      <c r="A348" s="116">
        <v>281</v>
      </c>
      <c r="B348" s="166" t="s">
        <v>526</v>
      </c>
      <c r="C348" s="161">
        <v>597</v>
      </c>
      <c r="D348" s="170" t="s">
        <v>24</v>
      </c>
      <c r="E348" s="163">
        <v>45689</v>
      </c>
      <c r="F348" s="164">
        <v>2</v>
      </c>
      <c r="G348" s="61">
        <v>15</v>
      </c>
      <c r="H348" s="167">
        <v>15</v>
      </c>
      <c r="I348" s="165">
        <v>82</v>
      </c>
      <c r="J348" s="165">
        <v>69</v>
      </c>
      <c r="K348" s="167">
        <f t="shared" si="128"/>
        <v>67</v>
      </c>
      <c r="L348" s="168">
        <f t="shared" si="129"/>
        <v>13</v>
      </c>
      <c r="M348" s="159">
        <f t="shared" si="130"/>
        <v>15</v>
      </c>
      <c r="N348" s="159">
        <f t="shared" si="131"/>
        <v>-2</v>
      </c>
      <c r="O348" s="165" t="str">
        <f>IF(M348&gt;=19.5,"70%",IF(M348&gt;=13.5,"50%",IF(M348&gt;=5.5,"30%",IF(M348&gt;=0.1,"15%"))))</f>
        <v>50%</v>
      </c>
      <c r="P348" s="159">
        <f t="shared" si="132"/>
        <v>-1</v>
      </c>
      <c r="Q348" s="165">
        <v>0.1</v>
      </c>
      <c r="R348" s="159">
        <f t="shared" si="133"/>
        <v>14</v>
      </c>
      <c r="S348" s="159">
        <f t="shared" si="134"/>
        <v>14</v>
      </c>
      <c r="T348" s="169">
        <f>S348</f>
        <v>14</v>
      </c>
      <c r="U348" s="62"/>
    </row>
    <row r="349" spans="1:21" x14ac:dyDescent="0.3">
      <c r="A349" s="116">
        <v>282</v>
      </c>
      <c r="B349" s="58" t="s">
        <v>344</v>
      </c>
      <c r="C349" s="57">
        <v>284</v>
      </c>
      <c r="D349" s="63"/>
      <c r="E349" s="60"/>
      <c r="F349" s="60"/>
      <c r="G349" s="61">
        <v>24</v>
      </c>
      <c r="H349" s="60">
        <v>24</v>
      </c>
      <c r="I349" s="60">
        <v>95</v>
      </c>
      <c r="J349" s="60">
        <v>69</v>
      </c>
      <c r="K349" s="60">
        <f t="shared" si="128"/>
        <v>71</v>
      </c>
      <c r="L349" s="60">
        <f t="shared" si="129"/>
        <v>26</v>
      </c>
      <c r="M349" s="61">
        <f t="shared" si="130"/>
        <v>24</v>
      </c>
      <c r="N349" s="61">
        <f t="shared" si="131"/>
        <v>2</v>
      </c>
      <c r="O349" s="60" t="str">
        <f>IF(M349&gt;=19.5,"70%",IF(M349&gt;=13.5,"50%",IF(M349&gt;=5.5,"30%",IF(M349&gt;=0.1,"15%"))))</f>
        <v>70%</v>
      </c>
      <c r="P349" s="61">
        <f t="shared" si="132"/>
        <v>1.4</v>
      </c>
      <c r="Q349" s="60">
        <v>0.1</v>
      </c>
      <c r="R349" s="60">
        <f t="shared" si="133"/>
        <v>24.1</v>
      </c>
      <c r="S349" s="60">
        <f t="shared" si="134"/>
        <v>24.1</v>
      </c>
      <c r="T349" s="60">
        <v>24</v>
      </c>
      <c r="U349" s="62"/>
    </row>
    <row r="350" spans="1:21" x14ac:dyDescent="0.3">
      <c r="A350" s="116">
        <v>283</v>
      </c>
      <c r="B350" s="58" t="s">
        <v>345</v>
      </c>
      <c r="C350" s="57">
        <v>298</v>
      </c>
      <c r="D350" s="63"/>
      <c r="E350" s="59"/>
      <c r="F350" s="60"/>
      <c r="G350" s="61">
        <v>24</v>
      </c>
      <c r="H350" s="64">
        <v>24</v>
      </c>
      <c r="I350" s="60">
        <v>107</v>
      </c>
      <c r="J350" s="60">
        <v>70</v>
      </c>
      <c r="K350" s="64">
        <f t="shared" si="128"/>
        <v>83</v>
      </c>
      <c r="L350" s="65">
        <f t="shared" si="129"/>
        <v>37</v>
      </c>
      <c r="M350" s="61">
        <f t="shared" si="130"/>
        <v>24</v>
      </c>
      <c r="N350" s="61">
        <f t="shared" si="131"/>
        <v>13</v>
      </c>
      <c r="O350" s="60" t="str">
        <f>IF(M350&gt;=19.5,"70%",IF(M350&gt;=13.5,"50%",IF(M350&gt;=5.5,"30%",IF(M350&gt;=0.1,"15%"))))</f>
        <v>70%</v>
      </c>
      <c r="P350" s="61">
        <f t="shared" si="132"/>
        <v>9.1</v>
      </c>
      <c r="Q350" s="60">
        <v>0.1</v>
      </c>
      <c r="R350" s="61">
        <f t="shared" si="133"/>
        <v>24.1</v>
      </c>
      <c r="S350" s="61">
        <f t="shared" si="134"/>
        <v>24.1</v>
      </c>
      <c r="T350" s="101">
        <f t="shared" ref="T350:T362" si="135">S350</f>
        <v>24.1</v>
      </c>
      <c r="U350" s="62"/>
    </row>
    <row r="351" spans="1:21" x14ac:dyDescent="0.3">
      <c r="A351" s="116">
        <v>284</v>
      </c>
      <c r="B351" s="58" t="s">
        <v>157</v>
      </c>
      <c r="C351" s="57">
        <v>242</v>
      </c>
      <c r="D351" s="63" t="s">
        <v>37</v>
      </c>
      <c r="E351" s="59"/>
      <c r="F351" s="60"/>
      <c r="G351" s="61">
        <v>4</v>
      </c>
      <c r="H351" s="64">
        <v>4</v>
      </c>
      <c r="I351" s="60">
        <v>72</v>
      </c>
      <c r="J351" s="60">
        <v>69</v>
      </c>
      <c r="K351" s="64">
        <f t="shared" si="128"/>
        <v>68</v>
      </c>
      <c r="L351" s="102">
        <v>11</v>
      </c>
      <c r="M351" s="61">
        <f t="shared" si="130"/>
        <v>4</v>
      </c>
      <c r="N351" s="61">
        <f t="shared" si="131"/>
        <v>7</v>
      </c>
      <c r="O351" s="66">
        <v>0.3</v>
      </c>
      <c r="P351" s="61">
        <f t="shared" si="132"/>
        <v>2.1</v>
      </c>
      <c r="Q351" s="60" t="str">
        <f>IF(N351&lt;0,O351, "0.1")</f>
        <v>0.1</v>
      </c>
      <c r="R351" s="61">
        <f t="shared" si="133"/>
        <v>4.0999999999999996</v>
      </c>
      <c r="S351" s="61">
        <f t="shared" si="134"/>
        <v>4.0999999999999996</v>
      </c>
      <c r="T351" s="101">
        <f t="shared" si="135"/>
        <v>4.0999999999999996</v>
      </c>
      <c r="U351" s="62"/>
    </row>
    <row r="352" spans="1:21" x14ac:dyDescent="0.3">
      <c r="A352" s="116">
        <v>285</v>
      </c>
      <c r="B352" s="58" t="s">
        <v>346</v>
      </c>
      <c r="C352" s="57">
        <v>286</v>
      </c>
      <c r="D352" s="63"/>
      <c r="E352" s="59"/>
      <c r="F352" s="60"/>
      <c r="G352" s="61">
        <v>9</v>
      </c>
      <c r="H352" s="64">
        <v>9</v>
      </c>
      <c r="I352" s="60">
        <v>82</v>
      </c>
      <c r="J352" s="60">
        <v>72</v>
      </c>
      <c r="K352" s="64">
        <f t="shared" si="128"/>
        <v>73</v>
      </c>
      <c r="L352" s="65">
        <f t="shared" ref="L352:L390" si="136">I352-J352</f>
        <v>10</v>
      </c>
      <c r="M352" s="61">
        <f t="shared" si="130"/>
        <v>9</v>
      </c>
      <c r="N352" s="61">
        <f t="shared" si="131"/>
        <v>1</v>
      </c>
      <c r="O352" s="60" t="str">
        <f>IF(M352&gt;=19.5,"70%",IF(M352&gt;=13.5,"50%",IF(M352&gt;=5.5,"30%",IF(M352&gt;=0.1,"15%"))))</f>
        <v>30%</v>
      </c>
      <c r="P352" s="61">
        <f t="shared" si="132"/>
        <v>0.3</v>
      </c>
      <c r="Q352" s="60">
        <v>0.1</v>
      </c>
      <c r="R352" s="61">
        <f t="shared" si="133"/>
        <v>9.1</v>
      </c>
      <c r="S352" s="61">
        <f t="shared" si="134"/>
        <v>9.1</v>
      </c>
      <c r="T352" s="101">
        <f t="shared" si="135"/>
        <v>9.1</v>
      </c>
      <c r="U352" s="62"/>
    </row>
    <row r="353" spans="1:21" x14ac:dyDescent="0.3">
      <c r="A353" s="116">
        <v>286</v>
      </c>
      <c r="B353" s="63" t="s">
        <v>595</v>
      </c>
      <c r="C353" s="57">
        <v>382</v>
      </c>
      <c r="D353" s="63" t="s">
        <v>30</v>
      </c>
      <c r="E353" s="59"/>
      <c r="F353" s="60"/>
      <c r="G353" s="61">
        <v>8</v>
      </c>
      <c r="H353" s="60">
        <v>8</v>
      </c>
      <c r="I353" s="60">
        <v>76</v>
      </c>
      <c r="J353" s="60">
        <v>70</v>
      </c>
      <c r="K353" s="60">
        <f t="shared" si="128"/>
        <v>68</v>
      </c>
      <c r="L353" s="60">
        <f t="shared" si="136"/>
        <v>6</v>
      </c>
      <c r="M353" s="61">
        <f t="shared" si="130"/>
        <v>8</v>
      </c>
      <c r="N353" s="61">
        <f t="shared" si="131"/>
        <v>-2</v>
      </c>
      <c r="O353" s="60" t="str">
        <f>IF(M353&gt;=19.5,"70%",IF(M353&gt;=13.5,"50%",IF(M353&gt;=5.5,"30%",IF(M353&gt;=0.1,"15%"))))</f>
        <v>30%</v>
      </c>
      <c r="P353" s="61">
        <f t="shared" si="132"/>
        <v>-0.6</v>
      </c>
      <c r="Q353" s="60">
        <v>0.1</v>
      </c>
      <c r="R353" s="60">
        <f t="shared" si="133"/>
        <v>7.4</v>
      </c>
      <c r="S353" s="60">
        <f t="shared" si="134"/>
        <v>7.4</v>
      </c>
      <c r="T353" s="101">
        <f t="shared" si="135"/>
        <v>7.4</v>
      </c>
      <c r="U353" s="62"/>
    </row>
    <row r="354" spans="1:21" x14ac:dyDescent="0.3">
      <c r="A354" s="116">
        <v>287</v>
      </c>
      <c r="B354" s="166" t="s">
        <v>528</v>
      </c>
      <c r="C354" s="166">
        <v>533</v>
      </c>
      <c r="D354" s="170" t="s">
        <v>27</v>
      </c>
      <c r="E354" s="163">
        <v>45689</v>
      </c>
      <c r="F354" s="165">
        <v>1</v>
      </c>
      <c r="G354" s="61">
        <v>8</v>
      </c>
      <c r="H354" s="167">
        <v>8</v>
      </c>
      <c r="I354" s="165">
        <v>73</v>
      </c>
      <c r="J354" s="165">
        <v>69</v>
      </c>
      <c r="K354" s="167">
        <f t="shared" si="128"/>
        <v>65</v>
      </c>
      <c r="L354" s="168">
        <f t="shared" si="136"/>
        <v>4</v>
      </c>
      <c r="M354" s="159">
        <f t="shared" si="130"/>
        <v>8</v>
      </c>
      <c r="N354" s="159">
        <f t="shared" si="131"/>
        <v>-4</v>
      </c>
      <c r="O354" s="173">
        <v>0.3</v>
      </c>
      <c r="P354" s="159">
        <f t="shared" si="132"/>
        <v>-1.2</v>
      </c>
      <c r="Q354" s="165">
        <v>0.1</v>
      </c>
      <c r="R354" s="159">
        <f t="shared" si="133"/>
        <v>6.8</v>
      </c>
      <c r="S354" s="159">
        <f t="shared" si="134"/>
        <v>6.8</v>
      </c>
      <c r="T354" s="169">
        <f t="shared" si="135"/>
        <v>6.8</v>
      </c>
      <c r="U354" s="62"/>
    </row>
    <row r="355" spans="1:21" x14ac:dyDescent="0.3">
      <c r="A355" s="116">
        <v>288</v>
      </c>
      <c r="B355" s="58" t="s">
        <v>527</v>
      </c>
      <c r="C355" s="57">
        <v>218</v>
      </c>
      <c r="D355" s="63" t="s">
        <v>25</v>
      </c>
      <c r="E355" s="59"/>
      <c r="F355" s="60"/>
      <c r="G355" s="61">
        <v>15</v>
      </c>
      <c r="H355" s="64">
        <v>15</v>
      </c>
      <c r="I355" s="60">
        <v>93</v>
      </c>
      <c r="J355" s="60">
        <v>70</v>
      </c>
      <c r="K355" s="64">
        <f t="shared" si="128"/>
        <v>78</v>
      </c>
      <c r="L355" s="65">
        <f t="shared" si="136"/>
        <v>23</v>
      </c>
      <c r="M355" s="61">
        <f t="shared" si="130"/>
        <v>15</v>
      </c>
      <c r="N355" s="61">
        <f t="shared" si="131"/>
        <v>8</v>
      </c>
      <c r="O355" s="60" t="str">
        <f>IF(M355&gt;=19.5,"70%",IF(M355&gt;=13.5,"50%",IF(M355&gt;=5.5,"30%",IF(M355&gt;=0.1,"15%"))))</f>
        <v>50%</v>
      </c>
      <c r="P355" s="61">
        <f t="shared" si="132"/>
        <v>4</v>
      </c>
      <c r="Q355" s="60">
        <v>0.1</v>
      </c>
      <c r="R355" s="61">
        <f t="shared" si="133"/>
        <v>15.1</v>
      </c>
      <c r="S355" s="61">
        <f t="shared" si="134"/>
        <v>15.1</v>
      </c>
      <c r="T355" s="101">
        <f t="shared" si="135"/>
        <v>15.1</v>
      </c>
      <c r="U355" s="62"/>
    </row>
    <row r="356" spans="1:21" x14ac:dyDescent="0.3">
      <c r="A356" s="116">
        <v>289</v>
      </c>
      <c r="B356" s="58" t="s">
        <v>347</v>
      </c>
      <c r="C356" s="57">
        <v>193</v>
      </c>
      <c r="D356" s="63" t="s">
        <v>30</v>
      </c>
      <c r="E356" s="59"/>
      <c r="F356" s="60"/>
      <c r="G356" s="61">
        <v>18</v>
      </c>
      <c r="H356" s="64">
        <v>18</v>
      </c>
      <c r="I356" s="60">
        <v>101</v>
      </c>
      <c r="J356" s="60">
        <v>70</v>
      </c>
      <c r="K356" s="64">
        <f t="shared" si="128"/>
        <v>83</v>
      </c>
      <c r="L356" s="65">
        <f t="shared" si="136"/>
        <v>31</v>
      </c>
      <c r="M356" s="61">
        <f t="shared" si="130"/>
        <v>18</v>
      </c>
      <c r="N356" s="61">
        <f t="shared" si="131"/>
        <v>13</v>
      </c>
      <c r="O356" s="60" t="str">
        <f>IF(M356&gt;=19.5,"70%",IF(M356&gt;=13.5,"50%",IF(M356&gt;=5.5,"30%",IF(M356&gt;=0.1,"15%"))))</f>
        <v>50%</v>
      </c>
      <c r="P356" s="61">
        <f t="shared" si="132"/>
        <v>6.5</v>
      </c>
      <c r="Q356" s="60">
        <v>0.1</v>
      </c>
      <c r="R356" s="61">
        <f t="shared" si="133"/>
        <v>18.100000000000001</v>
      </c>
      <c r="S356" s="61">
        <f t="shared" si="134"/>
        <v>18.100000000000001</v>
      </c>
      <c r="T356" s="101">
        <f t="shared" si="135"/>
        <v>18.100000000000001</v>
      </c>
      <c r="U356" s="62"/>
    </row>
    <row r="357" spans="1:21" x14ac:dyDescent="0.3">
      <c r="A357" s="116">
        <v>290</v>
      </c>
      <c r="B357" s="58" t="s">
        <v>158</v>
      </c>
      <c r="C357" s="57">
        <v>434</v>
      </c>
      <c r="D357" s="63" t="s">
        <v>47</v>
      </c>
      <c r="E357" s="59"/>
      <c r="F357" s="77"/>
      <c r="G357" s="61">
        <v>9</v>
      </c>
      <c r="H357" s="60">
        <v>9</v>
      </c>
      <c r="I357" s="60">
        <v>78</v>
      </c>
      <c r="J357" s="60">
        <v>69</v>
      </c>
      <c r="K357" s="60">
        <f t="shared" si="128"/>
        <v>69</v>
      </c>
      <c r="L357" s="60">
        <f t="shared" si="136"/>
        <v>9</v>
      </c>
      <c r="M357" s="61">
        <f t="shared" si="130"/>
        <v>9</v>
      </c>
      <c r="N357" s="61">
        <f t="shared" si="131"/>
        <v>0</v>
      </c>
      <c r="O357" s="61" t="str">
        <f>IF(M357&gt;=19.5,"70%",IF(M357&gt;=13.5,"50%",IF(M357&gt;=5.5,"30%",IF(M357&gt;=0.1,"15%"))))</f>
        <v>30%</v>
      </c>
      <c r="P357" s="61">
        <f t="shared" si="132"/>
        <v>0</v>
      </c>
      <c r="Q357" s="60" t="str">
        <f>IF(N357&lt;0,O357, "0.1")</f>
        <v>0.1</v>
      </c>
      <c r="R357" s="61">
        <f t="shared" si="133"/>
        <v>9</v>
      </c>
      <c r="S357" s="61">
        <f t="shared" si="134"/>
        <v>9</v>
      </c>
      <c r="T357" s="101">
        <f t="shared" si="135"/>
        <v>9</v>
      </c>
      <c r="U357" s="62"/>
    </row>
    <row r="358" spans="1:21" x14ac:dyDescent="0.3">
      <c r="A358" s="116">
        <v>291</v>
      </c>
      <c r="B358" s="160" t="s">
        <v>40</v>
      </c>
      <c r="C358" s="174">
        <v>490</v>
      </c>
      <c r="D358" s="180" t="s">
        <v>41</v>
      </c>
      <c r="E358" s="175">
        <v>45689</v>
      </c>
      <c r="F358" s="176">
        <v>3</v>
      </c>
      <c r="G358" s="61">
        <v>14</v>
      </c>
      <c r="H358" s="167">
        <v>14</v>
      </c>
      <c r="I358" s="165">
        <v>87</v>
      </c>
      <c r="J358" s="165">
        <v>69</v>
      </c>
      <c r="K358" s="167">
        <f t="shared" si="128"/>
        <v>73</v>
      </c>
      <c r="L358" s="168">
        <f t="shared" si="136"/>
        <v>18</v>
      </c>
      <c r="M358" s="159">
        <f t="shared" si="130"/>
        <v>14</v>
      </c>
      <c r="N358" s="159">
        <f t="shared" si="131"/>
        <v>4</v>
      </c>
      <c r="O358" s="165" t="str">
        <f>IF(M358&gt;=19.5,"70%",IF(M358&gt;=13.5,"50%",IF(M358&gt;=5.5,"30%",IF(M358&gt;=0.1,"15%"))))</f>
        <v>50%</v>
      </c>
      <c r="P358" s="159">
        <f t="shared" si="132"/>
        <v>2</v>
      </c>
      <c r="Q358" s="165">
        <v>0.1</v>
      </c>
      <c r="R358" s="159">
        <f t="shared" si="133"/>
        <v>14.1</v>
      </c>
      <c r="S358" s="159">
        <f t="shared" si="134"/>
        <v>14.1</v>
      </c>
      <c r="T358" s="169">
        <f t="shared" si="135"/>
        <v>14.1</v>
      </c>
      <c r="U358" s="62"/>
    </row>
    <row r="359" spans="1:21" x14ac:dyDescent="0.3">
      <c r="A359" s="116">
        <v>292</v>
      </c>
      <c r="B359" s="58" t="s">
        <v>597</v>
      </c>
      <c r="C359" s="57">
        <v>239</v>
      </c>
      <c r="D359" s="63" t="s">
        <v>348</v>
      </c>
      <c r="E359" s="59"/>
      <c r="F359" s="60"/>
      <c r="G359" s="61">
        <v>7</v>
      </c>
      <c r="H359" s="64">
        <v>7</v>
      </c>
      <c r="I359" s="60">
        <v>87</v>
      </c>
      <c r="J359" s="60">
        <v>72</v>
      </c>
      <c r="K359" s="64">
        <f t="shared" si="128"/>
        <v>80</v>
      </c>
      <c r="L359" s="65">
        <f t="shared" si="136"/>
        <v>15</v>
      </c>
      <c r="M359" s="61">
        <f t="shared" si="130"/>
        <v>7</v>
      </c>
      <c r="N359" s="61">
        <f t="shared" si="131"/>
        <v>8</v>
      </c>
      <c r="O359" s="60" t="str">
        <f>IF(M359&gt;=19.5,"70%",IF(M359&gt;=13.5,"50%",IF(M359&gt;=5.5,"30%",IF(M359&gt;=0.1,"15%"))))</f>
        <v>30%</v>
      </c>
      <c r="P359" s="61">
        <f t="shared" si="132"/>
        <v>2.4</v>
      </c>
      <c r="Q359" s="60">
        <v>0.1</v>
      </c>
      <c r="R359" s="61">
        <f t="shared" si="133"/>
        <v>7.1</v>
      </c>
      <c r="S359" s="61">
        <f t="shared" si="134"/>
        <v>7.1</v>
      </c>
      <c r="T359" s="101">
        <f t="shared" si="135"/>
        <v>7.1</v>
      </c>
      <c r="U359" s="62"/>
    </row>
    <row r="360" spans="1:21" x14ac:dyDescent="0.3">
      <c r="A360" s="116">
        <v>293</v>
      </c>
      <c r="B360" s="58" t="s">
        <v>596</v>
      </c>
      <c r="C360" s="57">
        <v>289</v>
      </c>
      <c r="D360" s="63" t="s">
        <v>24</v>
      </c>
      <c r="E360" s="59"/>
      <c r="F360" s="60"/>
      <c r="G360" s="61">
        <v>12</v>
      </c>
      <c r="H360" s="64">
        <v>12</v>
      </c>
      <c r="I360" s="57">
        <v>99</v>
      </c>
      <c r="J360" s="57">
        <v>70</v>
      </c>
      <c r="K360" s="101">
        <f t="shared" si="128"/>
        <v>87</v>
      </c>
      <c r="L360" s="57">
        <f t="shared" si="136"/>
        <v>29</v>
      </c>
      <c r="M360" s="70">
        <f t="shared" si="130"/>
        <v>12</v>
      </c>
      <c r="N360" s="70">
        <f t="shared" si="131"/>
        <v>17</v>
      </c>
      <c r="O360" s="69">
        <v>0.5</v>
      </c>
      <c r="P360" s="70">
        <f t="shared" si="132"/>
        <v>8.5</v>
      </c>
      <c r="Q360" s="60">
        <v>0.1</v>
      </c>
      <c r="R360" s="70">
        <f t="shared" si="133"/>
        <v>12.1</v>
      </c>
      <c r="S360" s="61">
        <f t="shared" si="134"/>
        <v>12.1</v>
      </c>
      <c r="T360" s="101">
        <f t="shared" si="135"/>
        <v>12.1</v>
      </c>
      <c r="U360" s="62"/>
    </row>
    <row r="361" spans="1:21" x14ac:dyDescent="0.3">
      <c r="A361" s="116">
        <v>294</v>
      </c>
      <c r="B361" s="58" t="s">
        <v>349</v>
      </c>
      <c r="C361" s="57">
        <v>383</v>
      </c>
      <c r="D361" s="63"/>
      <c r="E361" s="59"/>
      <c r="F361" s="60"/>
      <c r="G361" s="61">
        <v>11</v>
      </c>
      <c r="H361" s="64">
        <v>11</v>
      </c>
      <c r="I361" s="60">
        <v>80</v>
      </c>
      <c r="J361" s="60">
        <v>70</v>
      </c>
      <c r="K361" s="64">
        <f t="shared" si="128"/>
        <v>69</v>
      </c>
      <c r="L361" s="65">
        <f t="shared" si="136"/>
        <v>10</v>
      </c>
      <c r="M361" s="61">
        <f t="shared" si="130"/>
        <v>11</v>
      </c>
      <c r="N361" s="61">
        <f t="shared" si="131"/>
        <v>-1</v>
      </c>
      <c r="O361" s="66">
        <v>0.5</v>
      </c>
      <c r="P361" s="61">
        <f t="shared" si="132"/>
        <v>-0.5</v>
      </c>
      <c r="Q361" s="60">
        <v>0.1</v>
      </c>
      <c r="R361" s="61">
        <f t="shared" si="133"/>
        <v>10.5</v>
      </c>
      <c r="S361" s="61">
        <f t="shared" si="134"/>
        <v>10.5</v>
      </c>
      <c r="T361" s="101">
        <f t="shared" si="135"/>
        <v>10.5</v>
      </c>
      <c r="U361" s="62"/>
    </row>
    <row r="362" spans="1:21" x14ac:dyDescent="0.3">
      <c r="A362" s="116">
        <v>295</v>
      </c>
      <c r="B362" s="58" t="s">
        <v>350</v>
      </c>
      <c r="C362" s="57">
        <v>49</v>
      </c>
      <c r="D362" s="63"/>
      <c r="E362" s="59"/>
      <c r="F362" s="60"/>
      <c r="G362" s="61">
        <v>11</v>
      </c>
      <c r="H362" s="64">
        <v>11</v>
      </c>
      <c r="I362" s="60">
        <v>92</v>
      </c>
      <c r="J362" s="60">
        <v>70</v>
      </c>
      <c r="K362" s="64">
        <f t="shared" si="128"/>
        <v>81</v>
      </c>
      <c r="L362" s="65">
        <f t="shared" si="136"/>
        <v>22</v>
      </c>
      <c r="M362" s="61">
        <f t="shared" si="130"/>
        <v>11</v>
      </c>
      <c r="N362" s="61">
        <f t="shared" si="131"/>
        <v>11</v>
      </c>
      <c r="O362" s="66">
        <v>0.5</v>
      </c>
      <c r="P362" s="61">
        <f t="shared" si="132"/>
        <v>5.5</v>
      </c>
      <c r="Q362" s="60">
        <v>0.1</v>
      </c>
      <c r="R362" s="60">
        <v>11.1</v>
      </c>
      <c r="S362" s="61">
        <f t="shared" si="134"/>
        <v>11.1</v>
      </c>
      <c r="T362" s="101">
        <f t="shared" si="135"/>
        <v>11.1</v>
      </c>
      <c r="U362" s="62"/>
    </row>
    <row r="363" spans="1:21" x14ac:dyDescent="0.3">
      <c r="A363" s="116">
        <v>296</v>
      </c>
      <c r="B363" s="58" t="s">
        <v>351</v>
      </c>
      <c r="C363" s="57">
        <v>95</v>
      </c>
      <c r="D363" s="63"/>
      <c r="E363" s="60"/>
      <c r="F363" s="60"/>
      <c r="G363" s="61">
        <v>24</v>
      </c>
      <c r="H363" s="60">
        <v>24</v>
      </c>
      <c r="I363" s="60">
        <v>95</v>
      </c>
      <c r="J363" s="60">
        <v>69</v>
      </c>
      <c r="K363" s="60">
        <f t="shared" si="128"/>
        <v>71</v>
      </c>
      <c r="L363" s="60">
        <f t="shared" si="136"/>
        <v>26</v>
      </c>
      <c r="M363" s="90">
        <f t="shared" si="130"/>
        <v>24</v>
      </c>
      <c r="N363" s="90">
        <f t="shared" si="131"/>
        <v>2</v>
      </c>
      <c r="O363" s="60" t="str">
        <f>IF(M363&gt;=19.5,"70%",IF(M363&gt;=13.5,"50%",IF(M363&gt;=5.5,"30%",IF(M363&gt;=0.1,"15%"))))</f>
        <v>70%</v>
      </c>
      <c r="P363" s="61">
        <f t="shared" si="132"/>
        <v>1.4</v>
      </c>
      <c r="Q363" s="60">
        <v>0.1</v>
      </c>
      <c r="R363" s="60">
        <f t="shared" ref="R363:R370" si="137">IF(M363&gt;=L363,(M363+P363),M363+Q363)</f>
        <v>24.1</v>
      </c>
      <c r="S363" s="60">
        <f t="shared" si="134"/>
        <v>24.1</v>
      </c>
      <c r="T363" s="60">
        <v>24</v>
      </c>
      <c r="U363" s="62"/>
    </row>
    <row r="364" spans="1:21" x14ac:dyDescent="0.3">
      <c r="A364" s="116">
        <v>297</v>
      </c>
      <c r="B364" s="58" t="s">
        <v>352</v>
      </c>
      <c r="C364" s="57">
        <v>187</v>
      </c>
      <c r="D364" s="63"/>
      <c r="E364" s="60"/>
      <c r="F364" s="60"/>
      <c r="G364" s="61">
        <v>24</v>
      </c>
      <c r="H364" s="60">
        <v>24</v>
      </c>
      <c r="I364" s="60">
        <v>95</v>
      </c>
      <c r="J364" s="60">
        <v>69</v>
      </c>
      <c r="K364" s="60">
        <f t="shared" si="128"/>
        <v>71</v>
      </c>
      <c r="L364" s="60">
        <f t="shared" si="136"/>
        <v>26</v>
      </c>
      <c r="M364" s="90">
        <f t="shared" si="130"/>
        <v>24</v>
      </c>
      <c r="N364" s="90">
        <f t="shared" si="131"/>
        <v>2</v>
      </c>
      <c r="O364" s="60" t="str">
        <f>IF(M364&gt;=19.5,"70%",IF(M364&gt;=13.5,"50%",IF(M364&gt;=5.5,"30%",IF(M364&gt;=0.1,"15%"))))</f>
        <v>70%</v>
      </c>
      <c r="P364" s="61">
        <f t="shared" si="132"/>
        <v>1.4</v>
      </c>
      <c r="Q364" s="60">
        <v>0.1</v>
      </c>
      <c r="R364" s="60">
        <f t="shared" si="137"/>
        <v>24.1</v>
      </c>
      <c r="S364" s="60">
        <f t="shared" si="134"/>
        <v>24.1</v>
      </c>
      <c r="T364" s="60">
        <v>24</v>
      </c>
      <c r="U364" s="62"/>
    </row>
    <row r="365" spans="1:21" x14ac:dyDescent="0.3">
      <c r="A365" s="116">
        <v>298</v>
      </c>
      <c r="B365" s="63" t="s">
        <v>598</v>
      </c>
      <c r="C365" s="57">
        <v>384</v>
      </c>
      <c r="D365" s="63" t="s">
        <v>30</v>
      </c>
      <c r="E365" s="59"/>
      <c r="F365" s="60"/>
      <c r="G365" s="61">
        <v>18</v>
      </c>
      <c r="H365" s="60">
        <v>18</v>
      </c>
      <c r="I365" s="60">
        <v>86</v>
      </c>
      <c r="J365" s="60">
        <v>69</v>
      </c>
      <c r="K365" s="60">
        <f t="shared" si="128"/>
        <v>68</v>
      </c>
      <c r="L365" s="60">
        <f t="shared" si="136"/>
        <v>17</v>
      </c>
      <c r="M365" s="90">
        <f t="shared" si="130"/>
        <v>18</v>
      </c>
      <c r="N365" s="90">
        <f t="shared" si="131"/>
        <v>-1</v>
      </c>
      <c r="O365" s="60" t="str">
        <f>IF(M365&gt;=19.5,"70%",IF(M365&gt;=13.5,"50%",IF(M365&gt;=5.5,"30%",IF(M365&gt;=0.1,"15%"))))</f>
        <v>50%</v>
      </c>
      <c r="P365" s="61">
        <f t="shared" si="132"/>
        <v>-0.5</v>
      </c>
      <c r="Q365" s="60">
        <v>0.1</v>
      </c>
      <c r="R365" s="60">
        <f t="shared" si="137"/>
        <v>17.5</v>
      </c>
      <c r="S365" s="60">
        <f t="shared" si="134"/>
        <v>17.5</v>
      </c>
      <c r="T365" s="101">
        <f>S365</f>
        <v>17.5</v>
      </c>
      <c r="U365" s="62"/>
    </row>
    <row r="366" spans="1:21" x14ac:dyDescent="0.3">
      <c r="A366" s="116">
        <v>299</v>
      </c>
      <c r="B366" s="58" t="s">
        <v>598</v>
      </c>
      <c r="C366" s="57">
        <v>123</v>
      </c>
      <c r="D366" s="63" t="s">
        <v>24</v>
      </c>
      <c r="E366" s="103"/>
      <c r="F366" s="60"/>
      <c r="G366" s="61">
        <v>5</v>
      </c>
      <c r="H366" s="64">
        <f>G366</f>
        <v>5</v>
      </c>
      <c r="I366" s="60">
        <v>80</v>
      </c>
      <c r="J366" s="60">
        <v>70</v>
      </c>
      <c r="K366" s="64">
        <f t="shared" si="128"/>
        <v>75</v>
      </c>
      <c r="L366" s="65">
        <f t="shared" si="136"/>
        <v>10</v>
      </c>
      <c r="M366" s="61">
        <f t="shared" si="130"/>
        <v>5</v>
      </c>
      <c r="N366" s="61">
        <f t="shared" si="131"/>
        <v>5</v>
      </c>
      <c r="O366" s="66">
        <v>0.3</v>
      </c>
      <c r="P366" s="61">
        <f t="shared" si="132"/>
        <v>1.5</v>
      </c>
      <c r="Q366" s="60">
        <v>0.1</v>
      </c>
      <c r="R366" s="61">
        <f t="shared" si="137"/>
        <v>5.0999999999999996</v>
      </c>
      <c r="S366" s="61">
        <f t="shared" si="134"/>
        <v>5.0999999999999996</v>
      </c>
      <c r="T366" s="101">
        <f>S366</f>
        <v>5.0999999999999996</v>
      </c>
      <c r="U366" s="62"/>
    </row>
    <row r="367" spans="1:21" x14ac:dyDescent="0.3">
      <c r="A367" s="116">
        <v>300</v>
      </c>
      <c r="B367" s="58" t="s">
        <v>353</v>
      </c>
      <c r="C367" s="57">
        <v>78</v>
      </c>
      <c r="D367" s="63" t="s">
        <v>27</v>
      </c>
      <c r="E367" s="60"/>
      <c r="F367" s="60"/>
      <c r="G367" s="61">
        <v>16</v>
      </c>
      <c r="H367" s="60">
        <v>16</v>
      </c>
      <c r="I367" s="60">
        <v>89</v>
      </c>
      <c r="J367" s="60">
        <v>69</v>
      </c>
      <c r="K367" s="60">
        <f t="shared" si="128"/>
        <v>73</v>
      </c>
      <c r="L367" s="60">
        <f t="shared" si="136"/>
        <v>20</v>
      </c>
      <c r="M367" s="90">
        <f t="shared" si="130"/>
        <v>16</v>
      </c>
      <c r="N367" s="90">
        <f t="shared" si="131"/>
        <v>4</v>
      </c>
      <c r="O367" s="60" t="str">
        <f>IF(M367&gt;=19.5,"70%",IF(M367&gt;=13.5,"50%",IF(M367&gt;=5.5,"30%",IF(M367&gt;=0.1,"15%"))))</f>
        <v>50%</v>
      </c>
      <c r="P367" s="61">
        <f t="shared" si="132"/>
        <v>2</v>
      </c>
      <c r="Q367" s="60">
        <v>0.1</v>
      </c>
      <c r="R367" s="60">
        <f t="shared" si="137"/>
        <v>16.100000000000001</v>
      </c>
      <c r="S367" s="60">
        <f t="shared" si="134"/>
        <v>16.100000000000001</v>
      </c>
      <c r="T367" s="60">
        <v>16</v>
      </c>
      <c r="U367" s="62"/>
    </row>
    <row r="368" spans="1:21" x14ac:dyDescent="0.3">
      <c r="A368" s="116">
        <v>301</v>
      </c>
      <c r="B368" s="58" t="s">
        <v>506</v>
      </c>
      <c r="C368" s="57">
        <v>263</v>
      </c>
      <c r="D368" s="63" t="s">
        <v>30</v>
      </c>
      <c r="E368" s="59"/>
      <c r="F368" s="60"/>
      <c r="G368" s="61">
        <v>9</v>
      </c>
      <c r="H368" s="64">
        <v>9</v>
      </c>
      <c r="I368" s="60">
        <v>77</v>
      </c>
      <c r="J368" s="60">
        <v>69</v>
      </c>
      <c r="K368" s="64">
        <f t="shared" si="128"/>
        <v>68</v>
      </c>
      <c r="L368" s="65">
        <f t="shared" si="136"/>
        <v>8</v>
      </c>
      <c r="M368" s="90">
        <f t="shared" si="130"/>
        <v>9</v>
      </c>
      <c r="N368" s="90">
        <f t="shared" si="131"/>
        <v>-1</v>
      </c>
      <c r="O368" s="60" t="str">
        <f>IF(M368&gt;=19.5,"70%",IF(M368&gt;=13.5,"50%",IF(M368&gt;=5.5,"30%",IF(M368&gt;=0.1,"15%"))))</f>
        <v>30%</v>
      </c>
      <c r="P368" s="61">
        <f t="shared" si="132"/>
        <v>-0.3</v>
      </c>
      <c r="Q368" s="60">
        <v>0.1</v>
      </c>
      <c r="R368" s="61">
        <f t="shared" si="137"/>
        <v>8.6999999999999993</v>
      </c>
      <c r="S368" s="61">
        <f t="shared" si="134"/>
        <v>8.6999999999999993</v>
      </c>
      <c r="T368" s="101">
        <f>S368</f>
        <v>8.6999999999999993</v>
      </c>
      <c r="U368" s="62"/>
    </row>
    <row r="369" spans="1:21" x14ac:dyDescent="0.3">
      <c r="A369" s="116">
        <v>302</v>
      </c>
      <c r="B369" s="58" t="s">
        <v>599</v>
      </c>
      <c r="C369" s="57">
        <v>257</v>
      </c>
      <c r="D369" s="63" t="s">
        <v>30</v>
      </c>
      <c r="E369" s="59"/>
      <c r="F369" s="60"/>
      <c r="G369" s="61">
        <v>12</v>
      </c>
      <c r="H369" s="64">
        <v>12</v>
      </c>
      <c r="I369" s="60">
        <v>87</v>
      </c>
      <c r="J369" s="60">
        <v>70</v>
      </c>
      <c r="K369" s="64">
        <f t="shared" si="128"/>
        <v>75</v>
      </c>
      <c r="L369" s="65">
        <f t="shared" si="136"/>
        <v>17</v>
      </c>
      <c r="M369" s="90">
        <f t="shared" si="130"/>
        <v>12</v>
      </c>
      <c r="N369" s="90">
        <f t="shared" si="131"/>
        <v>5</v>
      </c>
      <c r="O369" s="66">
        <v>0.5</v>
      </c>
      <c r="P369" s="61">
        <f t="shared" si="132"/>
        <v>2.5</v>
      </c>
      <c r="Q369" s="60">
        <v>0.1</v>
      </c>
      <c r="R369" s="61">
        <f t="shared" si="137"/>
        <v>12.1</v>
      </c>
      <c r="S369" s="61">
        <f t="shared" si="134"/>
        <v>12.1</v>
      </c>
      <c r="T369" s="101">
        <f>S369</f>
        <v>12.1</v>
      </c>
      <c r="U369" s="62"/>
    </row>
    <row r="370" spans="1:21" x14ac:dyDescent="0.3">
      <c r="A370" s="116">
        <v>303</v>
      </c>
      <c r="B370" s="63" t="s">
        <v>354</v>
      </c>
      <c r="C370" s="57">
        <v>385</v>
      </c>
      <c r="D370" s="63"/>
      <c r="E370" s="59"/>
      <c r="F370" s="77"/>
      <c r="G370" s="61">
        <v>10.4</v>
      </c>
      <c r="H370" s="60">
        <v>10</v>
      </c>
      <c r="I370" s="60">
        <v>83</v>
      </c>
      <c r="J370" s="60">
        <v>70</v>
      </c>
      <c r="K370" s="60">
        <f t="shared" si="128"/>
        <v>73</v>
      </c>
      <c r="L370" s="60">
        <f t="shared" si="136"/>
        <v>13</v>
      </c>
      <c r="M370" s="60">
        <f t="shared" si="130"/>
        <v>10.4</v>
      </c>
      <c r="N370" s="60">
        <f t="shared" si="131"/>
        <v>2.5999999999999996</v>
      </c>
      <c r="O370" s="60" t="str">
        <f>IF(M370&gt;=19.5,"70%",IF(M370&gt;=13.5,"50%",IF(M370&gt;=5.5,"30%",IF(M370&gt;=0.1,"15%"))))</f>
        <v>30%</v>
      </c>
      <c r="P370" s="61">
        <f t="shared" si="132"/>
        <v>0.77999999999999992</v>
      </c>
      <c r="Q370" s="60">
        <v>0.1</v>
      </c>
      <c r="R370" s="60">
        <f t="shared" si="137"/>
        <v>10.5</v>
      </c>
      <c r="S370" s="60">
        <f t="shared" si="134"/>
        <v>10.5</v>
      </c>
      <c r="T370" s="60">
        <v>11</v>
      </c>
      <c r="U370" s="62"/>
    </row>
    <row r="371" spans="1:21" x14ac:dyDescent="0.3">
      <c r="A371" s="116">
        <v>304</v>
      </c>
      <c r="B371" s="58" t="s">
        <v>470</v>
      </c>
      <c r="C371" s="57">
        <v>585</v>
      </c>
      <c r="D371" s="67"/>
      <c r="E371" s="59"/>
      <c r="F371" s="60"/>
      <c r="G371" s="61">
        <v>18</v>
      </c>
      <c r="H371" s="60">
        <v>18</v>
      </c>
      <c r="I371" s="60">
        <v>97</v>
      </c>
      <c r="J371" s="60">
        <v>69</v>
      </c>
      <c r="K371" s="60">
        <f t="shared" si="128"/>
        <v>79</v>
      </c>
      <c r="L371" s="60">
        <f t="shared" si="136"/>
        <v>28</v>
      </c>
      <c r="M371" s="61">
        <v>18</v>
      </c>
      <c r="N371" s="61">
        <v>10</v>
      </c>
      <c r="O371" s="66">
        <v>0.7</v>
      </c>
      <c r="P371" s="61">
        <v>7</v>
      </c>
      <c r="Q371" s="60">
        <v>0.1</v>
      </c>
      <c r="R371" s="60">
        <v>18.2</v>
      </c>
      <c r="S371" s="60">
        <v>18.2</v>
      </c>
      <c r="T371" s="60">
        <v>18</v>
      </c>
      <c r="U371" s="62"/>
    </row>
    <row r="372" spans="1:21" x14ac:dyDescent="0.3">
      <c r="A372" s="116">
        <v>305</v>
      </c>
      <c r="B372" s="58" t="s">
        <v>355</v>
      </c>
      <c r="C372" s="57">
        <v>81</v>
      </c>
      <c r="D372" s="63"/>
      <c r="E372" s="60"/>
      <c r="F372" s="60"/>
      <c r="G372" s="61">
        <v>16</v>
      </c>
      <c r="H372" s="60">
        <v>16</v>
      </c>
      <c r="I372" s="60">
        <v>89</v>
      </c>
      <c r="J372" s="60">
        <v>69</v>
      </c>
      <c r="K372" s="60">
        <f t="shared" si="128"/>
        <v>73</v>
      </c>
      <c r="L372" s="60">
        <f t="shared" si="136"/>
        <v>20</v>
      </c>
      <c r="M372" s="61">
        <f t="shared" ref="M372:M390" si="138">G372</f>
        <v>16</v>
      </c>
      <c r="N372" s="61">
        <f t="shared" ref="N372:N390" si="139">L372-M372</f>
        <v>4</v>
      </c>
      <c r="O372" s="60" t="str">
        <f>IF(M372&gt;=19.5,"70%",IF(M372&gt;=13.5,"50%",IF(M372&gt;=5.5,"30%",IF(M372&gt;=0.1,"15%"))))</f>
        <v>50%</v>
      </c>
      <c r="P372" s="61">
        <f>N372*O372</f>
        <v>2</v>
      </c>
      <c r="Q372" s="60">
        <v>0.1</v>
      </c>
      <c r="R372" s="60">
        <f t="shared" ref="R372:R381" si="140">IF(M372&gt;=L372,(M372+P372),M372+Q372)</f>
        <v>16.100000000000001</v>
      </c>
      <c r="S372" s="60">
        <f t="shared" ref="S372:S383" si="141">IF(I372&gt;1,(R372),G372)</f>
        <v>16.100000000000001</v>
      </c>
      <c r="T372" s="60">
        <v>15</v>
      </c>
      <c r="U372" s="62"/>
    </row>
    <row r="373" spans="1:21" x14ac:dyDescent="0.3">
      <c r="A373" s="116">
        <v>306</v>
      </c>
      <c r="B373" s="68" t="s">
        <v>600</v>
      </c>
      <c r="C373" s="57">
        <v>386</v>
      </c>
      <c r="D373" s="58" t="s">
        <v>19</v>
      </c>
      <c r="E373" s="59"/>
      <c r="F373" s="78"/>
      <c r="G373" s="61">
        <v>5</v>
      </c>
      <c r="H373" s="60">
        <v>5</v>
      </c>
      <c r="I373" s="60">
        <v>81</v>
      </c>
      <c r="J373" s="60">
        <v>69</v>
      </c>
      <c r="K373" s="60">
        <f t="shared" si="128"/>
        <v>76</v>
      </c>
      <c r="L373" s="60">
        <f t="shared" si="136"/>
        <v>12</v>
      </c>
      <c r="M373" s="61">
        <f t="shared" si="138"/>
        <v>5</v>
      </c>
      <c r="N373" s="61">
        <f t="shared" si="139"/>
        <v>7</v>
      </c>
      <c r="O373" s="66">
        <v>0.3</v>
      </c>
      <c r="P373" s="61">
        <f>N373*O373</f>
        <v>2.1</v>
      </c>
      <c r="Q373" s="60">
        <v>0.1</v>
      </c>
      <c r="R373" s="60">
        <f t="shared" si="140"/>
        <v>5.0999999999999996</v>
      </c>
      <c r="S373" s="60">
        <f t="shared" si="141"/>
        <v>5.0999999999999996</v>
      </c>
      <c r="T373" s="101">
        <f>S373</f>
        <v>5.0999999999999996</v>
      </c>
      <c r="U373" s="62"/>
    </row>
    <row r="374" spans="1:21" x14ac:dyDescent="0.3">
      <c r="A374" s="116">
        <v>307</v>
      </c>
      <c r="B374" s="58" t="s">
        <v>356</v>
      </c>
      <c r="C374" s="57">
        <v>387</v>
      </c>
      <c r="D374" s="63" t="s">
        <v>47</v>
      </c>
      <c r="E374" s="59"/>
      <c r="F374" s="60"/>
      <c r="G374" s="61">
        <v>3.5</v>
      </c>
      <c r="H374" s="64">
        <v>4</v>
      </c>
      <c r="I374" s="60">
        <v>72</v>
      </c>
      <c r="J374" s="60">
        <v>72</v>
      </c>
      <c r="K374" s="64">
        <f t="shared" si="128"/>
        <v>68</v>
      </c>
      <c r="L374" s="65">
        <f t="shared" si="136"/>
        <v>0</v>
      </c>
      <c r="M374" s="61">
        <f t="shared" si="138"/>
        <v>3.5</v>
      </c>
      <c r="N374" s="61">
        <f t="shared" si="139"/>
        <v>-3.5</v>
      </c>
      <c r="O374" s="66">
        <v>0.3</v>
      </c>
      <c r="P374" s="61">
        <v>-0.3</v>
      </c>
      <c r="Q374" s="60">
        <v>0.1</v>
      </c>
      <c r="R374" s="61">
        <f t="shared" si="140"/>
        <v>3.2</v>
      </c>
      <c r="S374" s="61">
        <f t="shared" si="141"/>
        <v>3.2</v>
      </c>
      <c r="T374" s="101">
        <v>3</v>
      </c>
      <c r="U374" s="62"/>
    </row>
    <row r="375" spans="1:21" x14ac:dyDescent="0.3">
      <c r="A375" s="116">
        <v>308</v>
      </c>
      <c r="B375" s="58" t="s">
        <v>357</v>
      </c>
      <c r="C375" s="57">
        <v>492</v>
      </c>
      <c r="D375" s="58" t="s">
        <v>25</v>
      </c>
      <c r="E375" s="59"/>
      <c r="F375" s="77"/>
      <c r="G375" s="61">
        <v>15</v>
      </c>
      <c r="H375" s="60">
        <v>15</v>
      </c>
      <c r="I375" s="60">
        <v>89</v>
      </c>
      <c r="J375" s="60">
        <v>69</v>
      </c>
      <c r="K375" s="60">
        <f t="shared" si="128"/>
        <v>74</v>
      </c>
      <c r="L375" s="60">
        <f t="shared" si="136"/>
        <v>20</v>
      </c>
      <c r="M375" s="61">
        <f t="shared" si="138"/>
        <v>15</v>
      </c>
      <c r="N375" s="61">
        <f t="shared" si="139"/>
        <v>5</v>
      </c>
      <c r="O375" s="60" t="str">
        <f>IF(M375&gt;=19.5,"70%",IF(M375&gt;=13.5,"50%",IF(M375&gt;=5.5,"30%",IF(M375&gt;=0.1,"15%"))))</f>
        <v>50%</v>
      </c>
      <c r="P375" s="61">
        <f t="shared" ref="P375:P390" si="142">N375*O375</f>
        <v>2.5</v>
      </c>
      <c r="Q375" s="60">
        <v>0.1</v>
      </c>
      <c r="R375" s="60">
        <f t="shared" si="140"/>
        <v>15.1</v>
      </c>
      <c r="S375" s="60">
        <f t="shared" si="141"/>
        <v>15.1</v>
      </c>
      <c r="T375" s="60">
        <v>15</v>
      </c>
      <c r="U375" s="62"/>
    </row>
    <row r="376" spans="1:21" x14ac:dyDescent="0.3">
      <c r="A376" s="116">
        <v>309</v>
      </c>
      <c r="B376" s="58" t="s">
        <v>358</v>
      </c>
      <c r="C376" s="57">
        <v>463</v>
      </c>
      <c r="D376" s="67"/>
      <c r="E376" s="96"/>
      <c r="F376" s="77"/>
      <c r="G376" s="61">
        <v>24.1</v>
      </c>
      <c r="H376" s="60">
        <v>24</v>
      </c>
      <c r="I376" s="60">
        <v>108</v>
      </c>
      <c r="J376" s="60">
        <v>70</v>
      </c>
      <c r="K376" s="60">
        <f t="shared" si="128"/>
        <v>84</v>
      </c>
      <c r="L376" s="60">
        <f t="shared" si="136"/>
        <v>38</v>
      </c>
      <c r="M376" s="60">
        <f t="shared" si="138"/>
        <v>24.1</v>
      </c>
      <c r="N376" s="60">
        <f t="shared" si="139"/>
        <v>13.899999999999999</v>
      </c>
      <c r="O376" s="60" t="str">
        <f>IF(M376&gt;=19.5,"70%",IF(M376&gt;=13.5,"50%",IF(M376&gt;=5.5,"30%",IF(M376&gt;=0.1,"15%"))))</f>
        <v>70%</v>
      </c>
      <c r="P376" s="61">
        <f t="shared" si="142"/>
        <v>9.7299999999999986</v>
      </c>
      <c r="Q376" s="60">
        <v>0.1</v>
      </c>
      <c r="R376" s="60">
        <f t="shared" si="140"/>
        <v>24.200000000000003</v>
      </c>
      <c r="S376" s="60">
        <f t="shared" si="141"/>
        <v>24.200000000000003</v>
      </c>
      <c r="T376" s="60">
        <v>24</v>
      </c>
      <c r="U376" s="62"/>
    </row>
    <row r="377" spans="1:21" x14ac:dyDescent="0.3">
      <c r="A377" s="116">
        <v>310</v>
      </c>
      <c r="B377" s="58" t="s">
        <v>359</v>
      </c>
      <c r="C377" s="57">
        <v>511</v>
      </c>
      <c r="D377" s="63" t="s">
        <v>24</v>
      </c>
      <c r="E377" s="59"/>
      <c r="F377" s="60"/>
      <c r="G377" s="61">
        <v>18</v>
      </c>
      <c r="H377" s="60">
        <v>18</v>
      </c>
      <c r="I377" s="60">
        <v>99</v>
      </c>
      <c r="J377" s="60">
        <v>69</v>
      </c>
      <c r="K377" s="60">
        <f t="shared" si="128"/>
        <v>81</v>
      </c>
      <c r="L377" s="60">
        <f t="shared" si="136"/>
        <v>30</v>
      </c>
      <c r="M377" s="61">
        <f t="shared" si="138"/>
        <v>18</v>
      </c>
      <c r="N377" s="61">
        <f t="shared" si="139"/>
        <v>12</v>
      </c>
      <c r="O377" s="60" t="str">
        <f>IF(M377&gt;=19.5,"70%",IF(M377&gt;=13.5,"50%",IF(M377&gt;=5.5,"30%",IF(M377&gt;=0.1,"15%"))))</f>
        <v>50%</v>
      </c>
      <c r="P377" s="61">
        <f t="shared" si="142"/>
        <v>6</v>
      </c>
      <c r="Q377" s="60">
        <v>0.1</v>
      </c>
      <c r="R377" s="60">
        <f t="shared" si="140"/>
        <v>18.100000000000001</v>
      </c>
      <c r="S377" s="60">
        <f t="shared" si="141"/>
        <v>18.100000000000001</v>
      </c>
      <c r="T377" s="101">
        <f>S377</f>
        <v>18.100000000000001</v>
      </c>
      <c r="U377" s="62"/>
    </row>
    <row r="378" spans="1:21" x14ac:dyDescent="0.3">
      <c r="A378" s="116">
        <v>311</v>
      </c>
      <c r="B378" s="58" t="s">
        <v>623</v>
      </c>
      <c r="C378" s="57">
        <v>309</v>
      </c>
      <c r="D378" s="63" t="s">
        <v>24</v>
      </c>
      <c r="E378" s="59"/>
      <c r="F378" s="60"/>
      <c r="G378" s="61">
        <v>15</v>
      </c>
      <c r="H378" s="60">
        <v>15</v>
      </c>
      <c r="I378" s="60">
        <v>95</v>
      </c>
      <c r="J378" s="60">
        <v>70</v>
      </c>
      <c r="K378" s="64">
        <v>73</v>
      </c>
      <c r="L378" s="65">
        <f t="shared" si="136"/>
        <v>25</v>
      </c>
      <c r="M378" s="61">
        <f t="shared" si="138"/>
        <v>15</v>
      </c>
      <c r="N378" s="61">
        <f t="shared" si="139"/>
        <v>10</v>
      </c>
      <c r="O378" s="60" t="str">
        <f>IF(M378&gt;=19.5,"70%",IF(M378&gt;=13.5,"50%",IF(M378&gt;=5.5,"30%",IF(M378&gt;=0.1,"15%"))))</f>
        <v>50%</v>
      </c>
      <c r="P378" s="61">
        <f t="shared" si="142"/>
        <v>5</v>
      </c>
      <c r="Q378" s="60">
        <v>0.1</v>
      </c>
      <c r="R378" s="61">
        <f t="shared" si="140"/>
        <v>15.1</v>
      </c>
      <c r="S378" s="61">
        <f t="shared" si="141"/>
        <v>15.1</v>
      </c>
      <c r="T378" s="101">
        <f>S378</f>
        <v>15.1</v>
      </c>
      <c r="U378" s="62"/>
    </row>
    <row r="379" spans="1:21" x14ac:dyDescent="0.3">
      <c r="A379" s="116">
        <v>312</v>
      </c>
      <c r="B379" s="58" t="s">
        <v>360</v>
      </c>
      <c r="C379" s="57">
        <v>10</v>
      </c>
      <c r="D379" s="63" t="s">
        <v>20</v>
      </c>
      <c r="E379" s="59"/>
      <c r="F379" s="60"/>
      <c r="G379" s="61">
        <v>5</v>
      </c>
      <c r="H379" s="64">
        <v>5</v>
      </c>
      <c r="I379" s="60">
        <v>82</v>
      </c>
      <c r="J379" s="60">
        <v>72</v>
      </c>
      <c r="K379" s="64">
        <f t="shared" ref="K379:K390" si="143">I379-H379</f>
        <v>77</v>
      </c>
      <c r="L379" s="65">
        <f t="shared" si="136"/>
        <v>10</v>
      </c>
      <c r="M379" s="61">
        <f t="shared" si="138"/>
        <v>5</v>
      </c>
      <c r="N379" s="61">
        <f t="shared" si="139"/>
        <v>5</v>
      </c>
      <c r="O379" s="66">
        <v>0.3</v>
      </c>
      <c r="P379" s="61">
        <f t="shared" si="142"/>
        <v>1.5</v>
      </c>
      <c r="Q379" s="60" t="str">
        <f>IF(N379&lt;0,O379, "0.1")</f>
        <v>0.1</v>
      </c>
      <c r="R379" s="61">
        <f t="shared" si="140"/>
        <v>5.0999999999999996</v>
      </c>
      <c r="S379" s="61">
        <f t="shared" si="141"/>
        <v>5.0999999999999996</v>
      </c>
      <c r="T379" s="101">
        <f>S379</f>
        <v>5.0999999999999996</v>
      </c>
      <c r="U379" s="62"/>
    </row>
    <row r="380" spans="1:21" x14ac:dyDescent="0.3">
      <c r="A380" s="116">
        <v>313</v>
      </c>
      <c r="B380" s="58" t="s">
        <v>361</v>
      </c>
      <c r="C380" s="57">
        <v>96</v>
      </c>
      <c r="D380" s="63" t="s">
        <v>37</v>
      </c>
      <c r="E380" s="59"/>
      <c r="F380" s="60"/>
      <c r="G380" s="61">
        <v>11.1</v>
      </c>
      <c r="H380" s="64">
        <v>11</v>
      </c>
      <c r="I380" s="60">
        <v>94</v>
      </c>
      <c r="J380" s="60">
        <v>70</v>
      </c>
      <c r="K380" s="64">
        <f t="shared" si="143"/>
        <v>83</v>
      </c>
      <c r="L380" s="65">
        <f t="shared" si="136"/>
        <v>24</v>
      </c>
      <c r="M380" s="61">
        <f t="shared" si="138"/>
        <v>11.1</v>
      </c>
      <c r="N380" s="61">
        <f t="shared" si="139"/>
        <v>12.9</v>
      </c>
      <c r="O380" s="60" t="str">
        <f>IF(M380&gt;=19.5,"70%",IF(M380&gt;=13.5,"50%",IF(M380&gt;=5.5,"30%",IF(M380&gt;=0.1,"15%"))))</f>
        <v>30%</v>
      </c>
      <c r="P380" s="61">
        <f t="shared" si="142"/>
        <v>3.87</v>
      </c>
      <c r="Q380" s="60">
        <v>0.1</v>
      </c>
      <c r="R380" s="61">
        <f t="shared" si="140"/>
        <v>11.2</v>
      </c>
      <c r="S380" s="61">
        <f t="shared" si="141"/>
        <v>11.2</v>
      </c>
      <c r="T380" s="101">
        <f>S380</f>
        <v>11.2</v>
      </c>
      <c r="U380" s="62"/>
    </row>
    <row r="381" spans="1:21" x14ac:dyDescent="0.3">
      <c r="A381" s="116">
        <v>314</v>
      </c>
      <c r="B381" s="58" t="s">
        <v>117</v>
      </c>
      <c r="C381" s="57">
        <v>469</v>
      </c>
      <c r="D381" s="67"/>
      <c r="E381" s="59"/>
      <c r="F381" s="77"/>
      <c r="G381" s="61">
        <v>15</v>
      </c>
      <c r="H381" s="60">
        <v>15</v>
      </c>
      <c r="I381" s="60">
        <v>92</v>
      </c>
      <c r="J381" s="60">
        <v>70</v>
      </c>
      <c r="K381" s="60">
        <f t="shared" si="143"/>
        <v>77</v>
      </c>
      <c r="L381" s="60">
        <f t="shared" si="136"/>
        <v>22</v>
      </c>
      <c r="M381" s="61">
        <f t="shared" si="138"/>
        <v>15</v>
      </c>
      <c r="N381" s="61">
        <f t="shared" si="139"/>
        <v>7</v>
      </c>
      <c r="O381" s="66">
        <v>0.7</v>
      </c>
      <c r="P381" s="61">
        <f t="shared" si="142"/>
        <v>4.8999999999999995</v>
      </c>
      <c r="Q381" s="60">
        <v>0.1</v>
      </c>
      <c r="R381" s="60">
        <f t="shared" si="140"/>
        <v>15.1</v>
      </c>
      <c r="S381" s="60">
        <f t="shared" si="141"/>
        <v>15.1</v>
      </c>
      <c r="T381" s="60">
        <v>15</v>
      </c>
      <c r="U381" s="62"/>
    </row>
    <row r="382" spans="1:21" x14ac:dyDescent="0.3">
      <c r="A382" s="116">
        <v>315</v>
      </c>
      <c r="B382" s="58" t="s">
        <v>362</v>
      </c>
      <c r="C382" s="57">
        <v>56</v>
      </c>
      <c r="D382" s="63"/>
      <c r="E382" s="60"/>
      <c r="F382" s="60"/>
      <c r="G382" s="61">
        <v>24</v>
      </c>
      <c r="H382" s="64">
        <v>24</v>
      </c>
      <c r="I382" s="60">
        <v>100</v>
      </c>
      <c r="J382" s="60">
        <v>70</v>
      </c>
      <c r="K382" s="64">
        <f t="shared" si="143"/>
        <v>76</v>
      </c>
      <c r="L382" s="65">
        <f t="shared" si="136"/>
        <v>30</v>
      </c>
      <c r="M382" s="61">
        <f t="shared" si="138"/>
        <v>24</v>
      </c>
      <c r="N382" s="61">
        <f t="shared" si="139"/>
        <v>6</v>
      </c>
      <c r="O382" s="60" t="str">
        <f>IF(M382&gt;=19.5,"70%",IF(M382&gt;=13.5,"50%",IF(M382&gt;=5.5,"30%",IF(M382&gt;=0.1,"15%"))))</f>
        <v>70%</v>
      </c>
      <c r="P382" s="61">
        <f t="shared" si="142"/>
        <v>4.1999999999999993</v>
      </c>
      <c r="Q382" s="60">
        <v>0.1</v>
      </c>
      <c r="R382" s="60">
        <v>24</v>
      </c>
      <c r="S382" s="61">
        <f t="shared" si="141"/>
        <v>24</v>
      </c>
      <c r="T382" s="101">
        <v>24</v>
      </c>
      <c r="U382" s="62"/>
    </row>
    <row r="383" spans="1:21" x14ac:dyDescent="0.3">
      <c r="A383" s="116">
        <v>316</v>
      </c>
      <c r="B383" s="58" t="s">
        <v>363</v>
      </c>
      <c r="C383" s="57">
        <v>125</v>
      </c>
      <c r="D383" s="63" t="s">
        <v>27</v>
      </c>
      <c r="E383" s="79"/>
      <c r="F383" s="60"/>
      <c r="G383" s="61">
        <v>18</v>
      </c>
      <c r="H383" s="64">
        <v>18</v>
      </c>
      <c r="I383" s="60">
        <v>99</v>
      </c>
      <c r="J383" s="60">
        <v>72</v>
      </c>
      <c r="K383" s="64">
        <f t="shared" si="143"/>
        <v>81</v>
      </c>
      <c r="L383" s="65">
        <f t="shared" si="136"/>
        <v>27</v>
      </c>
      <c r="M383" s="61">
        <f t="shared" si="138"/>
        <v>18</v>
      </c>
      <c r="N383" s="61">
        <f t="shared" si="139"/>
        <v>9</v>
      </c>
      <c r="O383" s="60" t="str">
        <f>IF(M383&gt;=19.5,"70%",IF(M383&gt;=13.5,"50%",IF(M383&gt;=5.5,"30%",IF(M383&gt;=0.1,"15%"))))</f>
        <v>50%</v>
      </c>
      <c r="P383" s="61">
        <f t="shared" si="142"/>
        <v>4.5</v>
      </c>
      <c r="Q383" s="60">
        <v>0.1</v>
      </c>
      <c r="R383" s="61">
        <f>IF(M383&gt;=L383,(M383+P383),M383+Q383)</f>
        <v>18.100000000000001</v>
      </c>
      <c r="S383" s="61">
        <f t="shared" si="141"/>
        <v>18.100000000000001</v>
      </c>
      <c r="T383" s="101">
        <f>S383</f>
        <v>18.100000000000001</v>
      </c>
      <c r="U383" s="62"/>
    </row>
    <row r="384" spans="1:21" x14ac:dyDescent="0.3">
      <c r="A384" s="116">
        <v>317</v>
      </c>
      <c r="B384" s="58" t="s">
        <v>364</v>
      </c>
      <c r="C384" s="57">
        <v>493</v>
      </c>
      <c r="D384" s="63" t="s">
        <v>24</v>
      </c>
      <c r="E384" s="59"/>
      <c r="F384" s="77"/>
      <c r="G384" s="61">
        <v>24</v>
      </c>
      <c r="H384" s="64">
        <v>24</v>
      </c>
      <c r="I384" s="60">
        <v>105</v>
      </c>
      <c r="J384" s="60">
        <v>70</v>
      </c>
      <c r="K384" s="64">
        <f t="shared" si="143"/>
        <v>81</v>
      </c>
      <c r="L384" s="65">
        <f t="shared" si="136"/>
        <v>35</v>
      </c>
      <c r="M384" s="61">
        <f t="shared" si="138"/>
        <v>24</v>
      </c>
      <c r="N384" s="61">
        <f t="shared" si="139"/>
        <v>11</v>
      </c>
      <c r="O384" s="60" t="str">
        <f>IF(M384&gt;=19.5,"70%",IF(M384&gt;=13.5,"50%",IF(M384&gt;=5.5,"30%",IF(M384&gt;=0.1,"15%"))))</f>
        <v>70%</v>
      </c>
      <c r="P384" s="61">
        <f t="shared" si="142"/>
        <v>7.6999999999999993</v>
      </c>
      <c r="Q384" s="60">
        <v>0.1</v>
      </c>
      <c r="R384" s="61">
        <v>24</v>
      </c>
      <c r="S384" s="61">
        <v>24</v>
      </c>
      <c r="T384" s="101">
        <v>24</v>
      </c>
      <c r="U384" s="62"/>
    </row>
    <row r="385" spans="1:21" x14ac:dyDescent="0.3">
      <c r="A385" s="116">
        <v>318</v>
      </c>
      <c r="B385" s="58" t="s">
        <v>365</v>
      </c>
      <c r="C385" s="57">
        <v>36</v>
      </c>
      <c r="D385" s="63"/>
      <c r="E385" s="60"/>
      <c r="F385" s="60"/>
      <c r="G385" s="61">
        <v>13.1</v>
      </c>
      <c r="H385" s="64">
        <f>G385</f>
        <v>13.1</v>
      </c>
      <c r="I385" s="60">
        <v>102</v>
      </c>
      <c r="J385" s="60">
        <v>72</v>
      </c>
      <c r="K385" s="64">
        <f t="shared" si="143"/>
        <v>88.9</v>
      </c>
      <c r="L385" s="65">
        <f t="shared" si="136"/>
        <v>30</v>
      </c>
      <c r="M385" s="61">
        <f t="shared" si="138"/>
        <v>13.1</v>
      </c>
      <c r="N385" s="61">
        <f t="shared" si="139"/>
        <v>16.899999999999999</v>
      </c>
      <c r="O385" s="66">
        <v>0.5</v>
      </c>
      <c r="P385" s="61">
        <f t="shared" si="142"/>
        <v>8.4499999999999993</v>
      </c>
      <c r="Q385" s="60">
        <v>0.1</v>
      </c>
      <c r="R385" s="61">
        <f t="shared" ref="R385:R390" si="144">IF(M385&gt;=L385,(M385+P385),M385+Q385)</f>
        <v>13.2</v>
      </c>
      <c r="S385" s="61">
        <f t="shared" ref="S385:S390" si="145">IF(I385&gt;1,(R385),G385)</f>
        <v>13.2</v>
      </c>
      <c r="T385" s="101">
        <f>S385</f>
        <v>13.2</v>
      </c>
      <c r="U385" s="62"/>
    </row>
    <row r="386" spans="1:21" x14ac:dyDescent="0.3">
      <c r="A386" s="116">
        <v>319</v>
      </c>
      <c r="B386" s="58" t="s">
        <v>159</v>
      </c>
      <c r="C386" s="57">
        <v>131</v>
      </c>
      <c r="D386" s="63"/>
      <c r="E386" s="59"/>
      <c r="F386" s="60"/>
      <c r="G386" s="61">
        <v>16</v>
      </c>
      <c r="H386" s="64">
        <v>16</v>
      </c>
      <c r="I386" s="60">
        <v>93</v>
      </c>
      <c r="J386" s="60">
        <v>69</v>
      </c>
      <c r="K386" s="64">
        <f t="shared" si="143"/>
        <v>77</v>
      </c>
      <c r="L386" s="65">
        <f t="shared" si="136"/>
        <v>24</v>
      </c>
      <c r="M386" s="61">
        <f t="shared" si="138"/>
        <v>16</v>
      </c>
      <c r="N386" s="61">
        <f t="shared" si="139"/>
        <v>8</v>
      </c>
      <c r="O386" s="66">
        <v>0.5</v>
      </c>
      <c r="P386" s="61">
        <f t="shared" si="142"/>
        <v>4</v>
      </c>
      <c r="Q386" s="60">
        <v>0.1</v>
      </c>
      <c r="R386" s="61">
        <f t="shared" si="144"/>
        <v>16.100000000000001</v>
      </c>
      <c r="S386" s="61">
        <f t="shared" si="145"/>
        <v>16.100000000000001</v>
      </c>
      <c r="T386" s="101">
        <f>S386</f>
        <v>16.100000000000001</v>
      </c>
      <c r="U386" s="62"/>
    </row>
    <row r="387" spans="1:21" x14ac:dyDescent="0.3">
      <c r="A387" s="116">
        <v>320</v>
      </c>
      <c r="B387" s="166" t="s">
        <v>160</v>
      </c>
      <c r="C387" s="161">
        <v>212</v>
      </c>
      <c r="D387" s="170"/>
      <c r="E387" s="163">
        <v>45689</v>
      </c>
      <c r="F387" s="165">
        <v>1</v>
      </c>
      <c r="G387" s="61">
        <v>10</v>
      </c>
      <c r="H387" s="167">
        <v>10</v>
      </c>
      <c r="I387" s="165">
        <v>75</v>
      </c>
      <c r="J387" s="165">
        <v>69</v>
      </c>
      <c r="K387" s="167">
        <f t="shared" si="143"/>
        <v>65</v>
      </c>
      <c r="L387" s="168">
        <f t="shared" si="136"/>
        <v>6</v>
      </c>
      <c r="M387" s="159">
        <f t="shared" si="138"/>
        <v>10</v>
      </c>
      <c r="N387" s="159">
        <f t="shared" si="139"/>
        <v>-4</v>
      </c>
      <c r="O387" s="165" t="str">
        <f>IF(M387&gt;=19.5,"70%",IF(M387&gt;=13.5,"50%",IF(M387&gt;=5.5,"30%",IF(M387&gt;=0.1,"15%"))))</f>
        <v>30%</v>
      </c>
      <c r="P387" s="159">
        <f t="shared" si="142"/>
        <v>-1.2</v>
      </c>
      <c r="Q387" s="165">
        <v>0.1</v>
      </c>
      <c r="R387" s="159">
        <f t="shared" si="144"/>
        <v>8.8000000000000007</v>
      </c>
      <c r="S387" s="159">
        <f t="shared" si="145"/>
        <v>8.8000000000000007</v>
      </c>
      <c r="T387" s="169">
        <f>S387</f>
        <v>8.8000000000000007</v>
      </c>
      <c r="U387" s="62"/>
    </row>
    <row r="388" spans="1:21" x14ac:dyDescent="0.3">
      <c r="A388" s="116">
        <v>321</v>
      </c>
      <c r="B388" s="58" t="s">
        <v>366</v>
      </c>
      <c r="C388" s="57">
        <v>85</v>
      </c>
      <c r="D388" s="63"/>
      <c r="E388" s="60"/>
      <c r="F388" s="60"/>
      <c r="G388" s="61">
        <v>22</v>
      </c>
      <c r="H388" s="60">
        <v>22</v>
      </c>
      <c r="I388" s="60">
        <v>95</v>
      </c>
      <c r="J388" s="60">
        <v>69</v>
      </c>
      <c r="K388" s="60">
        <f t="shared" si="143"/>
        <v>73</v>
      </c>
      <c r="L388" s="60">
        <f t="shared" si="136"/>
        <v>26</v>
      </c>
      <c r="M388" s="61">
        <f t="shared" si="138"/>
        <v>22</v>
      </c>
      <c r="N388" s="61">
        <f t="shared" si="139"/>
        <v>4</v>
      </c>
      <c r="O388" s="60" t="str">
        <f>IF(M388&gt;=19.5,"70%",IF(M388&gt;=13.5,"50%",IF(M388&gt;=5.5,"30%",IF(M388&gt;=0.1,"15%"))))</f>
        <v>70%</v>
      </c>
      <c r="P388" s="61">
        <f t="shared" si="142"/>
        <v>2.8</v>
      </c>
      <c r="Q388" s="60">
        <v>0.1</v>
      </c>
      <c r="R388" s="60">
        <f t="shared" si="144"/>
        <v>22.1</v>
      </c>
      <c r="S388" s="60">
        <f t="shared" si="145"/>
        <v>22.1</v>
      </c>
      <c r="T388" s="60">
        <v>22</v>
      </c>
      <c r="U388" s="62"/>
    </row>
    <row r="389" spans="1:21" x14ac:dyDescent="0.3">
      <c r="A389" s="116">
        <v>322</v>
      </c>
      <c r="B389" s="58" t="s">
        <v>544</v>
      </c>
      <c r="C389" s="57">
        <v>311</v>
      </c>
      <c r="D389" s="63"/>
      <c r="E389" s="79"/>
      <c r="F389" s="60"/>
      <c r="G389" s="61">
        <v>24</v>
      </c>
      <c r="H389" s="60">
        <v>24</v>
      </c>
      <c r="I389" s="60">
        <v>95</v>
      </c>
      <c r="J389" s="60">
        <v>69</v>
      </c>
      <c r="K389" s="60">
        <f t="shared" si="143"/>
        <v>71</v>
      </c>
      <c r="L389" s="60">
        <f t="shared" si="136"/>
        <v>26</v>
      </c>
      <c r="M389" s="61">
        <f t="shared" si="138"/>
        <v>24</v>
      </c>
      <c r="N389" s="61">
        <f t="shared" si="139"/>
        <v>2</v>
      </c>
      <c r="O389" s="60" t="str">
        <f>IF(M389&gt;=19.5,"70%",IF(M389&gt;=13.5,"50%",IF(M389&gt;=5.5,"30%",IF(M389&gt;=0.1,"15%"))))</f>
        <v>70%</v>
      </c>
      <c r="P389" s="61">
        <f t="shared" si="142"/>
        <v>1.4</v>
      </c>
      <c r="Q389" s="60">
        <v>0.1</v>
      </c>
      <c r="R389" s="60">
        <f t="shared" si="144"/>
        <v>24.1</v>
      </c>
      <c r="S389" s="60">
        <f t="shared" si="145"/>
        <v>24.1</v>
      </c>
      <c r="T389" s="60">
        <v>24</v>
      </c>
      <c r="U389" s="62"/>
    </row>
    <row r="390" spans="1:21" x14ac:dyDescent="0.3">
      <c r="A390" s="116">
        <v>323</v>
      </c>
      <c r="B390" s="58" t="s">
        <v>543</v>
      </c>
      <c r="C390" s="57">
        <v>389</v>
      </c>
      <c r="D390" s="63" t="s">
        <v>24</v>
      </c>
      <c r="E390" s="59"/>
      <c r="F390" s="60"/>
      <c r="G390" s="61">
        <v>5</v>
      </c>
      <c r="H390" s="64">
        <v>5</v>
      </c>
      <c r="I390" s="60">
        <v>84</v>
      </c>
      <c r="J390" s="60">
        <v>69</v>
      </c>
      <c r="K390" s="64">
        <f t="shared" si="143"/>
        <v>79</v>
      </c>
      <c r="L390" s="65">
        <f t="shared" si="136"/>
        <v>15</v>
      </c>
      <c r="M390" s="61">
        <f t="shared" si="138"/>
        <v>5</v>
      </c>
      <c r="N390" s="61">
        <f t="shared" si="139"/>
        <v>10</v>
      </c>
      <c r="O390" s="66">
        <v>0.3</v>
      </c>
      <c r="P390" s="61">
        <f t="shared" si="142"/>
        <v>3</v>
      </c>
      <c r="Q390" s="60">
        <v>0.1</v>
      </c>
      <c r="R390" s="159">
        <f t="shared" si="144"/>
        <v>5.0999999999999996</v>
      </c>
      <c r="S390" s="61">
        <f t="shared" si="145"/>
        <v>5.0999999999999996</v>
      </c>
      <c r="T390" s="101">
        <f>S390</f>
        <v>5.0999999999999996</v>
      </c>
      <c r="U390" s="62"/>
    </row>
    <row r="391" spans="1:21" x14ac:dyDescent="0.3">
      <c r="A391" s="116">
        <v>324</v>
      </c>
      <c r="B391" s="86" t="s">
        <v>542</v>
      </c>
      <c r="C391" s="85">
        <v>483</v>
      </c>
      <c r="D391" s="91" t="s">
        <v>24</v>
      </c>
      <c r="E391" s="104"/>
      <c r="F391" s="88"/>
      <c r="G391" s="61">
        <v>14</v>
      </c>
      <c r="H391" s="89">
        <v>14</v>
      </c>
      <c r="I391" s="89">
        <v>79</v>
      </c>
      <c r="J391" s="89">
        <v>69</v>
      </c>
      <c r="K391" s="89">
        <v>68</v>
      </c>
      <c r="L391" s="89">
        <v>10</v>
      </c>
      <c r="M391" s="61">
        <v>14</v>
      </c>
      <c r="N391" s="61">
        <v>-4</v>
      </c>
      <c r="O391" s="94">
        <v>0.5</v>
      </c>
      <c r="P391" s="90">
        <v>-2</v>
      </c>
      <c r="Q391" s="89">
        <v>0.4</v>
      </c>
      <c r="R391" s="159">
        <v>12</v>
      </c>
      <c r="S391" s="159">
        <v>12</v>
      </c>
      <c r="T391" s="89">
        <v>12</v>
      </c>
      <c r="U391" s="62"/>
    </row>
    <row r="392" spans="1:21" x14ac:dyDescent="0.3">
      <c r="A392" s="116">
        <v>325</v>
      </c>
      <c r="B392" s="63" t="s">
        <v>118</v>
      </c>
      <c r="C392" s="57">
        <v>390</v>
      </c>
      <c r="D392" s="63" t="s">
        <v>24</v>
      </c>
      <c r="E392" s="59"/>
      <c r="F392" s="77"/>
      <c r="G392" s="61">
        <v>8</v>
      </c>
      <c r="H392" s="60">
        <v>8</v>
      </c>
      <c r="I392" s="60">
        <v>76</v>
      </c>
      <c r="J392" s="60">
        <v>69</v>
      </c>
      <c r="K392" s="60">
        <f>I392-H392</f>
        <v>68</v>
      </c>
      <c r="L392" s="60">
        <f t="shared" ref="L392:L413" si="146">I392-J392</f>
        <v>7</v>
      </c>
      <c r="M392" s="61">
        <f t="shared" ref="M392:M413" si="147">G392</f>
        <v>8</v>
      </c>
      <c r="N392" s="61">
        <f t="shared" ref="N392:N413" si="148">L392-M392</f>
        <v>-1</v>
      </c>
      <c r="O392" s="60" t="str">
        <f>IF(M392&gt;=19.5,"70%",IF(M392&gt;=13.5,"50%",IF(M392&gt;=5.5,"30%",IF(M392&gt;=0.1,"15%"))))</f>
        <v>30%</v>
      </c>
      <c r="P392" s="61">
        <f t="shared" ref="P392:P413" si="149">N392*O392</f>
        <v>-0.3</v>
      </c>
      <c r="Q392" s="60">
        <v>0.1</v>
      </c>
      <c r="R392" s="60">
        <f t="shared" ref="R392:R413" si="150">IF(M392&gt;=L392,(M392+P392),M392+Q392)</f>
        <v>7.7</v>
      </c>
      <c r="S392" s="60">
        <f t="shared" ref="S392:S413" si="151">IF(I392&gt;1,(R392),G392)</f>
        <v>7.7</v>
      </c>
      <c r="T392" s="60">
        <v>8</v>
      </c>
      <c r="U392" s="62"/>
    </row>
    <row r="393" spans="1:21" x14ac:dyDescent="0.3">
      <c r="A393" s="116">
        <v>326</v>
      </c>
      <c r="B393" s="58" t="s">
        <v>367</v>
      </c>
      <c r="C393" s="57">
        <v>4</v>
      </c>
      <c r="D393" s="63" t="s">
        <v>24</v>
      </c>
      <c r="E393" s="79"/>
      <c r="F393" s="60"/>
      <c r="G393" s="61">
        <v>10</v>
      </c>
      <c r="H393" s="64">
        <v>10</v>
      </c>
      <c r="I393" s="60">
        <v>88</v>
      </c>
      <c r="J393" s="60">
        <v>69</v>
      </c>
      <c r="K393" s="64">
        <f>I393-H393</f>
        <v>78</v>
      </c>
      <c r="L393" s="65">
        <f t="shared" si="146"/>
        <v>19</v>
      </c>
      <c r="M393" s="61">
        <f t="shared" si="147"/>
        <v>10</v>
      </c>
      <c r="N393" s="61">
        <f t="shared" si="148"/>
        <v>9</v>
      </c>
      <c r="O393" s="60" t="str">
        <f>IF(M393&gt;=19.5,"70%",IF(M393&gt;=13.5,"50%",IF(M393&gt;=5.5,"30%",IF(M393&gt;=0.1,"15%"))))</f>
        <v>30%</v>
      </c>
      <c r="P393" s="61">
        <f t="shared" si="149"/>
        <v>2.6999999999999997</v>
      </c>
      <c r="Q393" s="60">
        <v>0.1</v>
      </c>
      <c r="R393" s="61">
        <f t="shared" si="150"/>
        <v>10.1</v>
      </c>
      <c r="S393" s="61">
        <f t="shared" si="151"/>
        <v>10.1</v>
      </c>
      <c r="T393" s="101">
        <f t="shared" ref="T393:T404" si="152">S393</f>
        <v>10.1</v>
      </c>
      <c r="U393" s="62"/>
    </row>
    <row r="394" spans="1:21" x14ac:dyDescent="0.3">
      <c r="A394" s="116">
        <v>327</v>
      </c>
      <c r="B394" s="63" t="s">
        <v>119</v>
      </c>
      <c r="C394" s="57">
        <v>528</v>
      </c>
      <c r="D394" s="58"/>
      <c r="E394" s="59"/>
      <c r="F394" s="60"/>
      <c r="G394" s="61">
        <v>11</v>
      </c>
      <c r="H394" s="60">
        <v>11</v>
      </c>
      <c r="I394" s="60">
        <v>83</v>
      </c>
      <c r="J394" s="60">
        <v>69</v>
      </c>
      <c r="K394" s="60">
        <f>I394-H394</f>
        <v>72</v>
      </c>
      <c r="L394" s="60">
        <f t="shared" si="146"/>
        <v>14</v>
      </c>
      <c r="M394" s="61">
        <f t="shared" si="147"/>
        <v>11</v>
      </c>
      <c r="N394" s="61">
        <f t="shared" si="148"/>
        <v>3</v>
      </c>
      <c r="O394" s="66">
        <v>0.5</v>
      </c>
      <c r="P394" s="61">
        <f t="shared" si="149"/>
        <v>1.5</v>
      </c>
      <c r="Q394" s="60" t="str">
        <f>IF(N394&lt;0,O394, "0.1")</f>
        <v>0.1</v>
      </c>
      <c r="R394" s="60">
        <f t="shared" si="150"/>
        <v>11.1</v>
      </c>
      <c r="S394" s="60">
        <f t="shared" si="151"/>
        <v>11.1</v>
      </c>
      <c r="T394" s="101">
        <f t="shared" si="152"/>
        <v>11.1</v>
      </c>
      <c r="U394" s="62"/>
    </row>
    <row r="395" spans="1:21" x14ac:dyDescent="0.3">
      <c r="A395" s="116">
        <v>328</v>
      </c>
      <c r="B395" s="58" t="s">
        <v>539</v>
      </c>
      <c r="C395" s="57">
        <v>277</v>
      </c>
      <c r="D395" s="63"/>
      <c r="E395" s="60"/>
      <c r="F395" s="60"/>
      <c r="G395" s="61">
        <v>6</v>
      </c>
      <c r="H395" s="64">
        <v>6</v>
      </c>
      <c r="I395" s="60">
        <v>108</v>
      </c>
      <c r="J395" s="60">
        <v>71</v>
      </c>
      <c r="K395" s="64">
        <f>I395-H395</f>
        <v>102</v>
      </c>
      <c r="L395" s="65">
        <f t="shared" si="146"/>
        <v>37</v>
      </c>
      <c r="M395" s="61">
        <f t="shared" si="147"/>
        <v>6</v>
      </c>
      <c r="N395" s="61">
        <f t="shared" si="148"/>
        <v>31</v>
      </c>
      <c r="O395" s="60" t="str">
        <f>IF(M395&gt;=19.5,"70%",IF(M395&gt;=13.5,"50%",IF(M395&gt;=5.5,"30%",IF(M395&gt;=0.1,"15%"))))</f>
        <v>30%</v>
      </c>
      <c r="P395" s="61">
        <f t="shared" si="149"/>
        <v>9.2999999999999989</v>
      </c>
      <c r="Q395" s="60">
        <v>0.1</v>
      </c>
      <c r="R395" s="61">
        <f t="shared" si="150"/>
        <v>6.1</v>
      </c>
      <c r="S395" s="61">
        <f t="shared" si="151"/>
        <v>6.1</v>
      </c>
      <c r="T395" s="101">
        <f t="shared" si="152"/>
        <v>6.1</v>
      </c>
      <c r="U395" s="62"/>
    </row>
    <row r="396" spans="1:21" x14ac:dyDescent="0.3">
      <c r="A396" s="116">
        <v>329</v>
      </c>
      <c r="B396" s="58" t="s">
        <v>368</v>
      </c>
      <c r="C396" s="57">
        <v>515</v>
      </c>
      <c r="D396" s="63"/>
      <c r="E396" s="59"/>
      <c r="F396" s="60"/>
      <c r="G396" s="61">
        <v>16</v>
      </c>
      <c r="H396" s="60">
        <v>16</v>
      </c>
      <c r="I396" s="60">
        <v>96</v>
      </c>
      <c r="J396" s="60">
        <v>72</v>
      </c>
      <c r="K396" s="64">
        <v>64</v>
      </c>
      <c r="L396" s="65">
        <f t="shared" si="146"/>
        <v>24</v>
      </c>
      <c r="M396" s="61">
        <f t="shared" si="147"/>
        <v>16</v>
      </c>
      <c r="N396" s="61">
        <f t="shared" si="148"/>
        <v>8</v>
      </c>
      <c r="O396" s="60" t="str">
        <f>IF(M396&gt;=19.5,"70%",IF(M396&gt;=13.5,"50%",IF(M396&gt;=5.5,"30%",IF(M396&gt;=0.1,"15%"))))</f>
        <v>50%</v>
      </c>
      <c r="P396" s="61">
        <f t="shared" si="149"/>
        <v>4</v>
      </c>
      <c r="Q396" s="60">
        <v>0.5</v>
      </c>
      <c r="R396" s="61">
        <f t="shared" si="150"/>
        <v>16.5</v>
      </c>
      <c r="S396" s="61">
        <f t="shared" si="151"/>
        <v>16.5</v>
      </c>
      <c r="T396" s="101">
        <f t="shared" si="152"/>
        <v>16.5</v>
      </c>
      <c r="U396" s="62"/>
    </row>
    <row r="397" spans="1:21" x14ac:dyDescent="0.3">
      <c r="A397" s="116">
        <v>330</v>
      </c>
      <c r="B397" s="166" t="s">
        <v>67</v>
      </c>
      <c r="C397" s="161">
        <v>2</v>
      </c>
      <c r="D397" s="170"/>
      <c r="E397" s="163">
        <v>45689</v>
      </c>
      <c r="F397" s="165">
        <v>1</v>
      </c>
      <c r="G397" s="61">
        <v>4.0999999999999996</v>
      </c>
      <c r="H397" s="167">
        <v>4</v>
      </c>
      <c r="I397" s="165">
        <v>75</v>
      </c>
      <c r="J397" s="165">
        <v>69</v>
      </c>
      <c r="K397" s="167">
        <f t="shared" ref="K397:K409" si="153">I397-H397</f>
        <v>71</v>
      </c>
      <c r="L397" s="168">
        <f t="shared" si="146"/>
        <v>6</v>
      </c>
      <c r="M397" s="159">
        <f t="shared" si="147"/>
        <v>4.0999999999999996</v>
      </c>
      <c r="N397" s="159">
        <f t="shared" si="148"/>
        <v>1.9000000000000004</v>
      </c>
      <c r="O397" s="173">
        <v>0.3</v>
      </c>
      <c r="P397" s="159">
        <f t="shared" si="149"/>
        <v>0.57000000000000006</v>
      </c>
      <c r="Q397" s="165">
        <v>0.1</v>
      </c>
      <c r="R397" s="159">
        <f t="shared" si="150"/>
        <v>4.1999999999999993</v>
      </c>
      <c r="S397" s="159">
        <f t="shared" si="151"/>
        <v>4.1999999999999993</v>
      </c>
      <c r="T397" s="169">
        <f t="shared" si="152"/>
        <v>4.1999999999999993</v>
      </c>
      <c r="U397" s="62"/>
    </row>
    <row r="398" spans="1:21" x14ac:dyDescent="0.3">
      <c r="A398" s="116">
        <v>331</v>
      </c>
      <c r="B398" s="58" t="s">
        <v>369</v>
      </c>
      <c r="C398" s="57">
        <v>258</v>
      </c>
      <c r="D398" s="63"/>
      <c r="E398" s="60"/>
      <c r="F398" s="60"/>
      <c r="G398" s="61">
        <v>5</v>
      </c>
      <c r="H398" s="64">
        <v>5</v>
      </c>
      <c r="I398" s="60">
        <v>75</v>
      </c>
      <c r="J398" s="60">
        <v>69</v>
      </c>
      <c r="K398" s="64">
        <f t="shared" si="153"/>
        <v>70</v>
      </c>
      <c r="L398" s="65">
        <f t="shared" si="146"/>
        <v>6</v>
      </c>
      <c r="M398" s="61">
        <f t="shared" si="147"/>
        <v>5</v>
      </c>
      <c r="N398" s="61">
        <f t="shared" si="148"/>
        <v>1</v>
      </c>
      <c r="O398" s="66">
        <v>0.3</v>
      </c>
      <c r="P398" s="61">
        <f t="shared" si="149"/>
        <v>0.3</v>
      </c>
      <c r="Q398" s="60">
        <v>0.1</v>
      </c>
      <c r="R398" s="61">
        <f t="shared" si="150"/>
        <v>5.0999999999999996</v>
      </c>
      <c r="S398" s="61">
        <f t="shared" si="151"/>
        <v>5.0999999999999996</v>
      </c>
      <c r="T398" s="101">
        <f t="shared" si="152"/>
        <v>5.0999999999999996</v>
      </c>
      <c r="U398" s="62"/>
    </row>
    <row r="399" spans="1:21" x14ac:dyDescent="0.3">
      <c r="A399" s="116">
        <v>332</v>
      </c>
      <c r="B399" s="63" t="s">
        <v>541</v>
      </c>
      <c r="C399" s="57">
        <v>391</v>
      </c>
      <c r="D399" s="63" t="s">
        <v>47</v>
      </c>
      <c r="E399" s="60"/>
      <c r="F399" s="60"/>
      <c r="G399" s="61">
        <v>10</v>
      </c>
      <c r="H399" s="60">
        <v>10</v>
      </c>
      <c r="I399" s="60">
        <v>80</v>
      </c>
      <c r="J399" s="60">
        <v>69</v>
      </c>
      <c r="K399" s="60">
        <f t="shared" si="153"/>
        <v>70</v>
      </c>
      <c r="L399" s="65">
        <f t="shared" si="146"/>
        <v>11</v>
      </c>
      <c r="M399" s="61">
        <f t="shared" si="147"/>
        <v>10</v>
      </c>
      <c r="N399" s="61">
        <f t="shared" si="148"/>
        <v>1</v>
      </c>
      <c r="O399" s="60" t="str">
        <f t="shared" ref="O399:O405" si="154">IF(M399&gt;=19.5,"70%",IF(M399&gt;=13.5,"50%",IF(M399&gt;=5.5,"30%",IF(M399&gt;=0.1,"15%"))))</f>
        <v>30%</v>
      </c>
      <c r="P399" s="61">
        <f t="shared" si="149"/>
        <v>0.3</v>
      </c>
      <c r="Q399" s="60">
        <v>0.1</v>
      </c>
      <c r="R399" s="60">
        <f t="shared" si="150"/>
        <v>10.1</v>
      </c>
      <c r="S399" s="60">
        <f t="shared" si="151"/>
        <v>10.1</v>
      </c>
      <c r="T399" s="101">
        <f t="shared" si="152"/>
        <v>10.1</v>
      </c>
      <c r="U399" s="62"/>
    </row>
    <row r="400" spans="1:21" x14ac:dyDescent="0.3">
      <c r="A400" s="116">
        <v>333</v>
      </c>
      <c r="B400" s="58" t="s">
        <v>540</v>
      </c>
      <c r="C400" s="57">
        <v>295</v>
      </c>
      <c r="D400" s="63"/>
      <c r="E400" s="105"/>
      <c r="F400" s="60"/>
      <c r="G400" s="61">
        <v>19</v>
      </c>
      <c r="H400" s="64">
        <v>19</v>
      </c>
      <c r="I400" s="60">
        <v>82</v>
      </c>
      <c r="J400" s="60">
        <v>69</v>
      </c>
      <c r="K400" s="64">
        <f t="shared" si="153"/>
        <v>63</v>
      </c>
      <c r="L400" s="65">
        <f t="shared" si="146"/>
        <v>13</v>
      </c>
      <c r="M400" s="61">
        <f t="shared" si="147"/>
        <v>19</v>
      </c>
      <c r="N400" s="61">
        <f t="shared" si="148"/>
        <v>-6</v>
      </c>
      <c r="O400" s="60" t="str">
        <f t="shared" si="154"/>
        <v>50%</v>
      </c>
      <c r="P400" s="61">
        <f t="shared" si="149"/>
        <v>-3</v>
      </c>
      <c r="Q400" s="60">
        <v>0.1</v>
      </c>
      <c r="R400" s="61">
        <f t="shared" si="150"/>
        <v>16</v>
      </c>
      <c r="S400" s="61">
        <f t="shared" si="151"/>
        <v>16</v>
      </c>
      <c r="T400" s="101">
        <f t="shared" si="152"/>
        <v>16</v>
      </c>
      <c r="U400" s="62"/>
    </row>
    <row r="401" spans="1:21" x14ac:dyDescent="0.3">
      <c r="A401" s="116">
        <v>334</v>
      </c>
      <c r="B401" s="58" t="s">
        <v>645</v>
      </c>
      <c r="C401" s="57">
        <v>204</v>
      </c>
      <c r="D401" s="63"/>
      <c r="E401" s="60"/>
      <c r="F401" s="60"/>
      <c r="G401" s="61">
        <v>14</v>
      </c>
      <c r="H401" s="64">
        <f>G401</f>
        <v>14</v>
      </c>
      <c r="I401" s="60">
        <v>84</v>
      </c>
      <c r="J401" s="60">
        <v>70</v>
      </c>
      <c r="K401" s="64">
        <f t="shared" si="153"/>
        <v>70</v>
      </c>
      <c r="L401" s="65">
        <f t="shared" si="146"/>
        <v>14</v>
      </c>
      <c r="M401" s="61">
        <f t="shared" si="147"/>
        <v>14</v>
      </c>
      <c r="N401" s="61">
        <f t="shared" si="148"/>
        <v>0</v>
      </c>
      <c r="O401" s="60" t="str">
        <f t="shared" si="154"/>
        <v>50%</v>
      </c>
      <c r="P401" s="61">
        <f t="shared" si="149"/>
        <v>0</v>
      </c>
      <c r="Q401" s="60">
        <v>0.1</v>
      </c>
      <c r="R401" s="61">
        <f t="shared" si="150"/>
        <v>14</v>
      </c>
      <c r="S401" s="61">
        <f t="shared" si="151"/>
        <v>14</v>
      </c>
      <c r="T401" s="101">
        <f t="shared" si="152"/>
        <v>14</v>
      </c>
      <c r="U401" s="62"/>
    </row>
    <row r="402" spans="1:21" x14ac:dyDescent="0.3">
      <c r="A402" s="116">
        <v>335</v>
      </c>
      <c r="B402" s="63" t="s">
        <v>370</v>
      </c>
      <c r="C402" s="57">
        <v>508</v>
      </c>
      <c r="D402" s="63" t="s">
        <v>47</v>
      </c>
      <c r="E402" s="59"/>
      <c r="F402" s="60"/>
      <c r="G402" s="61">
        <v>9</v>
      </c>
      <c r="H402" s="64">
        <v>9</v>
      </c>
      <c r="I402" s="60">
        <v>87</v>
      </c>
      <c r="J402" s="60">
        <v>72</v>
      </c>
      <c r="K402" s="64">
        <f t="shared" si="153"/>
        <v>78</v>
      </c>
      <c r="L402" s="65">
        <f t="shared" si="146"/>
        <v>15</v>
      </c>
      <c r="M402" s="61">
        <f t="shared" si="147"/>
        <v>9</v>
      </c>
      <c r="N402" s="61">
        <f t="shared" si="148"/>
        <v>6</v>
      </c>
      <c r="O402" s="60" t="str">
        <f t="shared" si="154"/>
        <v>30%</v>
      </c>
      <c r="P402" s="61">
        <f t="shared" si="149"/>
        <v>1.7999999999999998</v>
      </c>
      <c r="Q402" s="60">
        <v>0.1</v>
      </c>
      <c r="R402" s="61">
        <f t="shared" si="150"/>
        <v>9.1</v>
      </c>
      <c r="S402" s="61">
        <f t="shared" si="151"/>
        <v>9.1</v>
      </c>
      <c r="T402" s="101">
        <f t="shared" si="152"/>
        <v>9.1</v>
      </c>
      <c r="U402" s="62"/>
    </row>
    <row r="403" spans="1:21" x14ac:dyDescent="0.3">
      <c r="A403" s="116">
        <v>336</v>
      </c>
      <c r="B403" s="58" t="s">
        <v>161</v>
      </c>
      <c r="C403" s="57">
        <v>262</v>
      </c>
      <c r="D403" s="63" t="s">
        <v>30</v>
      </c>
      <c r="E403" s="59"/>
      <c r="F403" s="60"/>
      <c r="G403" s="61">
        <v>9</v>
      </c>
      <c r="H403" s="64">
        <v>9</v>
      </c>
      <c r="I403" s="60">
        <v>86</v>
      </c>
      <c r="J403" s="60">
        <v>69</v>
      </c>
      <c r="K403" s="64">
        <f t="shared" si="153"/>
        <v>77</v>
      </c>
      <c r="L403" s="65">
        <f t="shared" si="146"/>
        <v>17</v>
      </c>
      <c r="M403" s="61">
        <f t="shared" si="147"/>
        <v>9</v>
      </c>
      <c r="N403" s="61">
        <f t="shared" si="148"/>
        <v>8</v>
      </c>
      <c r="O403" s="60" t="str">
        <f t="shared" si="154"/>
        <v>30%</v>
      </c>
      <c r="P403" s="61">
        <f t="shared" si="149"/>
        <v>2.4</v>
      </c>
      <c r="Q403" s="60">
        <v>0.1</v>
      </c>
      <c r="R403" s="61">
        <f t="shared" si="150"/>
        <v>9.1</v>
      </c>
      <c r="S403" s="61">
        <f t="shared" si="151"/>
        <v>9.1</v>
      </c>
      <c r="T403" s="101">
        <f t="shared" si="152"/>
        <v>9.1</v>
      </c>
      <c r="U403" s="62"/>
    </row>
    <row r="404" spans="1:21" x14ac:dyDescent="0.3">
      <c r="A404" s="116">
        <v>337</v>
      </c>
      <c r="B404" s="58" t="s">
        <v>371</v>
      </c>
      <c r="C404" s="57">
        <v>233</v>
      </c>
      <c r="D404" s="63" t="s">
        <v>24</v>
      </c>
      <c r="E404" s="59"/>
      <c r="F404" s="60"/>
      <c r="G404" s="61">
        <v>16</v>
      </c>
      <c r="H404" s="64">
        <f>G404</f>
        <v>16</v>
      </c>
      <c r="I404" s="60">
        <v>89</v>
      </c>
      <c r="J404" s="60">
        <v>70</v>
      </c>
      <c r="K404" s="64">
        <f t="shared" si="153"/>
        <v>73</v>
      </c>
      <c r="L404" s="65">
        <f t="shared" si="146"/>
        <v>19</v>
      </c>
      <c r="M404" s="61">
        <f t="shared" si="147"/>
        <v>16</v>
      </c>
      <c r="N404" s="61">
        <f t="shared" si="148"/>
        <v>3</v>
      </c>
      <c r="O404" s="60" t="str">
        <f t="shared" si="154"/>
        <v>50%</v>
      </c>
      <c r="P404" s="61">
        <f t="shared" si="149"/>
        <v>1.5</v>
      </c>
      <c r="Q404" s="60">
        <v>0.1</v>
      </c>
      <c r="R404" s="61">
        <f t="shared" si="150"/>
        <v>16.100000000000001</v>
      </c>
      <c r="S404" s="61">
        <f t="shared" si="151"/>
        <v>16.100000000000001</v>
      </c>
      <c r="T404" s="101">
        <f t="shared" si="152"/>
        <v>16.100000000000001</v>
      </c>
      <c r="U404" s="62"/>
    </row>
    <row r="405" spans="1:21" x14ac:dyDescent="0.3">
      <c r="A405" s="116">
        <v>338</v>
      </c>
      <c r="B405" s="58" t="s">
        <v>372</v>
      </c>
      <c r="C405" s="57">
        <v>465</v>
      </c>
      <c r="D405" s="67"/>
      <c r="E405" s="59"/>
      <c r="F405" s="77"/>
      <c r="G405" s="61">
        <v>21.1</v>
      </c>
      <c r="H405" s="60">
        <v>21</v>
      </c>
      <c r="I405" s="60">
        <v>86</v>
      </c>
      <c r="J405" s="60">
        <v>69</v>
      </c>
      <c r="K405" s="60">
        <f t="shared" si="153"/>
        <v>65</v>
      </c>
      <c r="L405" s="60">
        <f t="shared" si="146"/>
        <v>17</v>
      </c>
      <c r="M405" s="60">
        <f t="shared" si="147"/>
        <v>21.1</v>
      </c>
      <c r="N405" s="60">
        <f t="shared" si="148"/>
        <v>-4.1000000000000014</v>
      </c>
      <c r="O405" s="60" t="str">
        <f t="shared" si="154"/>
        <v>70%</v>
      </c>
      <c r="P405" s="61">
        <f t="shared" si="149"/>
        <v>-2.870000000000001</v>
      </c>
      <c r="Q405" s="60">
        <v>0.1</v>
      </c>
      <c r="R405" s="60">
        <f t="shared" si="150"/>
        <v>18.23</v>
      </c>
      <c r="S405" s="61">
        <f t="shared" si="151"/>
        <v>18.23</v>
      </c>
      <c r="T405" s="60">
        <v>18</v>
      </c>
      <c r="U405" s="62"/>
    </row>
    <row r="406" spans="1:21" x14ac:dyDescent="0.3">
      <c r="A406" s="116">
        <v>339</v>
      </c>
      <c r="B406" s="58" t="s">
        <v>120</v>
      </c>
      <c r="C406" s="57">
        <v>454</v>
      </c>
      <c r="D406" s="63" t="s">
        <v>24</v>
      </c>
      <c r="E406" s="59"/>
      <c r="F406" s="77"/>
      <c r="G406" s="61">
        <v>11</v>
      </c>
      <c r="H406" s="60">
        <v>11</v>
      </c>
      <c r="I406" s="60">
        <v>76</v>
      </c>
      <c r="J406" s="60">
        <v>69</v>
      </c>
      <c r="K406" s="60">
        <f t="shared" si="153"/>
        <v>65</v>
      </c>
      <c r="L406" s="60">
        <f t="shared" si="146"/>
        <v>7</v>
      </c>
      <c r="M406" s="61">
        <f t="shared" si="147"/>
        <v>11</v>
      </c>
      <c r="N406" s="61">
        <f t="shared" si="148"/>
        <v>-4</v>
      </c>
      <c r="O406" s="66">
        <v>0.5</v>
      </c>
      <c r="P406" s="61">
        <f t="shared" si="149"/>
        <v>-2</v>
      </c>
      <c r="Q406" s="60">
        <v>0.1</v>
      </c>
      <c r="R406" s="61">
        <f t="shared" si="150"/>
        <v>9</v>
      </c>
      <c r="S406" s="61">
        <f t="shared" si="151"/>
        <v>9</v>
      </c>
      <c r="T406" s="101">
        <f>S406</f>
        <v>9</v>
      </c>
      <c r="U406" s="62"/>
    </row>
    <row r="407" spans="1:21" x14ac:dyDescent="0.3">
      <c r="A407" s="116">
        <v>340</v>
      </c>
      <c r="B407" s="68" t="s">
        <v>373</v>
      </c>
      <c r="C407" s="57">
        <v>392</v>
      </c>
      <c r="D407" s="71"/>
      <c r="E407" s="59"/>
      <c r="F407" s="78"/>
      <c r="G407" s="61">
        <v>16</v>
      </c>
      <c r="H407" s="60">
        <v>16</v>
      </c>
      <c r="I407" s="60">
        <v>98</v>
      </c>
      <c r="J407" s="60">
        <v>70</v>
      </c>
      <c r="K407" s="60">
        <f t="shared" si="153"/>
        <v>82</v>
      </c>
      <c r="L407" s="60">
        <f t="shared" si="146"/>
        <v>28</v>
      </c>
      <c r="M407" s="60">
        <f t="shared" si="147"/>
        <v>16</v>
      </c>
      <c r="N407" s="61">
        <f t="shared" si="148"/>
        <v>12</v>
      </c>
      <c r="O407" s="60" t="str">
        <f>IF(M407&gt;=19.5,"70%",IF(M407&gt;=13.5,"50%",IF(M407&gt;=5.5,"30%",IF(M407&gt;=0.1,"15%"))))</f>
        <v>50%</v>
      </c>
      <c r="P407" s="61">
        <f t="shared" si="149"/>
        <v>6</v>
      </c>
      <c r="Q407" s="60">
        <v>0.1</v>
      </c>
      <c r="R407" s="60">
        <f t="shared" si="150"/>
        <v>16.100000000000001</v>
      </c>
      <c r="S407" s="60">
        <f t="shared" si="151"/>
        <v>16.100000000000001</v>
      </c>
      <c r="T407" s="60">
        <v>21</v>
      </c>
      <c r="U407" s="62"/>
    </row>
    <row r="408" spans="1:21" x14ac:dyDescent="0.3">
      <c r="A408" s="116">
        <v>341</v>
      </c>
      <c r="B408" s="58" t="s">
        <v>374</v>
      </c>
      <c r="C408" s="57">
        <v>164</v>
      </c>
      <c r="D408" s="63"/>
      <c r="E408" s="60"/>
      <c r="F408" s="60"/>
      <c r="G408" s="61">
        <v>5</v>
      </c>
      <c r="H408" s="64">
        <v>5</v>
      </c>
      <c r="I408" s="60">
        <v>75</v>
      </c>
      <c r="J408" s="60">
        <v>69</v>
      </c>
      <c r="K408" s="64">
        <f t="shared" si="153"/>
        <v>70</v>
      </c>
      <c r="L408" s="65">
        <f t="shared" si="146"/>
        <v>6</v>
      </c>
      <c r="M408" s="61">
        <f t="shared" si="147"/>
        <v>5</v>
      </c>
      <c r="N408" s="61">
        <f t="shared" si="148"/>
        <v>1</v>
      </c>
      <c r="O408" s="66">
        <v>0.3</v>
      </c>
      <c r="P408" s="61">
        <f t="shared" si="149"/>
        <v>0.3</v>
      </c>
      <c r="Q408" s="60">
        <v>0.1</v>
      </c>
      <c r="R408" s="61">
        <f t="shared" si="150"/>
        <v>5.0999999999999996</v>
      </c>
      <c r="S408" s="61">
        <f t="shared" si="151"/>
        <v>5.0999999999999996</v>
      </c>
      <c r="T408" s="101">
        <f t="shared" ref="T408:T413" si="155">S408</f>
        <v>5.0999999999999996</v>
      </c>
      <c r="U408" s="62"/>
    </row>
    <row r="409" spans="1:21" x14ac:dyDescent="0.3">
      <c r="A409" s="116">
        <v>342</v>
      </c>
      <c r="B409" s="58" t="s">
        <v>375</v>
      </c>
      <c r="C409" s="57">
        <v>103</v>
      </c>
      <c r="D409" s="63" t="s">
        <v>20</v>
      </c>
      <c r="E409" s="59"/>
      <c r="F409" s="77"/>
      <c r="G409" s="61">
        <v>23</v>
      </c>
      <c r="H409" s="64">
        <v>23</v>
      </c>
      <c r="I409" s="60">
        <v>96</v>
      </c>
      <c r="J409" s="60">
        <v>72</v>
      </c>
      <c r="K409" s="64">
        <f t="shared" si="153"/>
        <v>73</v>
      </c>
      <c r="L409" s="65">
        <f t="shared" si="146"/>
        <v>24</v>
      </c>
      <c r="M409" s="61">
        <f t="shared" si="147"/>
        <v>23</v>
      </c>
      <c r="N409" s="61">
        <f t="shared" si="148"/>
        <v>1</v>
      </c>
      <c r="O409" s="60" t="str">
        <f>IF(M409&gt;=19.5,"70%",IF(M409&gt;=13.5,"50%",IF(M409&gt;=5.5,"30%",IF(M409&gt;=0.1,"15%"))))</f>
        <v>70%</v>
      </c>
      <c r="P409" s="61">
        <f t="shared" si="149"/>
        <v>0.7</v>
      </c>
      <c r="Q409" s="60">
        <v>0.1</v>
      </c>
      <c r="R409" s="61">
        <f t="shared" si="150"/>
        <v>23.1</v>
      </c>
      <c r="S409" s="61">
        <f t="shared" si="151"/>
        <v>23.1</v>
      </c>
      <c r="T409" s="101">
        <f t="shared" si="155"/>
        <v>23.1</v>
      </c>
      <c r="U409" s="62"/>
    </row>
    <row r="410" spans="1:21" x14ac:dyDescent="0.3">
      <c r="A410" s="116">
        <v>343</v>
      </c>
      <c r="B410" s="58" t="s">
        <v>162</v>
      </c>
      <c r="C410" s="57">
        <v>393</v>
      </c>
      <c r="D410" s="63" t="s">
        <v>25</v>
      </c>
      <c r="E410" s="59"/>
      <c r="F410" s="60"/>
      <c r="G410" s="61">
        <v>7</v>
      </c>
      <c r="H410" s="60">
        <v>7</v>
      </c>
      <c r="I410" s="60">
        <v>94</v>
      </c>
      <c r="J410" s="60">
        <v>69</v>
      </c>
      <c r="K410" s="64">
        <v>69</v>
      </c>
      <c r="L410" s="65">
        <f t="shared" si="146"/>
        <v>25</v>
      </c>
      <c r="M410" s="61">
        <f t="shared" si="147"/>
        <v>7</v>
      </c>
      <c r="N410" s="61">
        <f t="shared" si="148"/>
        <v>18</v>
      </c>
      <c r="O410" s="60" t="str">
        <f>IF(M410&gt;=19.5,"70%",IF(M410&gt;=13.5,"50%",IF(M410&gt;=5.5,"30%",IF(M410&gt;=0.1,"15%"))))</f>
        <v>30%</v>
      </c>
      <c r="P410" s="61">
        <f t="shared" si="149"/>
        <v>5.3999999999999995</v>
      </c>
      <c r="Q410" s="60">
        <v>0.1</v>
      </c>
      <c r="R410" s="61">
        <f t="shared" si="150"/>
        <v>7.1</v>
      </c>
      <c r="S410" s="61">
        <f t="shared" si="151"/>
        <v>7.1</v>
      </c>
      <c r="T410" s="101">
        <f t="shared" si="155"/>
        <v>7.1</v>
      </c>
      <c r="U410" s="62"/>
    </row>
    <row r="411" spans="1:21" x14ac:dyDescent="0.3">
      <c r="A411" s="116">
        <v>344</v>
      </c>
      <c r="B411" s="58" t="s">
        <v>376</v>
      </c>
      <c r="C411" s="57">
        <v>153</v>
      </c>
      <c r="D411" s="63" t="s">
        <v>27</v>
      </c>
      <c r="E411" s="60"/>
      <c r="F411" s="60"/>
      <c r="G411" s="61">
        <v>8</v>
      </c>
      <c r="H411" s="64">
        <f>G411</f>
        <v>8</v>
      </c>
      <c r="I411" s="60">
        <v>86</v>
      </c>
      <c r="J411" s="60">
        <v>72</v>
      </c>
      <c r="K411" s="64">
        <f>I411-H411</f>
        <v>78</v>
      </c>
      <c r="L411" s="65">
        <f t="shared" si="146"/>
        <v>14</v>
      </c>
      <c r="M411" s="61">
        <f t="shared" si="147"/>
        <v>8</v>
      </c>
      <c r="N411" s="61">
        <f t="shared" si="148"/>
        <v>6</v>
      </c>
      <c r="O411" s="60" t="str">
        <f>IF(M411&gt;=19.5,"70%",IF(M411&gt;=13.5,"50%",IF(M411&gt;=5.5,"30%",IF(M411&gt;=0.1,"15%"))))</f>
        <v>30%</v>
      </c>
      <c r="P411" s="61">
        <f t="shared" si="149"/>
        <v>1.7999999999999998</v>
      </c>
      <c r="Q411" s="60">
        <v>0.1</v>
      </c>
      <c r="R411" s="61">
        <f t="shared" si="150"/>
        <v>8.1</v>
      </c>
      <c r="S411" s="61">
        <f t="shared" si="151"/>
        <v>8.1</v>
      </c>
      <c r="T411" s="101">
        <f t="shared" si="155"/>
        <v>8.1</v>
      </c>
      <c r="U411" s="62"/>
    </row>
    <row r="412" spans="1:21" x14ac:dyDescent="0.3">
      <c r="A412" s="116">
        <v>345</v>
      </c>
      <c r="B412" s="58" t="s">
        <v>377</v>
      </c>
      <c r="C412" s="57">
        <v>86</v>
      </c>
      <c r="D412" s="63"/>
      <c r="E412" s="59"/>
      <c r="F412" s="77"/>
      <c r="G412" s="61">
        <v>12.1</v>
      </c>
      <c r="H412" s="64">
        <v>12</v>
      </c>
      <c r="I412" s="60">
        <v>97</v>
      </c>
      <c r="J412" s="60">
        <v>70</v>
      </c>
      <c r="K412" s="64">
        <f>I412-H412</f>
        <v>85</v>
      </c>
      <c r="L412" s="65">
        <f t="shared" si="146"/>
        <v>27</v>
      </c>
      <c r="M412" s="61">
        <f t="shared" si="147"/>
        <v>12.1</v>
      </c>
      <c r="N412" s="61">
        <f t="shared" si="148"/>
        <v>14.9</v>
      </c>
      <c r="O412" s="60" t="str">
        <f>IF(M412&gt;=19.5,"70%",IF(M412&gt;=13.5,"50%",IF(M412&gt;=5.5,"30%",IF(M412&gt;=0.1,"15%"))))</f>
        <v>30%</v>
      </c>
      <c r="P412" s="61">
        <f t="shared" si="149"/>
        <v>4.47</v>
      </c>
      <c r="Q412" s="60">
        <v>0.1</v>
      </c>
      <c r="R412" s="61">
        <f t="shared" si="150"/>
        <v>12.2</v>
      </c>
      <c r="S412" s="61">
        <f t="shared" si="151"/>
        <v>12.2</v>
      </c>
      <c r="T412" s="101">
        <f t="shared" si="155"/>
        <v>12.2</v>
      </c>
      <c r="U412" s="62"/>
    </row>
    <row r="413" spans="1:21" x14ac:dyDescent="0.3">
      <c r="A413" s="116">
        <v>346</v>
      </c>
      <c r="B413" s="58" t="s">
        <v>378</v>
      </c>
      <c r="C413" s="57">
        <v>394</v>
      </c>
      <c r="D413" s="63"/>
      <c r="E413" s="60"/>
      <c r="F413" s="60"/>
      <c r="G413" s="61">
        <v>4</v>
      </c>
      <c r="H413" s="64">
        <v>4</v>
      </c>
      <c r="I413" s="60">
        <v>81</v>
      </c>
      <c r="J413" s="60">
        <v>70</v>
      </c>
      <c r="K413" s="64">
        <f>I413-H413</f>
        <v>77</v>
      </c>
      <c r="L413" s="65">
        <f t="shared" si="146"/>
        <v>11</v>
      </c>
      <c r="M413" s="61">
        <f t="shared" si="147"/>
        <v>4</v>
      </c>
      <c r="N413" s="61">
        <f t="shared" si="148"/>
        <v>7</v>
      </c>
      <c r="O413" s="66">
        <v>0.3</v>
      </c>
      <c r="P413" s="61">
        <f t="shared" si="149"/>
        <v>2.1</v>
      </c>
      <c r="Q413" s="60">
        <v>0.1</v>
      </c>
      <c r="R413" s="61">
        <f t="shared" si="150"/>
        <v>4.0999999999999996</v>
      </c>
      <c r="S413" s="61">
        <f t="shared" si="151"/>
        <v>4.0999999999999996</v>
      </c>
      <c r="T413" s="101">
        <f t="shared" si="155"/>
        <v>4.0999999999999996</v>
      </c>
      <c r="U413" s="62"/>
    </row>
    <row r="414" spans="1:21" x14ac:dyDescent="0.3">
      <c r="A414" s="116">
        <v>347</v>
      </c>
      <c r="B414" s="68" t="s">
        <v>469</v>
      </c>
      <c r="C414" s="57">
        <v>586</v>
      </c>
      <c r="D414" s="68"/>
      <c r="E414" s="59"/>
      <c r="F414" s="60"/>
      <c r="G414" s="61">
        <v>12</v>
      </c>
      <c r="H414" s="57">
        <v>12</v>
      </c>
      <c r="I414" s="57">
        <v>79</v>
      </c>
      <c r="J414" s="60">
        <v>69</v>
      </c>
      <c r="K414" s="57">
        <v>67</v>
      </c>
      <c r="L414" s="57">
        <v>9</v>
      </c>
      <c r="M414" s="57">
        <v>12</v>
      </c>
      <c r="N414" s="61">
        <v>-3</v>
      </c>
      <c r="O414" s="69">
        <v>0.3</v>
      </c>
      <c r="P414" s="70">
        <v>0.9</v>
      </c>
      <c r="Q414" s="60">
        <v>0.1</v>
      </c>
      <c r="R414" s="57">
        <v>11.3</v>
      </c>
      <c r="S414" s="60">
        <v>11.3</v>
      </c>
      <c r="T414" s="101">
        <v>11</v>
      </c>
      <c r="U414" s="62"/>
    </row>
    <row r="415" spans="1:21" x14ac:dyDescent="0.3">
      <c r="A415" s="116">
        <v>348</v>
      </c>
      <c r="B415" s="58" t="s">
        <v>379</v>
      </c>
      <c r="C415" s="57">
        <v>436</v>
      </c>
      <c r="D415" s="63" t="s">
        <v>47</v>
      </c>
      <c r="E415" s="80"/>
      <c r="F415" s="77"/>
      <c r="G415" s="61">
        <v>16</v>
      </c>
      <c r="H415" s="64">
        <v>16</v>
      </c>
      <c r="I415" s="60">
        <v>100</v>
      </c>
      <c r="J415" s="60">
        <v>70</v>
      </c>
      <c r="K415" s="64">
        <f t="shared" ref="K415:K420" si="156">I415-H415</f>
        <v>84</v>
      </c>
      <c r="L415" s="65">
        <f t="shared" ref="L415:L433" si="157">I415-J415</f>
        <v>30</v>
      </c>
      <c r="M415" s="61">
        <f t="shared" ref="M415:M436" si="158">G415</f>
        <v>16</v>
      </c>
      <c r="N415" s="61">
        <f t="shared" ref="N415:N433" si="159">L415-M415</f>
        <v>14</v>
      </c>
      <c r="O415" s="66">
        <v>0.7</v>
      </c>
      <c r="P415" s="61">
        <f t="shared" ref="P415:P436" si="160">N415*O415</f>
        <v>9.7999999999999989</v>
      </c>
      <c r="Q415" s="60">
        <v>0.1</v>
      </c>
      <c r="R415" s="61">
        <v>0.1</v>
      </c>
      <c r="S415" s="61">
        <f t="shared" ref="S415:S436" si="161">IF(I415&gt;1,(R415),G415)</f>
        <v>0.1</v>
      </c>
      <c r="T415" s="101">
        <v>16</v>
      </c>
      <c r="U415" s="62"/>
    </row>
    <row r="416" spans="1:21" x14ac:dyDescent="0.3">
      <c r="A416" s="116">
        <v>349</v>
      </c>
      <c r="B416" s="58" t="s">
        <v>380</v>
      </c>
      <c r="C416" s="57">
        <v>395</v>
      </c>
      <c r="D416" s="63"/>
      <c r="E416" s="59"/>
      <c r="F416" s="60"/>
      <c r="G416" s="61">
        <v>20</v>
      </c>
      <c r="H416" s="64">
        <v>20</v>
      </c>
      <c r="I416" s="60">
        <v>104</v>
      </c>
      <c r="J416" s="60">
        <v>70</v>
      </c>
      <c r="K416" s="64">
        <f t="shared" si="156"/>
        <v>84</v>
      </c>
      <c r="L416" s="65">
        <f t="shared" si="157"/>
        <v>34</v>
      </c>
      <c r="M416" s="61">
        <f t="shared" si="158"/>
        <v>20</v>
      </c>
      <c r="N416" s="61">
        <f t="shared" si="159"/>
        <v>14</v>
      </c>
      <c r="O416" s="60" t="str">
        <f>IF(M416&gt;=19.5,"70%",IF(M416&gt;=13.5,"50%",IF(M416&gt;=5.5,"30%",IF(M416&gt;=0.1,"15%"))))</f>
        <v>70%</v>
      </c>
      <c r="P416" s="61">
        <f t="shared" si="160"/>
        <v>9.7999999999999989</v>
      </c>
      <c r="Q416" s="60">
        <v>0.1</v>
      </c>
      <c r="R416" s="61">
        <f t="shared" ref="R416:R436" si="162">IF(M416&gt;=L416,(M416+P416),M416+Q416)</f>
        <v>20.100000000000001</v>
      </c>
      <c r="S416" s="61">
        <f t="shared" si="161"/>
        <v>20.100000000000001</v>
      </c>
      <c r="T416" s="101">
        <f>S416</f>
        <v>20.100000000000001</v>
      </c>
      <c r="U416" s="62"/>
    </row>
    <row r="417" spans="1:21" x14ac:dyDescent="0.3">
      <c r="A417" s="116">
        <v>350</v>
      </c>
      <c r="B417" s="58" t="s">
        <v>163</v>
      </c>
      <c r="C417" s="57">
        <v>52</v>
      </c>
      <c r="D417" s="63" t="s">
        <v>27</v>
      </c>
      <c r="E417" s="59"/>
      <c r="F417" s="60"/>
      <c r="G417" s="61">
        <v>13</v>
      </c>
      <c r="H417" s="64">
        <v>13</v>
      </c>
      <c r="I417" s="60">
        <v>81</v>
      </c>
      <c r="J417" s="60">
        <v>69</v>
      </c>
      <c r="K417" s="64">
        <f t="shared" si="156"/>
        <v>68</v>
      </c>
      <c r="L417" s="65">
        <f t="shared" si="157"/>
        <v>12</v>
      </c>
      <c r="M417" s="61">
        <f t="shared" si="158"/>
        <v>13</v>
      </c>
      <c r="N417" s="61">
        <f t="shared" si="159"/>
        <v>-1</v>
      </c>
      <c r="O417" s="60" t="str">
        <f>IF(M417&gt;=19.5,"70%",IF(M417&gt;=13.5,"50%",IF(M417&gt;=5.5,"30%",IF(M417&gt;=0.1,"15%"))))</f>
        <v>30%</v>
      </c>
      <c r="P417" s="61">
        <f t="shared" si="160"/>
        <v>-0.3</v>
      </c>
      <c r="Q417" s="60">
        <v>0.1</v>
      </c>
      <c r="R417" s="61">
        <f t="shared" si="162"/>
        <v>12.7</v>
      </c>
      <c r="S417" s="61">
        <f t="shared" si="161"/>
        <v>12.7</v>
      </c>
      <c r="T417" s="101">
        <f>S417</f>
        <v>12.7</v>
      </c>
      <c r="U417" s="62"/>
    </row>
    <row r="418" spans="1:21" x14ac:dyDescent="0.3">
      <c r="A418" s="116">
        <v>351</v>
      </c>
      <c r="B418" s="58" t="s">
        <v>381</v>
      </c>
      <c r="C418" s="57">
        <v>43</v>
      </c>
      <c r="D418" s="63"/>
      <c r="E418" s="60"/>
      <c r="F418" s="60"/>
      <c r="G418" s="61">
        <v>9.6999999999999993</v>
      </c>
      <c r="H418" s="64">
        <f>G418</f>
        <v>9.6999999999999993</v>
      </c>
      <c r="I418" s="60">
        <v>89</v>
      </c>
      <c r="J418" s="60">
        <v>72</v>
      </c>
      <c r="K418" s="64">
        <f t="shared" si="156"/>
        <v>79.3</v>
      </c>
      <c r="L418" s="65">
        <f t="shared" si="157"/>
        <v>17</v>
      </c>
      <c r="M418" s="61">
        <f t="shared" si="158"/>
        <v>9.6999999999999993</v>
      </c>
      <c r="N418" s="61">
        <f t="shared" si="159"/>
        <v>7.3000000000000007</v>
      </c>
      <c r="O418" s="60" t="str">
        <f>IF(M418&gt;=19.5,"70%",IF(M418&gt;=13.5,"50%",IF(M418&gt;=5.5,"30%",IF(M418&gt;=0.1,"15%"))))</f>
        <v>30%</v>
      </c>
      <c r="P418" s="61">
        <f t="shared" si="160"/>
        <v>2.19</v>
      </c>
      <c r="Q418" s="60">
        <v>0.1</v>
      </c>
      <c r="R418" s="61">
        <f t="shared" si="162"/>
        <v>9.7999999999999989</v>
      </c>
      <c r="S418" s="61">
        <f t="shared" si="161"/>
        <v>9.7999999999999989</v>
      </c>
      <c r="T418" s="101">
        <f>S418</f>
        <v>9.7999999999999989</v>
      </c>
      <c r="U418" s="62"/>
    </row>
    <row r="419" spans="1:21" x14ac:dyDescent="0.3">
      <c r="A419" s="116">
        <v>352</v>
      </c>
      <c r="B419" s="58" t="s">
        <v>646</v>
      </c>
      <c r="C419" s="57">
        <v>573</v>
      </c>
      <c r="D419" s="63" t="s">
        <v>24</v>
      </c>
      <c r="E419" s="59"/>
      <c r="F419" s="60"/>
      <c r="G419" s="61">
        <v>14.2</v>
      </c>
      <c r="H419" s="64">
        <v>14</v>
      </c>
      <c r="I419" s="60">
        <v>92</v>
      </c>
      <c r="J419" s="60">
        <v>70</v>
      </c>
      <c r="K419" s="64">
        <f t="shared" si="156"/>
        <v>78</v>
      </c>
      <c r="L419" s="65">
        <f t="shared" si="157"/>
        <v>22</v>
      </c>
      <c r="M419" s="61">
        <f t="shared" si="158"/>
        <v>14.2</v>
      </c>
      <c r="N419" s="61">
        <f t="shared" si="159"/>
        <v>7.8000000000000007</v>
      </c>
      <c r="O419" s="66">
        <v>0.5</v>
      </c>
      <c r="P419" s="61">
        <f t="shared" si="160"/>
        <v>3.9000000000000004</v>
      </c>
      <c r="Q419" s="60">
        <v>0.1</v>
      </c>
      <c r="R419" s="61">
        <f t="shared" si="162"/>
        <v>14.299999999999999</v>
      </c>
      <c r="S419" s="61">
        <f t="shared" si="161"/>
        <v>14.299999999999999</v>
      </c>
      <c r="T419" s="101">
        <f>S419</f>
        <v>14.299999999999999</v>
      </c>
      <c r="U419" s="62"/>
    </row>
    <row r="420" spans="1:21" x14ac:dyDescent="0.3">
      <c r="A420" s="116">
        <v>353</v>
      </c>
      <c r="B420" s="58" t="s">
        <v>560</v>
      </c>
      <c r="C420" s="57">
        <v>498</v>
      </c>
      <c r="D420" s="63" t="s">
        <v>19</v>
      </c>
      <c r="E420" s="59"/>
      <c r="F420" s="60"/>
      <c r="G420" s="61">
        <v>7.6</v>
      </c>
      <c r="H420" s="64">
        <v>8</v>
      </c>
      <c r="I420" s="60">
        <v>84</v>
      </c>
      <c r="J420" s="60">
        <v>69</v>
      </c>
      <c r="K420" s="64">
        <f t="shared" si="156"/>
        <v>76</v>
      </c>
      <c r="L420" s="65">
        <f t="shared" si="157"/>
        <v>15</v>
      </c>
      <c r="M420" s="61">
        <f t="shared" si="158"/>
        <v>7.6</v>
      </c>
      <c r="N420" s="61">
        <f t="shared" si="159"/>
        <v>7.4</v>
      </c>
      <c r="O420" s="60" t="str">
        <f>IF(M420&gt;=19.5,"70%",IF(M420&gt;=13.5,"50%",IF(M420&gt;=5.5,"30%",IF(M420&gt;=0.1,"15%"))))</f>
        <v>30%</v>
      </c>
      <c r="P420" s="61">
        <f t="shared" si="160"/>
        <v>2.2200000000000002</v>
      </c>
      <c r="Q420" s="60">
        <v>0.1</v>
      </c>
      <c r="R420" s="61">
        <f t="shared" si="162"/>
        <v>7.6999999999999993</v>
      </c>
      <c r="S420" s="61">
        <f t="shared" si="161"/>
        <v>7.6999999999999993</v>
      </c>
      <c r="T420" s="101">
        <v>8</v>
      </c>
      <c r="U420" s="62"/>
    </row>
    <row r="421" spans="1:21" x14ac:dyDescent="0.3">
      <c r="A421" s="116">
        <v>354</v>
      </c>
      <c r="B421" s="58" t="s">
        <v>164</v>
      </c>
      <c r="C421" s="57">
        <v>317</v>
      </c>
      <c r="D421" s="63" t="s">
        <v>25</v>
      </c>
      <c r="E421" s="59"/>
      <c r="F421" s="60"/>
      <c r="G421" s="61">
        <v>19</v>
      </c>
      <c r="H421" s="60">
        <v>19</v>
      </c>
      <c r="I421" s="60">
        <v>95</v>
      </c>
      <c r="J421" s="60">
        <v>70</v>
      </c>
      <c r="K421" s="60">
        <v>80</v>
      </c>
      <c r="L421" s="60">
        <f t="shared" si="157"/>
        <v>25</v>
      </c>
      <c r="M421" s="60">
        <f t="shared" si="158"/>
        <v>19</v>
      </c>
      <c r="N421" s="61">
        <f t="shared" si="159"/>
        <v>6</v>
      </c>
      <c r="O421" s="66">
        <v>0.7</v>
      </c>
      <c r="P421" s="61">
        <f t="shared" si="160"/>
        <v>4.1999999999999993</v>
      </c>
      <c r="Q421" s="60" t="str">
        <f>IF(N421&lt;0,O421, "0.1")</f>
        <v>0.1</v>
      </c>
      <c r="R421" s="60">
        <f t="shared" si="162"/>
        <v>19.100000000000001</v>
      </c>
      <c r="S421" s="60">
        <f t="shared" si="161"/>
        <v>19.100000000000001</v>
      </c>
      <c r="T421" s="60">
        <v>19</v>
      </c>
      <c r="U421" s="62"/>
    </row>
    <row r="422" spans="1:21" x14ac:dyDescent="0.3">
      <c r="A422" s="116">
        <v>355</v>
      </c>
      <c r="B422" s="58" t="s">
        <v>382</v>
      </c>
      <c r="C422" s="57">
        <v>453</v>
      </c>
      <c r="D422" s="67"/>
      <c r="E422" s="96"/>
      <c r="F422" s="77"/>
      <c r="G422" s="61">
        <v>16</v>
      </c>
      <c r="H422" s="64">
        <f>G422</f>
        <v>16</v>
      </c>
      <c r="I422" s="60">
        <v>90</v>
      </c>
      <c r="J422" s="60">
        <v>70</v>
      </c>
      <c r="K422" s="64">
        <f t="shared" ref="K422:K433" si="163">I422-H422</f>
        <v>74</v>
      </c>
      <c r="L422" s="65">
        <f t="shared" si="157"/>
        <v>20</v>
      </c>
      <c r="M422" s="61">
        <f t="shared" si="158"/>
        <v>16</v>
      </c>
      <c r="N422" s="61">
        <f t="shared" si="159"/>
        <v>4</v>
      </c>
      <c r="O422" s="60" t="str">
        <f>IF(M422&gt;=19.5,"70%",IF(M422&gt;=13.5,"50%",IF(M422&gt;=5.5,"30%",IF(M422&gt;=0.1,"15%"))))</f>
        <v>50%</v>
      </c>
      <c r="P422" s="61">
        <f t="shared" si="160"/>
        <v>2</v>
      </c>
      <c r="Q422" s="60">
        <v>0.1</v>
      </c>
      <c r="R422" s="61">
        <f t="shared" si="162"/>
        <v>16.100000000000001</v>
      </c>
      <c r="S422" s="61">
        <f t="shared" si="161"/>
        <v>16.100000000000001</v>
      </c>
      <c r="T422" s="101">
        <f t="shared" ref="T422:T433" si="164">S422</f>
        <v>16.100000000000001</v>
      </c>
      <c r="U422" s="62"/>
    </row>
    <row r="423" spans="1:21" x14ac:dyDescent="0.3">
      <c r="A423" s="116">
        <v>356</v>
      </c>
      <c r="B423" s="68" t="s">
        <v>383</v>
      </c>
      <c r="C423" s="57">
        <v>340</v>
      </c>
      <c r="D423" s="63" t="s">
        <v>24</v>
      </c>
      <c r="E423" s="59"/>
      <c r="F423" s="78"/>
      <c r="G423" s="61">
        <v>19</v>
      </c>
      <c r="H423" s="64">
        <f>G423</f>
        <v>19</v>
      </c>
      <c r="I423" s="60">
        <v>116</v>
      </c>
      <c r="J423" s="60">
        <v>70</v>
      </c>
      <c r="K423" s="64">
        <f t="shared" si="163"/>
        <v>97</v>
      </c>
      <c r="L423" s="65">
        <f t="shared" si="157"/>
        <v>46</v>
      </c>
      <c r="M423" s="61">
        <f t="shared" si="158"/>
        <v>19</v>
      </c>
      <c r="N423" s="61">
        <f t="shared" si="159"/>
        <v>27</v>
      </c>
      <c r="O423" s="60" t="str">
        <f>IF(M423&gt;=19.5,"70%",IF(M423&gt;=13.5,"50%",IF(M423&gt;=5.5,"30%",IF(M423&gt;=0.1,"15%"))))</f>
        <v>50%</v>
      </c>
      <c r="P423" s="61">
        <f t="shared" si="160"/>
        <v>13.5</v>
      </c>
      <c r="Q423" s="60">
        <v>0.1</v>
      </c>
      <c r="R423" s="61">
        <f t="shared" si="162"/>
        <v>19.100000000000001</v>
      </c>
      <c r="S423" s="61">
        <f t="shared" si="161"/>
        <v>19.100000000000001</v>
      </c>
      <c r="T423" s="101">
        <f t="shared" si="164"/>
        <v>19.100000000000001</v>
      </c>
      <c r="U423" s="62"/>
    </row>
    <row r="424" spans="1:21" x14ac:dyDescent="0.3">
      <c r="A424" s="116">
        <v>357</v>
      </c>
      <c r="B424" s="58" t="s">
        <v>384</v>
      </c>
      <c r="C424" s="57">
        <v>77</v>
      </c>
      <c r="D424" s="58" t="s">
        <v>27</v>
      </c>
      <c r="E424" s="59"/>
      <c r="F424" s="60"/>
      <c r="G424" s="61">
        <v>19</v>
      </c>
      <c r="H424" s="64">
        <v>19</v>
      </c>
      <c r="I424" s="60">
        <v>109</v>
      </c>
      <c r="J424" s="60">
        <v>71</v>
      </c>
      <c r="K424" s="64">
        <f t="shared" si="163"/>
        <v>90</v>
      </c>
      <c r="L424" s="65">
        <f t="shared" si="157"/>
        <v>38</v>
      </c>
      <c r="M424" s="61">
        <f t="shared" si="158"/>
        <v>19</v>
      </c>
      <c r="N424" s="61">
        <f t="shared" si="159"/>
        <v>19</v>
      </c>
      <c r="O424" s="66">
        <v>0.7</v>
      </c>
      <c r="P424" s="61">
        <f t="shared" si="160"/>
        <v>13.299999999999999</v>
      </c>
      <c r="Q424" s="60" t="str">
        <f>IF(N424&lt;0,O424, "0.1")</f>
        <v>0.1</v>
      </c>
      <c r="R424" s="61">
        <f t="shared" si="162"/>
        <v>19.100000000000001</v>
      </c>
      <c r="S424" s="61">
        <f t="shared" si="161"/>
        <v>19.100000000000001</v>
      </c>
      <c r="T424" s="101">
        <f t="shared" si="164"/>
        <v>19.100000000000001</v>
      </c>
      <c r="U424" s="62"/>
    </row>
    <row r="425" spans="1:21" x14ac:dyDescent="0.3">
      <c r="A425" s="116">
        <v>358</v>
      </c>
      <c r="B425" s="63" t="s">
        <v>59</v>
      </c>
      <c r="C425" s="57">
        <v>397</v>
      </c>
      <c r="D425" s="63" t="s">
        <v>25</v>
      </c>
      <c r="E425" s="59"/>
      <c r="F425" s="60"/>
      <c r="G425" s="61">
        <v>16.100000000000001</v>
      </c>
      <c r="H425" s="60">
        <v>16</v>
      </c>
      <c r="I425" s="60">
        <v>93</v>
      </c>
      <c r="J425" s="60">
        <v>69</v>
      </c>
      <c r="K425" s="60">
        <f t="shared" si="163"/>
        <v>77</v>
      </c>
      <c r="L425" s="60">
        <f t="shared" si="157"/>
        <v>24</v>
      </c>
      <c r="M425" s="60">
        <f t="shared" si="158"/>
        <v>16.100000000000001</v>
      </c>
      <c r="N425" s="60">
        <f t="shared" si="159"/>
        <v>7.8999999999999986</v>
      </c>
      <c r="O425" s="60" t="str">
        <f>IF(M425&gt;=19.5,"70%",IF(M425&gt;=13.5,"50%",IF(M425&gt;=5.5,"30%",IF(M425&gt;=0.1,"15%"))))</f>
        <v>50%</v>
      </c>
      <c r="P425" s="61">
        <f t="shared" si="160"/>
        <v>3.9499999999999993</v>
      </c>
      <c r="Q425" s="60">
        <v>0.1</v>
      </c>
      <c r="R425" s="60">
        <f t="shared" si="162"/>
        <v>16.200000000000003</v>
      </c>
      <c r="S425" s="60">
        <f t="shared" si="161"/>
        <v>16.200000000000003</v>
      </c>
      <c r="T425" s="101">
        <f t="shared" si="164"/>
        <v>16.200000000000003</v>
      </c>
      <c r="U425" s="62"/>
    </row>
    <row r="426" spans="1:21" ht="13.95" customHeight="1" x14ac:dyDescent="0.3">
      <c r="A426" s="116">
        <v>359</v>
      </c>
      <c r="B426" s="58" t="s">
        <v>121</v>
      </c>
      <c r="C426" s="57">
        <v>154</v>
      </c>
      <c r="D426" s="63" t="s">
        <v>19</v>
      </c>
      <c r="E426" s="59"/>
      <c r="F426" s="60"/>
      <c r="G426" s="61">
        <v>4</v>
      </c>
      <c r="H426" s="64">
        <v>4</v>
      </c>
      <c r="I426" s="60">
        <v>76</v>
      </c>
      <c r="J426" s="60">
        <v>70</v>
      </c>
      <c r="K426" s="64">
        <f t="shared" si="163"/>
        <v>72</v>
      </c>
      <c r="L426" s="65">
        <f t="shared" si="157"/>
        <v>6</v>
      </c>
      <c r="M426" s="61">
        <f t="shared" si="158"/>
        <v>4</v>
      </c>
      <c r="N426" s="61">
        <f t="shared" si="159"/>
        <v>2</v>
      </c>
      <c r="O426" s="66">
        <v>0.3</v>
      </c>
      <c r="P426" s="61">
        <f t="shared" si="160"/>
        <v>0.6</v>
      </c>
      <c r="Q426" s="60">
        <v>0.1</v>
      </c>
      <c r="R426" s="61">
        <f t="shared" si="162"/>
        <v>4.0999999999999996</v>
      </c>
      <c r="S426" s="61">
        <f t="shared" si="161"/>
        <v>4.0999999999999996</v>
      </c>
      <c r="T426" s="101">
        <f t="shared" si="164"/>
        <v>4.0999999999999996</v>
      </c>
      <c r="U426" s="62"/>
    </row>
    <row r="427" spans="1:21" x14ac:dyDescent="0.3">
      <c r="A427" s="116">
        <v>360</v>
      </c>
      <c r="B427" s="58" t="s">
        <v>385</v>
      </c>
      <c r="C427" s="57">
        <v>221</v>
      </c>
      <c r="D427" s="63"/>
      <c r="E427" s="60"/>
      <c r="F427" s="60"/>
      <c r="G427" s="61">
        <v>24</v>
      </c>
      <c r="H427" s="64">
        <f>G427</f>
        <v>24</v>
      </c>
      <c r="I427" s="60">
        <v>101</v>
      </c>
      <c r="J427" s="60">
        <v>70</v>
      </c>
      <c r="K427" s="64">
        <f t="shared" si="163"/>
        <v>77</v>
      </c>
      <c r="L427" s="65">
        <f t="shared" si="157"/>
        <v>31</v>
      </c>
      <c r="M427" s="61">
        <f t="shared" si="158"/>
        <v>24</v>
      </c>
      <c r="N427" s="61">
        <f t="shared" si="159"/>
        <v>7</v>
      </c>
      <c r="O427" s="60" t="str">
        <f t="shared" ref="O427:O433" si="165">IF(M427&gt;=19.5,"70%",IF(M427&gt;=13.5,"50%",IF(M427&gt;=5.5,"30%",IF(M427&gt;=0.1,"15%"))))</f>
        <v>70%</v>
      </c>
      <c r="P427" s="61">
        <f t="shared" si="160"/>
        <v>4.8999999999999995</v>
      </c>
      <c r="Q427" s="60">
        <v>0.1</v>
      </c>
      <c r="R427" s="61">
        <f t="shared" si="162"/>
        <v>24.1</v>
      </c>
      <c r="S427" s="61">
        <f t="shared" si="161"/>
        <v>24.1</v>
      </c>
      <c r="T427" s="101">
        <f t="shared" si="164"/>
        <v>24.1</v>
      </c>
      <c r="U427" s="62"/>
    </row>
    <row r="428" spans="1:21" x14ac:dyDescent="0.3">
      <c r="A428" s="116">
        <v>361</v>
      </c>
      <c r="B428" s="58" t="s">
        <v>622</v>
      </c>
      <c r="C428" s="57">
        <v>307</v>
      </c>
      <c r="D428" s="63" t="s">
        <v>30</v>
      </c>
      <c r="E428" s="59"/>
      <c r="F428" s="60"/>
      <c r="G428" s="61">
        <v>22</v>
      </c>
      <c r="H428" s="64">
        <v>22</v>
      </c>
      <c r="I428" s="60">
        <v>106</v>
      </c>
      <c r="J428" s="60">
        <v>70</v>
      </c>
      <c r="K428" s="64">
        <f t="shared" si="163"/>
        <v>84</v>
      </c>
      <c r="L428" s="65">
        <f t="shared" si="157"/>
        <v>36</v>
      </c>
      <c r="M428" s="61">
        <f t="shared" si="158"/>
        <v>22</v>
      </c>
      <c r="N428" s="61">
        <f t="shared" si="159"/>
        <v>14</v>
      </c>
      <c r="O428" s="60" t="str">
        <f t="shared" si="165"/>
        <v>70%</v>
      </c>
      <c r="P428" s="61">
        <f t="shared" si="160"/>
        <v>9.7999999999999989</v>
      </c>
      <c r="Q428" s="60">
        <v>0.1</v>
      </c>
      <c r="R428" s="61">
        <f t="shared" si="162"/>
        <v>22.1</v>
      </c>
      <c r="S428" s="61">
        <f t="shared" si="161"/>
        <v>22.1</v>
      </c>
      <c r="T428" s="101">
        <f t="shared" si="164"/>
        <v>22.1</v>
      </c>
      <c r="U428" s="62"/>
    </row>
    <row r="429" spans="1:21" x14ac:dyDescent="0.3">
      <c r="A429" s="116">
        <v>362</v>
      </c>
      <c r="B429" s="58" t="s">
        <v>386</v>
      </c>
      <c r="C429" s="57">
        <v>87</v>
      </c>
      <c r="D429" s="63"/>
      <c r="E429" s="60"/>
      <c r="F429" s="60"/>
      <c r="G429" s="61">
        <v>17</v>
      </c>
      <c r="H429" s="60">
        <v>17</v>
      </c>
      <c r="I429" s="60">
        <v>94</v>
      </c>
      <c r="J429" s="60">
        <v>70</v>
      </c>
      <c r="K429" s="64">
        <f t="shared" si="163"/>
        <v>77</v>
      </c>
      <c r="L429" s="65">
        <f t="shared" si="157"/>
        <v>24</v>
      </c>
      <c r="M429" s="61">
        <f t="shared" si="158"/>
        <v>17</v>
      </c>
      <c r="N429" s="61">
        <f t="shared" si="159"/>
        <v>7</v>
      </c>
      <c r="O429" s="60" t="str">
        <f t="shared" si="165"/>
        <v>50%</v>
      </c>
      <c r="P429" s="61">
        <f t="shared" si="160"/>
        <v>3.5</v>
      </c>
      <c r="Q429" s="60">
        <v>0.1</v>
      </c>
      <c r="R429" s="61">
        <f t="shared" si="162"/>
        <v>17.100000000000001</v>
      </c>
      <c r="S429" s="61">
        <f t="shared" si="161"/>
        <v>17.100000000000001</v>
      </c>
      <c r="T429" s="101">
        <f t="shared" si="164"/>
        <v>17.100000000000001</v>
      </c>
      <c r="U429" s="62"/>
    </row>
    <row r="430" spans="1:21" x14ac:dyDescent="0.3">
      <c r="A430" s="116">
        <v>363</v>
      </c>
      <c r="B430" s="58" t="s">
        <v>165</v>
      </c>
      <c r="C430" s="57">
        <v>139</v>
      </c>
      <c r="D430" s="63" t="s">
        <v>25</v>
      </c>
      <c r="E430" s="59"/>
      <c r="F430" s="60"/>
      <c r="G430" s="61">
        <v>9</v>
      </c>
      <c r="H430" s="64">
        <v>9</v>
      </c>
      <c r="I430" s="60">
        <v>86</v>
      </c>
      <c r="J430" s="60">
        <v>69</v>
      </c>
      <c r="K430" s="64">
        <f t="shared" si="163"/>
        <v>77</v>
      </c>
      <c r="L430" s="65">
        <f t="shared" si="157"/>
        <v>17</v>
      </c>
      <c r="M430" s="61">
        <f t="shared" si="158"/>
        <v>9</v>
      </c>
      <c r="N430" s="61">
        <f t="shared" si="159"/>
        <v>8</v>
      </c>
      <c r="O430" s="60" t="str">
        <f t="shared" si="165"/>
        <v>30%</v>
      </c>
      <c r="P430" s="61">
        <f t="shared" si="160"/>
        <v>2.4</v>
      </c>
      <c r="Q430" s="60">
        <v>0.1</v>
      </c>
      <c r="R430" s="61">
        <f t="shared" si="162"/>
        <v>9.1</v>
      </c>
      <c r="S430" s="61">
        <f t="shared" si="161"/>
        <v>9.1</v>
      </c>
      <c r="T430" s="101">
        <f t="shared" si="164"/>
        <v>9.1</v>
      </c>
      <c r="U430" s="62"/>
    </row>
    <row r="431" spans="1:21" x14ac:dyDescent="0.3">
      <c r="A431" s="116">
        <v>364</v>
      </c>
      <c r="B431" s="58" t="s">
        <v>387</v>
      </c>
      <c r="C431" s="57">
        <v>155</v>
      </c>
      <c r="D431" s="63"/>
      <c r="E431" s="59"/>
      <c r="F431" s="60"/>
      <c r="G431" s="61">
        <v>24.1</v>
      </c>
      <c r="H431" s="64">
        <f>G431</f>
        <v>24.1</v>
      </c>
      <c r="I431" s="60">
        <v>106</v>
      </c>
      <c r="J431" s="60">
        <v>70</v>
      </c>
      <c r="K431" s="64">
        <f t="shared" si="163"/>
        <v>81.900000000000006</v>
      </c>
      <c r="L431" s="65">
        <f t="shared" si="157"/>
        <v>36</v>
      </c>
      <c r="M431" s="61">
        <f t="shared" si="158"/>
        <v>24.1</v>
      </c>
      <c r="N431" s="61">
        <f t="shared" si="159"/>
        <v>11.899999999999999</v>
      </c>
      <c r="O431" s="60" t="str">
        <f t="shared" si="165"/>
        <v>70%</v>
      </c>
      <c r="P431" s="61">
        <f t="shared" si="160"/>
        <v>8.3299999999999983</v>
      </c>
      <c r="Q431" s="60">
        <v>0.1</v>
      </c>
      <c r="R431" s="61">
        <f t="shared" si="162"/>
        <v>24.200000000000003</v>
      </c>
      <c r="S431" s="61">
        <f t="shared" si="161"/>
        <v>24.200000000000003</v>
      </c>
      <c r="T431" s="101">
        <f t="shared" si="164"/>
        <v>24.200000000000003</v>
      </c>
      <c r="U431" s="62"/>
    </row>
    <row r="432" spans="1:21" x14ac:dyDescent="0.3">
      <c r="A432" s="116">
        <v>365</v>
      </c>
      <c r="B432" s="58" t="s">
        <v>388</v>
      </c>
      <c r="C432" s="57">
        <v>476</v>
      </c>
      <c r="D432" s="63"/>
      <c r="E432" s="59"/>
      <c r="F432" s="60"/>
      <c r="G432" s="61">
        <v>20</v>
      </c>
      <c r="H432" s="64">
        <f>G432</f>
        <v>20</v>
      </c>
      <c r="I432" s="60">
        <v>95</v>
      </c>
      <c r="J432" s="60">
        <v>70</v>
      </c>
      <c r="K432" s="64">
        <f t="shared" si="163"/>
        <v>75</v>
      </c>
      <c r="L432" s="65">
        <f t="shared" si="157"/>
        <v>25</v>
      </c>
      <c r="M432" s="61">
        <f t="shared" si="158"/>
        <v>20</v>
      </c>
      <c r="N432" s="61">
        <f t="shared" si="159"/>
        <v>5</v>
      </c>
      <c r="O432" s="60" t="str">
        <f t="shared" si="165"/>
        <v>70%</v>
      </c>
      <c r="P432" s="61">
        <f t="shared" si="160"/>
        <v>3.5</v>
      </c>
      <c r="Q432" s="60" t="str">
        <f>IF(N432&lt;0,O432, "0.1")</f>
        <v>0.1</v>
      </c>
      <c r="R432" s="61">
        <f t="shared" si="162"/>
        <v>20.100000000000001</v>
      </c>
      <c r="S432" s="61">
        <f t="shared" si="161"/>
        <v>20.100000000000001</v>
      </c>
      <c r="T432" s="101">
        <f t="shared" si="164"/>
        <v>20.100000000000001</v>
      </c>
      <c r="U432" s="62"/>
    </row>
    <row r="433" spans="1:21" x14ac:dyDescent="0.3">
      <c r="A433" s="116">
        <v>366</v>
      </c>
      <c r="B433" s="58" t="s">
        <v>389</v>
      </c>
      <c r="C433" s="57">
        <v>202</v>
      </c>
      <c r="D433" s="63" t="s">
        <v>644</v>
      </c>
      <c r="E433" s="60"/>
      <c r="F433" s="60"/>
      <c r="G433" s="61">
        <v>15</v>
      </c>
      <c r="H433" s="64">
        <v>15</v>
      </c>
      <c r="I433" s="60">
        <v>89</v>
      </c>
      <c r="J433" s="60">
        <v>72</v>
      </c>
      <c r="K433" s="64">
        <f t="shared" si="163"/>
        <v>74</v>
      </c>
      <c r="L433" s="65">
        <f t="shared" si="157"/>
        <v>17</v>
      </c>
      <c r="M433" s="61">
        <f t="shared" si="158"/>
        <v>15</v>
      </c>
      <c r="N433" s="61">
        <f t="shared" si="159"/>
        <v>2</v>
      </c>
      <c r="O433" s="60" t="str">
        <f t="shared" si="165"/>
        <v>50%</v>
      </c>
      <c r="P433" s="61">
        <f t="shared" si="160"/>
        <v>1</v>
      </c>
      <c r="Q433" s="60">
        <v>0.1</v>
      </c>
      <c r="R433" s="61">
        <f t="shared" si="162"/>
        <v>15.1</v>
      </c>
      <c r="S433" s="61">
        <f t="shared" si="161"/>
        <v>15.1</v>
      </c>
      <c r="T433" s="101">
        <f t="shared" si="164"/>
        <v>15.1</v>
      </c>
      <c r="U433" s="62"/>
    </row>
    <row r="434" spans="1:21" x14ac:dyDescent="0.3">
      <c r="A434" s="116">
        <v>367</v>
      </c>
      <c r="B434" s="58" t="s">
        <v>390</v>
      </c>
      <c r="C434" s="57">
        <v>1</v>
      </c>
      <c r="D434" s="58" t="s">
        <v>206</v>
      </c>
      <c r="E434" s="59"/>
      <c r="F434" s="60"/>
      <c r="G434" s="61">
        <v>1</v>
      </c>
      <c r="H434" s="64">
        <v>1</v>
      </c>
      <c r="I434" s="60">
        <v>75</v>
      </c>
      <c r="J434" s="60">
        <v>69</v>
      </c>
      <c r="K434" s="64">
        <v>82</v>
      </c>
      <c r="L434" s="158">
        <v>1</v>
      </c>
      <c r="M434" s="61">
        <f t="shared" si="158"/>
        <v>1</v>
      </c>
      <c r="N434" s="61">
        <v>0.4</v>
      </c>
      <c r="O434" s="66">
        <v>0.3</v>
      </c>
      <c r="P434" s="61">
        <f t="shared" si="160"/>
        <v>0.12</v>
      </c>
      <c r="Q434" s="60" t="str">
        <f>IF(N434&lt;0,O434, "0.1")</f>
        <v>0.1</v>
      </c>
      <c r="R434" s="61">
        <f t="shared" si="162"/>
        <v>1.1200000000000001</v>
      </c>
      <c r="S434" s="61">
        <f t="shared" si="161"/>
        <v>1.1200000000000001</v>
      </c>
      <c r="T434" s="101">
        <v>1</v>
      </c>
      <c r="U434" s="62"/>
    </row>
    <row r="435" spans="1:21" x14ac:dyDescent="0.3">
      <c r="A435" s="116">
        <v>368</v>
      </c>
      <c r="B435" s="58" t="s">
        <v>391</v>
      </c>
      <c r="C435" s="57">
        <v>513</v>
      </c>
      <c r="D435" s="58" t="s">
        <v>25</v>
      </c>
      <c r="E435" s="59"/>
      <c r="F435" s="60"/>
      <c r="G435" s="61">
        <v>17</v>
      </c>
      <c r="H435" s="64">
        <v>17</v>
      </c>
      <c r="I435" s="60">
        <v>87</v>
      </c>
      <c r="J435" s="60">
        <v>70</v>
      </c>
      <c r="K435" s="64">
        <f>I435-H435</f>
        <v>70</v>
      </c>
      <c r="L435" s="65">
        <f>I435-J435</f>
        <v>17</v>
      </c>
      <c r="M435" s="61">
        <f t="shared" si="158"/>
        <v>17</v>
      </c>
      <c r="N435" s="61">
        <f>L435-M435</f>
        <v>0</v>
      </c>
      <c r="O435" s="60" t="str">
        <f>IF(M435&gt;=19.5,"70%",IF(M435&gt;=13.5,"50%",IF(M435&gt;=5.5,"30%",IF(M435&gt;=0.1,"15%"))))</f>
        <v>50%</v>
      </c>
      <c r="P435" s="61">
        <f t="shared" si="160"/>
        <v>0</v>
      </c>
      <c r="Q435" s="60">
        <v>0.1</v>
      </c>
      <c r="R435" s="61">
        <f t="shared" si="162"/>
        <v>17</v>
      </c>
      <c r="S435" s="61">
        <f t="shared" si="161"/>
        <v>17</v>
      </c>
      <c r="T435" s="101">
        <f>S435</f>
        <v>17</v>
      </c>
      <c r="U435" s="62"/>
    </row>
    <row r="436" spans="1:21" x14ac:dyDescent="0.3">
      <c r="A436" s="116">
        <v>369</v>
      </c>
      <c r="B436" s="58" t="s">
        <v>42</v>
      </c>
      <c r="C436" s="57">
        <v>544</v>
      </c>
      <c r="D436" s="58" t="s">
        <v>47</v>
      </c>
      <c r="E436" s="59"/>
      <c r="F436" s="60"/>
      <c r="G436" s="61">
        <v>5</v>
      </c>
      <c r="H436" s="64">
        <v>5</v>
      </c>
      <c r="I436" s="60">
        <v>75</v>
      </c>
      <c r="J436" s="60">
        <v>69</v>
      </c>
      <c r="K436" s="64">
        <f>I436-H436</f>
        <v>70</v>
      </c>
      <c r="L436" s="65">
        <f>I436-J436</f>
        <v>6</v>
      </c>
      <c r="M436" s="61">
        <f t="shared" si="158"/>
        <v>5</v>
      </c>
      <c r="N436" s="61">
        <f>L436-M436</f>
        <v>1</v>
      </c>
      <c r="O436" s="66">
        <v>0.3</v>
      </c>
      <c r="P436" s="61">
        <f t="shared" si="160"/>
        <v>0.3</v>
      </c>
      <c r="Q436" s="60">
        <v>0.1</v>
      </c>
      <c r="R436" s="61">
        <f t="shared" si="162"/>
        <v>5.0999999999999996</v>
      </c>
      <c r="S436" s="61">
        <f t="shared" si="161"/>
        <v>5.0999999999999996</v>
      </c>
      <c r="T436" s="101">
        <f>S436</f>
        <v>5.0999999999999996</v>
      </c>
      <c r="U436" s="62"/>
    </row>
    <row r="437" spans="1:21" x14ac:dyDescent="0.3">
      <c r="A437" s="116">
        <v>370</v>
      </c>
      <c r="B437" s="86" t="s">
        <v>42</v>
      </c>
      <c r="C437" s="85">
        <v>544</v>
      </c>
      <c r="D437" s="86"/>
      <c r="E437" s="87"/>
      <c r="F437" s="89"/>
      <c r="G437" s="61">
        <v>10</v>
      </c>
      <c r="H437" s="92">
        <v>10</v>
      </c>
      <c r="I437" s="89">
        <v>79</v>
      </c>
      <c r="J437" s="89">
        <v>69</v>
      </c>
      <c r="K437" s="92">
        <v>69</v>
      </c>
      <c r="L437" s="93">
        <v>10</v>
      </c>
      <c r="M437" s="90">
        <v>10</v>
      </c>
      <c r="N437" s="90">
        <v>0</v>
      </c>
      <c r="O437" s="94">
        <v>0.3</v>
      </c>
      <c r="P437" s="90">
        <v>0</v>
      </c>
      <c r="Q437" s="89">
        <v>0.1</v>
      </c>
      <c r="R437" s="90">
        <v>10</v>
      </c>
      <c r="S437" s="90">
        <v>10</v>
      </c>
      <c r="T437" s="113">
        <v>10</v>
      </c>
      <c r="U437" s="62"/>
    </row>
    <row r="438" spans="1:21" x14ac:dyDescent="0.3">
      <c r="A438" s="116">
        <v>371</v>
      </c>
      <c r="B438" s="58" t="s">
        <v>392</v>
      </c>
      <c r="C438" s="57">
        <v>156</v>
      </c>
      <c r="D438" s="63"/>
      <c r="E438" s="60"/>
      <c r="F438" s="60"/>
      <c r="G438" s="61">
        <v>20.6</v>
      </c>
      <c r="H438" s="64">
        <f>G438</f>
        <v>20.6</v>
      </c>
      <c r="I438" s="60">
        <v>102</v>
      </c>
      <c r="J438" s="60">
        <v>72</v>
      </c>
      <c r="K438" s="64">
        <f>I438-H438</f>
        <v>81.400000000000006</v>
      </c>
      <c r="L438" s="65">
        <f>I438-J438</f>
        <v>30</v>
      </c>
      <c r="M438" s="61">
        <f>G438</f>
        <v>20.6</v>
      </c>
      <c r="N438" s="61">
        <f>L438-M438</f>
        <v>9.3999999999999986</v>
      </c>
      <c r="O438" s="60" t="str">
        <f>IF(M438&gt;=19.5,"70%",IF(M438&gt;=13.5,"50%",IF(M438&gt;=5.5,"30%",IF(M438&gt;=0.1,"15%"))))</f>
        <v>70%</v>
      </c>
      <c r="P438" s="61">
        <f>N438*O438</f>
        <v>6.5799999999999983</v>
      </c>
      <c r="Q438" s="60">
        <v>0.1</v>
      </c>
      <c r="R438" s="61">
        <f>IF(M438&gt;=L438,(M438+P438),M438+Q438)</f>
        <v>20.700000000000003</v>
      </c>
      <c r="S438" s="61">
        <f>IF(I438&gt;1,(R438),G438)</f>
        <v>20.700000000000003</v>
      </c>
      <c r="T438" s="101">
        <f>S438</f>
        <v>20.700000000000003</v>
      </c>
      <c r="U438" s="62"/>
    </row>
    <row r="439" spans="1:21" x14ac:dyDescent="0.3">
      <c r="A439" s="116">
        <v>372</v>
      </c>
      <c r="B439" s="58" t="s">
        <v>393</v>
      </c>
      <c r="C439" s="57">
        <v>302</v>
      </c>
      <c r="D439" s="63"/>
      <c r="E439" s="79"/>
      <c r="F439" s="60"/>
      <c r="G439" s="61">
        <v>24</v>
      </c>
      <c r="H439" s="60">
        <v>24</v>
      </c>
      <c r="I439" s="60">
        <v>106</v>
      </c>
      <c r="J439" s="60">
        <v>70</v>
      </c>
      <c r="K439" s="64">
        <f>I439-H439</f>
        <v>82</v>
      </c>
      <c r="L439" s="65">
        <f>I439-J439</f>
        <v>36</v>
      </c>
      <c r="M439" s="61">
        <f>G439</f>
        <v>24</v>
      </c>
      <c r="N439" s="61">
        <f>L439-M439</f>
        <v>12</v>
      </c>
      <c r="O439" s="60" t="str">
        <f>IF(M439&gt;=19.5,"70%",IF(M439&gt;=13.5,"50%",IF(M439&gt;=5.5,"30%",IF(M439&gt;=0.1,"15%"))))</f>
        <v>70%</v>
      </c>
      <c r="P439" s="61">
        <f>N439*O439</f>
        <v>8.3999999999999986</v>
      </c>
      <c r="Q439" s="60">
        <v>0.1</v>
      </c>
      <c r="R439" s="61">
        <f>IF(M439&gt;=L439,(M439+P439),M439+Q439)</f>
        <v>24.1</v>
      </c>
      <c r="S439" s="61">
        <f>IF(I439&gt;1,(R439),G439)</f>
        <v>24.1</v>
      </c>
      <c r="T439" s="101">
        <f>S439</f>
        <v>24.1</v>
      </c>
      <c r="U439" s="62"/>
    </row>
    <row r="440" spans="1:21" x14ac:dyDescent="0.3">
      <c r="A440" s="116">
        <v>373</v>
      </c>
      <c r="B440" s="58" t="s">
        <v>394</v>
      </c>
      <c r="C440" s="57">
        <v>280</v>
      </c>
      <c r="D440" s="63" t="s">
        <v>30</v>
      </c>
      <c r="E440" s="60"/>
      <c r="F440" s="60"/>
      <c r="G440" s="61">
        <v>13</v>
      </c>
      <c r="H440" s="64">
        <v>13</v>
      </c>
      <c r="I440" s="60">
        <v>94</v>
      </c>
      <c r="J440" s="60">
        <v>69</v>
      </c>
      <c r="K440" s="64">
        <f>I440-H440</f>
        <v>81</v>
      </c>
      <c r="L440" s="65">
        <f>I440-J440</f>
        <v>25</v>
      </c>
      <c r="M440" s="61">
        <f>G440</f>
        <v>13</v>
      </c>
      <c r="N440" s="61">
        <f>L440-M440</f>
        <v>12</v>
      </c>
      <c r="O440" s="60" t="str">
        <f>IF(M440&gt;=19.5,"70%",IF(M440&gt;=13.5,"50%",IF(M440&gt;=5.5,"30%",IF(M440&gt;=0.1,"15%"))))</f>
        <v>30%</v>
      </c>
      <c r="P440" s="61">
        <f>N440*O440</f>
        <v>3.5999999999999996</v>
      </c>
      <c r="Q440" s="60">
        <v>0.1</v>
      </c>
      <c r="R440" s="61">
        <f>IF(M440&gt;=L440,(M440+P440),M440+Q440)</f>
        <v>13.1</v>
      </c>
      <c r="S440" s="61">
        <f>IF(I440&gt;1,(R440),G440)</f>
        <v>13.1</v>
      </c>
      <c r="T440" s="101">
        <f>S440</f>
        <v>13.1</v>
      </c>
      <c r="U440" s="62"/>
    </row>
    <row r="441" spans="1:21" x14ac:dyDescent="0.3">
      <c r="A441" s="116">
        <v>374</v>
      </c>
      <c r="B441" s="86" t="s">
        <v>43</v>
      </c>
      <c r="C441" s="85">
        <v>101</v>
      </c>
      <c r="D441" s="91"/>
      <c r="E441" s="87"/>
      <c r="F441" s="89"/>
      <c r="G441" s="61">
        <v>14</v>
      </c>
      <c r="H441" s="92">
        <v>14</v>
      </c>
      <c r="I441" s="89">
        <v>87</v>
      </c>
      <c r="J441" s="89">
        <v>72</v>
      </c>
      <c r="K441" s="92">
        <v>73</v>
      </c>
      <c r="L441" s="93">
        <v>15</v>
      </c>
      <c r="M441" s="90">
        <v>14</v>
      </c>
      <c r="N441" s="90">
        <v>1</v>
      </c>
      <c r="O441" s="94">
        <v>0.5</v>
      </c>
      <c r="P441" s="90">
        <v>0.5</v>
      </c>
      <c r="Q441" s="89">
        <v>0.1</v>
      </c>
      <c r="R441" s="90">
        <v>14.1</v>
      </c>
      <c r="S441" s="90">
        <v>14.1</v>
      </c>
      <c r="T441" s="113">
        <v>14.1</v>
      </c>
      <c r="U441" s="62"/>
    </row>
    <row r="442" spans="1:21" x14ac:dyDescent="0.3">
      <c r="A442" s="116">
        <v>375</v>
      </c>
      <c r="B442" s="58" t="s">
        <v>395</v>
      </c>
      <c r="C442" s="57">
        <v>477</v>
      </c>
      <c r="D442" s="58" t="s">
        <v>19</v>
      </c>
      <c r="E442" s="59"/>
      <c r="F442" s="60"/>
      <c r="G442" s="61">
        <v>12.7</v>
      </c>
      <c r="H442" s="64">
        <v>13</v>
      </c>
      <c r="I442" s="60">
        <v>99</v>
      </c>
      <c r="J442" s="60">
        <v>70</v>
      </c>
      <c r="K442" s="64">
        <v>99</v>
      </c>
      <c r="L442" s="65">
        <f>I442-J442</f>
        <v>29</v>
      </c>
      <c r="M442" s="61">
        <f>G442</f>
        <v>12.7</v>
      </c>
      <c r="N442" s="61">
        <f>L442-M442</f>
        <v>16.3</v>
      </c>
      <c r="O442" s="60" t="str">
        <f>IF(M442&gt;=19.5,"70%",IF(M442&gt;=13.5,"50%",IF(M442&gt;=5.5,"30%",IF(M442&gt;=0.1,"15%"))))</f>
        <v>30%</v>
      </c>
      <c r="P442" s="61">
        <f>N442*O442</f>
        <v>4.8899999999999997</v>
      </c>
      <c r="Q442" s="60" t="str">
        <f>IF(N442&lt;0,O442, "0.1")</f>
        <v>0.1</v>
      </c>
      <c r="R442" s="61">
        <f>IF(M442&gt;=L442,(M442+P442),M442+Q442)</f>
        <v>12.799999999999999</v>
      </c>
      <c r="S442" s="61">
        <f>IF(I442&gt;1,(R442),G442)</f>
        <v>12.799999999999999</v>
      </c>
      <c r="T442" s="101">
        <f>S442</f>
        <v>12.799999999999999</v>
      </c>
      <c r="U442" s="62"/>
    </row>
    <row r="443" spans="1:21" x14ac:dyDescent="0.3">
      <c r="A443" s="116">
        <v>376</v>
      </c>
      <c r="B443" s="58" t="s">
        <v>621</v>
      </c>
      <c r="C443" s="57">
        <v>283</v>
      </c>
      <c r="D443" s="58" t="s">
        <v>25</v>
      </c>
      <c r="E443" s="59"/>
      <c r="F443" s="60"/>
      <c r="G443" s="61">
        <v>9</v>
      </c>
      <c r="H443" s="64">
        <v>9</v>
      </c>
      <c r="I443" s="60">
        <v>85</v>
      </c>
      <c r="J443" s="60">
        <v>69</v>
      </c>
      <c r="K443" s="64">
        <v>81</v>
      </c>
      <c r="L443" s="65">
        <f>I443-J443</f>
        <v>16</v>
      </c>
      <c r="M443" s="61">
        <f>G443</f>
        <v>9</v>
      </c>
      <c r="N443" s="61">
        <f>L443-M443</f>
        <v>7</v>
      </c>
      <c r="O443" s="66">
        <v>0.5</v>
      </c>
      <c r="P443" s="61">
        <f>N443*O443</f>
        <v>3.5</v>
      </c>
      <c r="Q443" s="60">
        <v>0.1</v>
      </c>
      <c r="R443" s="61">
        <f>IF(M443&gt;=L443,(M443+P443),M443+Q443)</f>
        <v>9.1</v>
      </c>
      <c r="S443" s="61">
        <f>IF(I443&gt;1,(R443),G443)</f>
        <v>9.1</v>
      </c>
      <c r="T443" s="101">
        <v>9</v>
      </c>
      <c r="U443" s="62"/>
    </row>
    <row r="444" spans="1:21" x14ac:dyDescent="0.3">
      <c r="A444" s="116">
        <v>377</v>
      </c>
      <c r="B444" s="58" t="s">
        <v>620</v>
      </c>
      <c r="C444" s="57">
        <v>430</v>
      </c>
      <c r="D444" s="86" t="s">
        <v>19</v>
      </c>
      <c r="E444" s="59"/>
      <c r="F444" s="77"/>
      <c r="G444" s="61">
        <v>7</v>
      </c>
      <c r="H444" s="60">
        <v>7</v>
      </c>
      <c r="I444" s="60">
        <v>82</v>
      </c>
      <c r="J444" s="60">
        <v>69</v>
      </c>
      <c r="K444" s="60">
        <f>I444-H444</f>
        <v>75</v>
      </c>
      <c r="L444" s="60">
        <f>I444-J444</f>
        <v>13</v>
      </c>
      <c r="M444" s="61">
        <f>G444</f>
        <v>7</v>
      </c>
      <c r="N444" s="61">
        <f>L444-M444</f>
        <v>6</v>
      </c>
      <c r="O444" s="60" t="str">
        <f>IF(M444&gt;=19.5,"70%",IF(M444&gt;=13.5,"50%",IF(M444&gt;=5.5,"30%",IF(M444&gt;=0.1,"15%"))))</f>
        <v>30%</v>
      </c>
      <c r="P444" s="61">
        <f>N444*O444</f>
        <v>1.7999999999999998</v>
      </c>
      <c r="Q444" s="60" t="str">
        <f>IF(N444&lt;0,O444, "0.1")</f>
        <v>0.1</v>
      </c>
      <c r="R444" s="60">
        <f>IF(M444&gt;=L444,(M444+P444),M444+Q444)</f>
        <v>7.1</v>
      </c>
      <c r="S444" s="60">
        <f>IF(I444&gt;1,(R444),G444)</f>
        <v>7.1</v>
      </c>
      <c r="T444" s="101">
        <f>S444</f>
        <v>7.1</v>
      </c>
      <c r="U444" s="62"/>
    </row>
    <row r="445" spans="1:21" x14ac:dyDescent="0.3">
      <c r="A445" s="116">
        <v>378</v>
      </c>
      <c r="B445" s="58" t="s">
        <v>396</v>
      </c>
      <c r="C445" s="57">
        <v>399</v>
      </c>
      <c r="D445" s="63" t="s">
        <v>25</v>
      </c>
      <c r="E445" s="60"/>
      <c r="F445" s="60"/>
      <c r="G445" s="61">
        <v>19</v>
      </c>
      <c r="H445" s="64">
        <v>19</v>
      </c>
      <c r="I445" s="60">
        <v>101</v>
      </c>
      <c r="J445" s="60">
        <v>70</v>
      </c>
      <c r="K445" s="64">
        <f>I445-H445</f>
        <v>82</v>
      </c>
      <c r="L445" s="65">
        <f>I445-J445</f>
        <v>31</v>
      </c>
      <c r="M445" s="61">
        <f>G445</f>
        <v>19</v>
      </c>
      <c r="N445" s="61">
        <f>L445-M445</f>
        <v>12</v>
      </c>
      <c r="O445" s="60" t="str">
        <f>IF(M445&gt;=19.5,"70%",IF(M445&gt;=13.5,"50%",IF(M445&gt;=5.5,"30%",IF(M445&gt;=0.1,"15%"))))</f>
        <v>50%</v>
      </c>
      <c r="P445" s="61">
        <f>N445*O445</f>
        <v>6</v>
      </c>
      <c r="Q445" s="60">
        <v>0.1</v>
      </c>
      <c r="R445" s="61">
        <f>IF(M445&gt;=L445,(M445+P445),M445+Q445)</f>
        <v>19.100000000000001</v>
      </c>
      <c r="S445" s="61">
        <f>IF(I445&gt;1,(R445),G445)</f>
        <v>19.100000000000001</v>
      </c>
      <c r="T445" s="101">
        <f>S445</f>
        <v>19.100000000000001</v>
      </c>
      <c r="U445" s="62"/>
    </row>
    <row r="446" spans="1:21" x14ac:dyDescent="0.3">
      <c r="A446" s="116">
        <v>379</v>
      </c>
      <c r="B446" s="86" t="s">
        <v>397</v>
      </c>
      <c r="C446" s="57">
        <v>476</v>
      </c>
      <c r="D446" s="86" t="s">
        <v>25</v>
      </c>
      <c r="E446" s="59"/>
      <c r="F446" s="77"/>
      <c r="G446" s="61">
        <v>9</v>
      </c>
      <c r="H446" s="64">
        <v>9</v>
      </c>
      <c r="I446" s="60">
        <v>88</v>
      </c>
      <c r="J446" s="60">
        <v>72</v>
      </c>
      <c r="K446" s="64">
        <f>I446-H446</f>
        <v>79</v>
      </c>
      <c r="L446" s="65">
        <f>I446-J446</f>
        <v>16</v>
      </c>
      <c r="M446" s="61">
        <f>G446</f>
        <v>9</v>
      </c>
      <c r="N446" s="61">
        <f>L446-M446</f>
        <v>7</v>
      </c>
      <c r="O446" s="60" t="str">
        <f>IF(M446&gt;=19.5,"70%",IF(M446&gt;=13.5,"50%",IF(M446&gt;=5.5,"30%",IF(M446&gt;=0.1,"15%"))))</f>
        <v>30%</v>
      </c>
      <c r="P446" s="61">
        <f>N446*O446</f>
        <v>2.1</v>
      </c>
      <c r="Q446" s="60">
        <v>0.1</v>
      </c>
      <c r="R446" s="61">
        <f>IF(M446&gt;=L446,(M446+P446),M446+Q446)</f>
        <v>9.1</v>
      </c>
      <c r="S446" s="61">
        <f>IF(I446&gt;1,(R446),G446)</f>
        <v>9.1</v>
      </c>
      <c r="T446" s="101">
        <f>S446</f>
        <v>9.1</v>
      </c>
      <c r="U446" s="62"/>
    </row>
    <row r="447" spans="1:21" x14ac:dyDescent="0.3">
      <c r="A447" s="116">
        <v>380</v>
      </c>
      <c r="B447" s="86" t="s">
        <v>44</v>
      </c>
      <c r="C447" s="85">
        <v>537</v>
      </c>
      <c r="D447" s="91"/>
      <c r="E447" s="87"/>
      <c r="F447" s="89"/>
      <c r="G447" s="61">
        <v>20</v>
      </c>
      <c r="H447" s="89">
        <v>20</v>
      </c>
      <c r="I447" s="89">
        <v>82</v>
      </c>
      <c r="J447" s="89">
        <v>69</v>
      </c>
      <c r="K447" s="89">
        <v>62</v>
      </c>
      <c r="L447" s="89">
        <v>13</v>
      </c>
      <c r="M447" s="61">
        <v>20</v>
      </c>
      <c r="N447" s="61">
        <v>-7</v>
      </c>
      <c r="O447" s="94">
        <v>0.5</v>
      </c>
      <c r="P447" s="90">
        <v>-3.5</v>
      </c>
      <c r="Q447" s="89">
        <v>0.1</v>
      </c>
      <c r="R447" s="89">
        <v>16.5</v>
      </c>
      <c r="S447" s="89">
        <v>16.5</v>
      </c>
      <c r="T447" s="113">
        <v>16.5</v>
      </c>
      <c r="U447" s="62"/>
    </row>
    <row r="448" spans="1:21" x14ac:dyDescent="0.3">
      <c r="A448" s="116">
        <v>381</v>
      </c>
      <c r="B448" s="58" t="s">
        <v>68</v>
      </c>
      <c r="C448" s="57">
        <v>114</v>
      </c>
      <c r="D448" s="63" t="s">
        <v>25</v>
      </c>
      <c r="E448" s="59"/>
      <c r="F448" s="60"/>
      <c r="G448" s="61">
        <v>4</v>
      </c>
      <c r="H448" s="64">
        <v>4</v>
      </c>
      <c r="I448" s="60">
        <v>81</v>
      </c>
      <c r="J448" s="60">
        <v>69</v>
      </c>
      <c r="K448" s="64">
        <f>I448-H448</f>
        <v>77</v>
      </c>
      <c r="L448" s="65">
        <f>I448-J448</f>
        <v>12</v>
      </c>
      <c r="M448" s="61">
        <f>G448</f>
        <v>4</v>
      </c>
      <c r="N448" s="61">
        <f>L448-M448</f>
        <v>8</v>
      </c>
      <c r="O448" s="66">
        <v>0.3</v>
      </c>
      <c r="P448" s="61">
        <f>N448*O448</f>
        <v>2.4</v>
      </c>
      <c r="Q448" s="60">
        <v>0.1</v>
      </c>
      <c r="R448" s="61">
        <f>IF(M448&gt;=L448,(M448+P448),M448+Q448)</f>
        <v>4.0999999999999996</v>
      </c>
      <c r="S448" s="61">
        <f>IF(I448&gt;1,(R448),G448)</f>
        <v>4.0999999999999996</v>
      </c>
      <c r="T448" s="101">
        <f>S448</f>
        <v>4.0999999999999996</v>
      </c>
      <c r="U448" s="62"/>
    </row>
    <row r="449" spans="1:21" x14ac:dyDescent="0.3">
      <c r="A449" s="116">
        <v>382</v>
      </c>
      <c r="B449" s="58" t="s">
        <v>398</v>
      </c>
      <c r="C449" s="57">
        <v>115</v>
      </c>
      <c r="D449" s="63"/>
      <c r="E449" s="60"/>
      <c r="F449" s="60"/>
      <c r="G449" s="61">
        <v>10.199999999999999</v>
      </c>
      <c r="H449" s="64">
        <f>G449</f>
        <v>10.199999999999999</v>
      </c>
      <c r="I449" s="60">
        <v>102</v>
      </c>
      <c r="J449" s="60">
        <v>72</v>
      </c>
      <c r="K449" s="64">
        <f>I449-H449</f>
        <v>91.8</v>
      </c>
      <c r="L449" s="65">
        <f>I449-J449</f>
        <v>30</v>
      </c>
      <c r="M449" s="61">
        <f>G449</f>
        <v>10.199999999999999</v>
      </c>
      <c r="N449" s="61">
        <f>L449-M449</f>
        <v>19.8</v>
      </c>
      <c r="O449" s="60" t="str">
        <f>IF(M449&gt;=19.5,"70%",IF(M449&gt;=13.5,"50%",IF(M449&gt;=5.5,"30%",IF(M449&gt;=0.1,"15%"))))</f>
        <v>30%</v>
      </c>
      <c r="P449" s="61">
        <f>N449*O449</f>
        <v>5.94</v>
      </c>
      <c r="Q449" s="60">
        <v>0.1</v>
      </c>
      <c r="R449" s="61">
        <f>IF(M449&gt;=L449,(M449+P449),M449+Q449)</f>
        <v>10.299999999999999</v>
      </c>
      <c r="S449" s="61">
        <f>IF(I449&gt;1,(R449),G449)</f>
        <v>10.299999999999999</v>
      </c>
      <c r="T449" s="101">
        <f>S449</f>
        <v>10.299999999999999</v>
      </c>
      <c r="U449" s="62"/>
    </row>
    <row r="450" spans="1:21" x14ac:dyDescent="0.3">
      <c r="A450" s="116">
        <v>383</v>
      </c>
      <c r="B450" s="63" t="s">
        <v>618</v>
      </c>
      <c r="C450" s="57">
        <v>400</v>
      </c>
      <c r="D450" s="63"/>
      <c r="E450" s="60"/>
      <c r="F450" s="60"/>
      <c r="G450" s="61">
        <v>24</v>
      </c>
      <c r="H450" s="60">
        <v>24</v>
      </c>
      <c r="I450" s="60">
        <v>90</v>
      </c>
      <c r="J450" s="60">
        <v>69</v>
      </c>
      <c r="K450" s="60">
        <f>I450-H450</f>
        <v>66</v>
      </c>
      <c r="L450" s="60">
        <f>I450-J450</f>
        <v>21</v>
      </c>
      <c r="M450" s="61">
        <f>G450</f>
        <v>24</v>
      </c>
      <c r="N450" s="61">
        <f>L450-M450</f>
        <v>-3</v>
      </c>
      <c r="O450" s="60" t="str">
        <f>IF(M450&gt;=19.5,"70%",IF(M450&gt;=13.5,"50%",IF(M450&gt;=5.5,"30%",IF(M450&gt;=0.1,"15%"))))</f>
        <v>70%</v>
      </c>
      <c r="P450" s="61">
        <f>N450*O450</f>
        <v>-2.0999999999999996</v>
      </c>
      <c r="Q450" s="60">
        <v>0.1</v>
      </c>
      <c r="R450" s="60">
        <f>IF(M450&gt;=L450,(M450+P450),M450+Q450)</f>
        <v>21.9</v>
      </c>
      <c r="S450" s="60">
        <f>IF(I450&gt;1,(R450),G450)</f>
        <v>21.9</v>
      </c>
      <c r="T450" s="101">
        <f>S450</f>
        <v>21.9</v>
      </c>
      <c r="U450" s="62"/>
    </row>
    <row r="451" spans="1:21" x14ac:dyDescent="0.3">
      <c r="A451" s="116">
        <v>384</v>
      </c>
      <c r="B451" s="58" t="s">
        <v>619</v>
      </c>
      <c r="C451" s="57">
        <v>113</v>
      </c>
      <c r="D451" s="63" t="s">
        <v>24</v>
      </c>
      <c r="E451" s="59"/>
      <c r="F451" s="60"/>
      <c r="G451" s="61">
        <v>12.1</v>
      </c>
      <c r="H451" s="64">
        <v>12</v>
      </c>
      <c r="I451" s="60">
        <v>83</v>
      </c>
      <c r="J451" s="60">
        <v>69</v>
      </c>
      <c r="K451" s="64">
        <f>I451-H451</f>
        <v>71</v>
      </c>
      <c r="L451" s="65">
        <f>I451-J451</f>
        <v>14</v>
      </c>
      <c r="M451" s="61">
        <f>G451</f>
        <v>12.1</v>
      </c>
      <c r="N451" s="61">
        <f>L451-M451</f>
        <v>1.9000000000000004</v>
      </c>
      <c r="O451" s="60" t="str">
        <f>IF(M451&gt;=19.5,"70%",IF(M451&gt;=13.5,"50%",IF(M451&gt;=5.5,"30%",IF(M451&gt;=0.1,"15%"))))</f>
        <v>30%</v>
      </c>
      <c r="P451" s="61">
        <f>N451*O451</f>
        <v>0.57000000000000006</v>
      </c>
      <c r="Q451" s="60">
        <v>0.1</v>
      </c>
      <c r="R451" s="61">
        <f>IF(M451&gt;=L451,(M451+P451),M451+Q451)</f>
        <v>12.2</v>
      </c>
      <c r="S451" s="61">
        <f>IF(I451&gt;1,(R451),G451)</f>
        <v>12.2</v>
      </c>
      <c r="T451" s="101">
        <f>S451</f>
        <v>12.2</v>
      </c>
      <c r="U451" s="62"/>
    </row>
    <row r="452" spans="1:21" x14ac:dyDescent="0.3">
      <c r="A452" s="116">
        <v>385</v>
      </c>
      <c r="B452" s="160" t="s">
        <v>45</v>
      </c>
      <c r="C452" s="174">
        <v>26</v>
      </c>
      <c r="D452" s="180" t="s">
        <v>25</v>
      </c>
      <c r="E452" s="175"/>
      <c r="F452" s="177">
        <v>2</v>
      </c>
      <c r="G452" s="61">
        <v>9</v>
      </c>
      <c r="H452" s="181">
        <v>9</v>
      </c>
      <c r="I452" s="177">
        <v>85</v>
      </c>
      <c r="J452" s="177">
        <v>69</v>
      </c>
      <c r="K452" s="181">
        <v>99</v>
      </c>
      <c r="L452" s="182">
        <v>12</v>
      </c>
      <c r="M452" s="179">
        <v>11</v>
      </c>
      <c r="N452" s="179">
        <v>1</v>
      </c>
      <c r="O452" s="178">
        <v>0.3</v>
      </c>
      <c r="P452" s="179">
        <v>0.5</v>
      </c>
      <c r="Q452" s="177">
        <v>0.1</v>
      </c>
      <c r="R452" s="179">
        <v>11.1</v>
      </c>
      <c r="S452" s="179">
        <v>11.1</v>
      </c>
      <c r="T452" s="183">
        <v>11.1</v>
      </c>
      <c r="U452" s="62"/>
    </row>
    <row r="453" spans="1:21" x14ac:dyDescent="0.3">
      <c r="A453" s="116">
        <v>386</v>
      </c>
      <c r="B453" s="58" t="s">
        <v>45</v>
      </c>
      <c r="C453" s="57">
        <v>26</v>
      </c>
      <c r="D453" s="63" t="s">
        <v>25</v>
      </c>
      <c r="E453" s="59"/>
      <c r="F453" s="60"/>
      <c r="G453" s="61">
        <v>9</v>
      </c>
      <c r="H453" s="64">
        <v>9</v>
      </c>
      <c r="I453" s="60">
        <v>77</v>
      </c>
      <c r="J453" s="60">
        <v>69</v>
      </c>
      <c r="K453" s="64">
        <v>68</v>
      </c>
      <c r="L453" s="65">
        <f t="shared" ref="L453:L466" si="166">I453-J453</f>
        <v>8</v>
      </c>
      <c r="M453" s="61">
        <f t="shared" ref="M453:M466" si="167">G453</f>
        <v>9</v>
      </c>
      <c r="N453" s="61">
        <f t="shared" ref="N453:N466" si="168">L453-M453</f>
        <v>-1</v>
      </c>
      <c r="O453" s="66">
        <v>0.3</v>
      </c>
      <c r="P453" s="61">
        <f t="shared" ref="P453:P466" si="169">N453*O453</f>
        <v>-0.3</v>
      </c>
      <c r="Q453" s="60">
        <v>0.1</v>
      </c>
      <c r="R453" s="61">
        <f t="shared" ref="R453:R463" si="170">IF(M453&gt;=L453,(M453+P453),M453+Q453)</f>
        <v>8.6999999999999993</v>
      </c>
      <c r="S453" s="61">
        <f t="shared" ref="S453:S463" si="171">IF(I453&gt;1,(R453),G453)</f>
        <v>8.6999999999999993</v>
      </c>
      <c r="T453" s="101">
        <f>S453</f>
        <v>8.6999999999999993</v>
      </c>
      <c r="U453" s="62"/>
    </row>
    <row r="454" spans="1:21" x14ac:dyDescent="0.3">
      <c r="A454" s="116">
        <v>387</v>
      </c>
      <c r="B454" s="58" t="s">
        <v>123</v>
      </c>
      <c r="C454" s="57">
        <v>569</v>
      </c>
      <c r="D454" s="67"/>
      <c r="E454" s="59"/>
      <c r="F454" s="77"/>
      <c r="G454" s="61">
        <v>20</v>
      </c>
      <c r="H454" s="60">
        <v>20</v>
      </c>
      <c r="I454" s="60">
        <v>95</v>
      </c>
      <c r="J454" s="60">
        <v>70</v>
      </c>
      <c r="K454" s="64">
        <f t="shared" ref="K454:K466" si="172">I454-H454</f>
        <v>75</v>
      </c>
      <c r="L454" s="65">
        <f t="shared" si="166"/>
        <v>25</v>
      </c>
      <c r="M454" s="61">
        <f t="shared" si="167"/>
        <v>20</v>
      </c>
      <c r="N454" s="61">
        <f t="shared" si="168"/>
        <v>5</v>
      </c>
      <c r="O454" s="66">
        <v>0.7</v>
      </c>
      <c r="P454" s="61">
        <f t="shared" si="169"/>
        <v>3.5</v>
      </c>
      <c r="Q454" s="60">
        <v>0.7</v>
      </c>
      <c r="R454" s="61">
        <f t="shared" si="170"/>
        <v>20.7</v>
      </c>
      <c r="S454" s="61">
        <f t="shared" si="171"/>
        <v>20.7</v>
      </c>
      <c r="T454" s="101">
        <v>19</v>
      </c>
      <c r="U454" s="62"/>
    </row>
    <row r="455" spans="1:21" x14ac:dyDescent="0.3">
      <c r="A455" s="116">
        <v>388</v>
      </c>
      <c r="B455" s="58" t="s">
        <v>124</v>
      </c>
      <c r="C455" s="57">
        <v>535</v>
      </c>
      <c r="D455" s="86" t="s">
        <v>24</v>
      </c>
      <c r="E455" s="59"/>
      <c r="F455" s="77"/>
      <c r="G455" s="61">
        <v>13</v>
      </c>
      <c r="H455" s="64">
        <v>13</v>
      </c>
      <c r="I455" s="60">
        <v>95</v>
      </c>
      <c r="J455" s="60">
        <v>70</v>
      </c>
      <c r="K455" s="64">
        <f t="shared" si="172"/>
        <v>82</v>
      </c>
      <c r="L455" s="65">
        <f t="shared" si="166"/>
        <v>25</v>
      </c>
      <c r="M455" s="61">
        <f t="shared" si="167"/>
        <v>13</v>
      </c>
      <c r="N455" s="61">
        <f t="shared" si="168"/>
        <v>12</v>
      </c>
      <c r="O455" s="66">
        <v>0.5</v>
      </c>
      <c r="P455" s="61">
        <f t="shared" si="169"/>
        <v>6</v>
      </c>
      <c r="Q455" s="60">
        <v>0.1</v>
      </c>
      <c r="R455" s="61">
        <f t="shared" si="170"/>
        <v>13.1</v>
      </c>
      <c r="S455" s="61">
        <f t="shared" si="171"/>
        <v>13.1</v>
      </c>
      <c r="T455" s="101">
        <f>S455</f>
        <v>13.1</v>
      </c>
      <c r="U455" s="62"/>
    </row>
    <row r="456" spans="1:21" x14ac:dyDescent="0.3">
      <c r="A456" s="116">
        <v>389</v>
      </c>
      <c r="B456" s="166" t="s">
        <v>530</v>
      </c>
      <c r="C456" s="161">
        <v>600</v>
      </c>
      <c r="D456" s="162"/>
      <c r="E456" s="163">
        <v>45689</v>
      </c>
      <c r="F456" s="165">
        <v>1</v>
      </c>
      <c r="G456" s="61">
        <v>20</v>
      </c>
      <c r="H456" s="165">
        <v>20</v>
      </c>
      <c r="I456" s="165">
        <v>95</v>
      </c>
      <c r="J456" s="165">
        <v>69</v>
      </c>
      <c r="K456" s="165">
        <f t="shared" si="172"/>
        <v>75</v>
      </c>
      <c r="L456" s="165">
        <f t="shared" si="166"/>
        <v>26</v>
      </c>
      <c r="M456" s="159">
        <f t="shared" si="167"/>
        <v>20</v>
      </c>
      <c r="N456" s="159">
        <f t="shared" si="168"/>
        <v>6</v>
      </c>
      <c r="O456" s="165" t="str">
        <f t="shared" ref="O456:O465" si="173">IF(M456&gt;=19.5,"70%",IF(M456&gt;=13.5,"50%",IF(M456&gt;=5.5,"30%",IF(M456&gt;=0.1,"15%"))))</f>
        <v>70%</v>
      </c>
      <c r="P456" s="159">
        <f t="shared" si="169"/>
        <v>4.1999999999999993</v>
      </c>
      <c r="Q456" s="165">
        <v>0.1</v>
      </c>
      <c r="R456" s="165">
        <f t="shared" si="170"/>
        <v>20.100000000000001</v>
      </c>
      <c r="S456" s="165">
        <f t="shared" si="171"/>
        <v>20.100000000000001</v>
      </c>
      <c r="T456" s="165">
        <v>20</v>
      </c>
      <c r="U456" s="62"/>
    </row>
    <row r="457" spans="1:21" x14ac:dyDescent="0.3">
      <c r="A457" s="116">
        <v>390</v>
      </c>
      <c r="B457" s="58" t="s">
        <v>399</v>
      </c>
      <c r="C457" s="57">
        <v>72</v>
      </c>
      <c r="D457" s="63"/>
      <c r="E457" s="60"/>
      <c r="F457" s="60"/>
      <c r="G457" s="61">
        <v>8.1</v>
      </c>
      <c r="H457" s="64">
        <f>G457</f>
        <v>8.1</v>
      </c>
      <c r="I457" s="60">
        <v>85</v>
      </c>
      <c r="J457" s="60">
        <v>72</v>
      </c>
      <c r="K457" s="64">
        <f t="shared" si="172"/>
        <v>76.900000000000006</v>
      </c>
      <c r="L457" s="65">
        <f t="shared" si="166"/>
        <v>13</v>
      </c>
      <c r="M457" s="61">
        <f t="shared" si="167"/>
        <v>8.1</v>
      </c>
      <c r="N457" s="61">
        <f t="shared" si="168"/>
        <v>4.9000000000000004</v>
      </c>
      <c r="O457" s="60" t="str">
        <f t="shared" si="173"/>
        <v>30%</v>
      </c>
      <c r="P457" s="61">
        <f t="shared" si="169"/>
        <v>1.47</v>
      </c>
      <c r="Q457" s="60">
        <v>0.1</v>
      </c>
      <c r="R457" s="61">
        <f t="shared" si="170"/>
        <v>8.1999999999999993</v>
      </c>
      <c r="S457" s="61">
        <f t="shared" si="171"/>
        <v>8.1999999999999993</v>
      </c>
      <c r="T457" s="101">
        <f>S457</f>
        <v>8.1999999999999993</v>
      </c>
      <c r="U457" s="62"/>
    </row>
    <row r="458" spans="1:21" x14ac:dyDescent="0.3">
      <c r="A458" s="116">
        <v>391</v>
      </c>
      <c r="B458" s="58" t="s">
        <v>400</v>
      </c>
      <c r="C458" s="57">
        <v>292</v>
      </c>
      <c r="D458" s="63"/>
      <c r="E458" s="59"/>
      <c r="F458" s="78"/>
      <c r="G458" s="61">
        <v>19.8</v>
      </c>
      <c r="H458" s="60">
        <v>20</v>
      </c>
      <c r="I458" s="60">
        <v>95</v>
      </c>
      <c r="J458" s="60">
        <v>72</v>
      </c>
      <c r="K458" s="60">
        <f t="shared" si="172"/>
        <v>75</v>
      </c>
      <c r="L458" s="60">
        <f t="shared" si="166"/>
        <v>23</v>
      </c>
      <c r="M458" s="60">
        <f t="shared" si="167"/>
        <v>19.8</v>
      </c>
      <c r="N458" s="60">
        <f t="shared" si="168"/>
        <v>3.1999999999999993</v>
      </c>
      <c r="O458" s="60" t="str">
        <f t="shared" si="173"/>
        <v>70%</v>
      </c>
      <c r="P458" s="61">
        <f t="shared" si="169"/>
        <v>2.2399999999999993</v>
      </c>
      <c r="Q458" s="60">
        <v>0.1</v>
      </c>
      <c r="R458" s="60">
        <f t="shared" si="170"/>
        <v>19.900000000000002</v>
      </c>
      <c r="S458" s="60">
        <f t="shared" si="171"/>
        <v>19.900000000000002</v>
      </c>
      <c r="T458" s="60">
        <v>20</v>
      </c>
      <c r="U458" s="62"/>
    </row>
    <row r="459" spans="1:21" x14ac:dyDescent="0.3">
      <c r="A459" s="116">
        <v>392</v>
      </c>
      <c r="B459" s="58" t="s">
        <v>617</v>
      </c>
      <c r="C459" s="57">
        <v>69</v>
      </c>
      <c r="D459" s="63"/>
      <c r="E459" s="59"/>
      <c r="F459" s="60"/>
      <c r="G459" s="61">
        <v>8</v>
      </c>
      <c r="H459" s="64">
        <v>8</v>
      </c>
      <c r="I459" s="60">
        <v>84</v>
      </c>
      <c r="J459" s="60">
        <v>70</v>
      </c>
      <c r="K459" s="64">
        <f t="shared" si="172"/>
        <v>76</v>
      </c>
      <c r="L459" s="65">
        <f t="shared" si="166"/>
        <v>14</v>
      </c>
      <c r="M459" s="61">
        <f t="shared" si="167"/>
        <v>8</v>
      </c>
      <c r="N459" s="61">
        <f t="shared" si="168"/>
        <v>6</v>
      </c>
      <c r="O459" s="60" t="str">
        <f t="shared" si="173"/>
        <v>30%</v>
      </c>
      <c r="P459" s="61">
        <f t="shared" si="169"/>
        <v>1.7999999999999998</v>
      </c>
      <c r="Q459" s="60">
        <v>0.1</v>
      </c>
      <c r="R459" s="61">
        <f t="shared" si="170"/>
        <v>8.1</v>
      </c>
      <c r="S459" s="61">
        <f t="shared" si="171"/>
        <v>8.1</v>
      </c>
      <c r="T459" s="101">
        <f>S459</f>
        <v>8.1</v>
      </c>
      <c r="U459" s="62"/>
    </row>
    <row r="460" spans="1:21" x14ac:dyDescent="0.3">
      <c r="A460" s="116">
        <v>393</v>
      </c>
      <c r="B460" s="68" t="s">
        <v>401</v>
      </c>
      <c r="C460" s="57">
        <v>518</v>
      </c>
      <c r="D460" s="71"/>
      <c r="E460" s="59"/>
      <c r="F460" s="78"/>
      <c r="G460" s="61">
        <v>14</v>
      </c>
      <c r="H460" s="64">
        <v>14</v>
      </c>
      <c r="I460" s="60">
        <v>87</v>
      </c>
      <c r="J460" s="60">
        <v>72</v>
      </c>
      <c r="K460" s="64">
        <f t="shared" si="172"/>
        <v>73</v>
      </c>
      <c r="L460" s="65">
        <f t="shared" si="166"/>
        <v>15</v>
      </c>
      <c r="M460" s="61">
        <f t="shared" si="167"/>
        <v>14</v>
      </c>
      <c r="N460" s="61">
        <f t="shared" si="168"/>
        <v>1</v>
      </c>
      <c r="O460" s="60" t="str">
        <f t="shared" si="173"/>
        <v>50%</v>
      </c>
      <c r="P460" s="61">
        <f t="shared" si="169"/>
        <v>0.5</v>
      </c>
      <c r="Q460" s="60">
        <v>0.1</v>
      </c>
      <c r="R460" s="61">
        <f t="shared" si="170"/>
        <v>14.1</v>
      </c>
      <c r="S460" s="61">
        <f t="shared" si="171"/>
        <v>14.1</v>
      </c>
      <c r="T460" s="101">
        <f>S460</f>
        <v>14.1</v>
      </c>
      <c r="U460" s="62"/>
    </row>
    <row r="461" spans="1:21" x14ac:dyDescent="0.3">
      <c r="A461" s="116">
        <v>394</v>
      </c>
      <c r="B461" s="68" t="s">
        <v>402</v>
      </c>
      <c r="C461" s="57">
        <v>468</v>
      </c>
      <c r="D461" s="67"/>
      <c r="E461" s="96"/>
      <c r="F461" s="77"/>
      <c r="G461" s="61">
        <v>23</v>
      </c>
      <c r="H461" s="60">
        <v>23</v>
      </c>
      <c r="I461" s="60">
        <v>100</v>
      </c>
      <c r="J461" s="60">
        <v>70</v>
      </c>
      <c r="K461" s="60">
        <f t="shared" si="172"/>
        <v>77</v>
      </c>
      <c r="L461" s="60">
        <f t="shared" si="166"/>
        <v>30</v>
      </c>
      <c r="M461" s="60">
        <f t="shared" si="167"/>
        <v>23</v>
      </c>
      <c r="N461" s="61">
        <f t="shared" si="168"/>
        <v>7</v>
      </c>
      <c r="O461" s="60" t="str">
        <f t="shared" si="173"/>
        <v>70%</v>
      </c>
      <c r="P461" s="61">
        <f t="shared" si="169"/>
        <v>4.8999999999999995</v>
      </c>
      <c r="Q461" s="60">
        <v>0.1</v>
      </c>
      <c r="R461" s="60">
        <f t="shared" si="170"/>
        <v>23.1</v>
      </c>
      <c r="S461" s="60">
        <f t="shared" si="171"/>
        <v>23.1</v>
      </c>
      <c r="T461" s="60">
        <v>23</v>
      </c>
      <c r="U461" s="62"/>
    </row>
    <row r="462" spans="1:21" x14ac:dyDescent="0.3">
      <c r="A462" s="116">
        <v>395</v>
      </c>
      <c r="B462" s="58" t="s">
        <v>403</v>
      </c>
      <c r="C462" s="57">
        <v>175</v>
      </c>
      <c r="D462" s="63"/>
      <c r="E462" s="60"/>
      <c r="F462" s="60"/>
      <c r="G462" s="61">
        <v>11</v>
      </c>
      <c r="H462" s="64">
        <f>G462</f>
        <v>11</v>
      </c>
      <c r="I462" s="60">
        <v>85</v>
      </c>
      <c r="J462" s="60">
        <v>72</v>
      </c>
      <c r="K462" s="64">
        <f t="shared" si="172"/>
        <v>74</v>
      </c>
      <c r="L462" s="65">
        <f t="shared" si="166"/>
        <v>13</v>
      </c>
      <c r="M462" s="61">
        <f t="shared" si="167"/>
        <v>11</v>
      </c>
      <c r="N462" s="61">
        <f t="shared" si="168"/>
        <v>2</v>
      </c>
      <c r="O462" s="60" t="str">
        <f t="shared" si="173"/>
        <v>30%</v>
      </c>
      <c r="P462" s="61">
        <f t="shared" si="169"/>
        <v>0.6</v>
      </c>
      <c r="Q462" s="60">
        <v>0.1</v>
      </c>
      <c r="R462" s="61">
        <f t="shared" si="170"/>
        <v>11.1</v>
      </c>
      <c r="S462" s="61">
        <f t="shared" si="171"/>
        <v>11.1</v>
      </c>
      <c r="T462" s="101">
        <f>S462</f>
        <v>11.1</v>
      </c>
      <c r="U462" s="62"/>
    </row>
    <row r="463" spans="1:21" x14ac:dyDescent="0.3">
      <c r="A463" s="116">
        <v>396</v>
      </c>
      <c r="B463" s="86" t="s">
        <v>404</v>
      </c>
      <c r="C463" s="57">
        <v>460</v>
      </c>
      <c r="D463" s="67"/>
      <c r="E463" s="59"/>
      <c r="F463" s="77"/>
      <c r="G463" s="61">
        <v>24</v>
      </c>
      <c r="H463" s="60">
        <v>24</v>
      </c>
      <c r="I463" s="60">
        <v>91</v>
      </c>
      <c r="J463" s="60">
        <v>72</v>
      </c>
      <c r="K463" s="60">
        <f t="shared" si="172"/>
        <v>67</v>
      </c>
      <c r="L463" s="60">
        <f t="shared" si="166"/>
        <v>19</v>
      </c>
      <c r="M463" s="61">
        <f t="shared" si="167"/>
        <v>24</v>
      </c>
      <c r="N463" s="61">
        <f t="shared" si="168"/>
        <v>-5</v>
      </c>
      <c r="O463" s="60" t="str">
        <f t="shared" si="173"/>
        <v>70%</v>
      </c>
      <c r="P463" s="61">
        <f t="shared" si="169"/>
        <v>-3.5</v>
      </c>
      <c r="Q463" s="60">
        <v>0.1</v>
      </c>
      <c r="R463" s="60">
        <f t="shared" si="170"/>
        <v>20.5</v>
      </c>
      <c r="S463" s="60">
        <f t="shared" si="171"/>
        <v>20.5</v>
      </c>
      <c r="T463" s="60">
        <v>21</v>
      </c>
      <c r="U463" s="62"/>
    </row>
    <row r="464" spans="1:21" x14ac:dyDescent="0.3">
      <c r="A464" s="116">
        <v>397</v>
      </c>
      <c r="B464" s="58" t="s">
        <v>405</v>
      </c>
      <c r="C464" s="57">
        <v>479</v>
      </c>
      <c r="D464" s="86" t="s">
        <v>19</v>
      </c>
      <c r="E464" s="80"/>
      <c r="F464" s="77"/>
      <c r="G464" s="61">
        <v>22.3</v>
      </c>
      <c r="H464" s="60">
        <v>23</v>
      </c>
      <c r="I464" s="60">
        <v>94</v>
      </c>
      <c r="J464" s="60">
        <v>72</v>
      </c>
      <c r="K464" s="60">
        <f t="shared" si="172"/>
        <v>71</v>
      </c>
      <c r="L464" s="60">
        <f t="shared" si="166"/>
        <v>22</v>
      </c>
      <c r="M464" s="60">
        <f t="shared" si="167"/>
        <v>22.3</v>
      </c>
      <c r="N464" s="60">
        <f t="shared" si="168"/>
        <v>-0.30000000000000071</v>
      </c>
      <c r="O464" s="60" t="str">
        <f t="shared" si="173"/>
        <v>70%</v>
      </c>
      <c r="P464" s="61">
        <f t="shared" si="169"/>
        <v>-0.21000000000000049</v>
      </c>
      <c r="Q464" s="60">
        <v>0.7</v>
      </c>
      <c r="R464" s="60">
        <v>22.9</v>
      </c>
      <c r="S464" s="60">
        <v>22.9</v>
      </c>
      <c r="T464" s="60">
        <v>23</v>
      </c>
      <c r="U464" s="62"/>
    </row>
    <row r="465" spans="1:21" x14ac:dyDescent="0.3">
      <c r="A465" s="116">
        <v>398</v>
      </c>
      <c r="B465" s="63" t="s">
        <v>406</v>
      </c>
      <c r="C465" s="57">
        <v>401</v>
      </c>
      <c r="D465" s="63"/>
      <c r="E465" s="59"/>
      <c r="F465" s="60"/>
      <c r="G465" s="61">
        <v>12.3</v>
      </c>
      <c r="H465" s="60">
        <v>12</v>
      </c>
      <c r="I465" s="60">
        <v>85</v>
      </c>
      <c r="J465" s="60">
        <v>72</v>
      </c>
      <c r="K465" s="60">
        <f t="shared" si="172"/>
        <v>73</v>
      </c>
      <c r="L465" s="60">
        <f t="shared" si="166"/>
        <v>13</v>
      </c>
      <c r="M465" s="60">
        <f t="shared" si="167"/>
        <v>12.3</v>
      </c>
      <c r="N465" s="60">
        <f t="shared" si="168"/>
        <v>0.69999999999999929</v>
      </c>
      <c r="O465" s="60" t="str">
        <f t="shared" si="173"/>
        <v>30%</v>
      </c>
      <c r="P465" s="61">
        <f t="shared" si="169"/>
        <v>0.20999999999999977</v>
      </c>
      <c r="Q465" s="60" t="str">
        <f>IF(N465&lt;0,O465, "0.1")</f>
        <v>0.1</v>
      </c>
      <c r="R465" s="60">
        <f>IF(M465&gt;=L465,(M465+P465),M465+Q465)</f>
        <v>12.4</v>
      </c>
      <c r="S465" s="60">
        <f>IF(I465&gt;1,(R465),G465)</f>
        <v>12.4</v>
      </c>
      <c r="T465" s="101">
        <f>S465</f>
        <v>12.4</v>
      </c>
      <c r="U465" s="62"/>
    </row>
    <row r="466" spans="1:21" x14ac:dyDescent="0.3">
      <c r="A466" s="116">
        <v>399</v>
      </c>
      <c r="B466" s="58" t="s">
        <v>46</v>
      </c>
      <c r="C466" s="57">
        <v>299</v>
      </c>
      <c r="D466" s="63" t="s">
        <v>47</v>
      </c>
      <c r="E466" s="59"/>
      <c r="F466" s="60"/>
      <c r="G466" s="61">
        <v>3.2</v>
      </c>
      <c r="H466" s="60">
        <v>3</v>
      </c>
      <c r="I466" s="60">
        <v>77</v>
      </c>
      <c r="J466" s="60">
        <v>69</v>
      </c>
      <c r="K466" s="64">
        <f t="shared" si="172"/>
        <v>74</v>
      </c>
      <c r="L466" s="65">
        <f t="shared" si="166"/>
        <v>8</v>
      </c>
      <c r="M466" s="61">
        <f t="shared" si="167"/>
        <v>3.2</v>
      </c>
      <c r="N466" s="61">
        <f t="shared" si="168"/>
        <v>4.8</v>
      </c>
      <c r="O466" s="66">
        <v>0.3</v>
      </c>
      <c r="P466" s="61">
        <f t="shared" si="169"/>
        <v>1.44</v>
      </c>
      <c r="Q466" s="60">
        <v>0.1</v>
      </c>
      <c r="R466" s="61">
        <f>IF(M466&gt;=L466,(M466+P466),M466+Q466)</f>
        <v>3.3000000000000003</v>
      </c>
      <c r="S466" s="61">
        <f>IF(I466&gt;1,(R466),G466)</f>
        <v>3.3000000000000003</v>
      </c>
      <c r="T466" s="101">
        <f>S466</f>
        <v>3.3000000000000003</v>
      </c>
      <c r="U466" s="62"/>
    </row>
    <row r="467" spans="1:21" x14ac:dyDescent="0.3">
      <c r="A467" s="116">
        <v>400</v>
      </c>
      <c r="B467" s="86" t="s">
        <v>46</v>
      </c>
      <c r="C467" s="85">
        <v>299</v>
      </c>
      <c r="D467" s="91" t="s">
        <v>47</v>
      </c>
      <c r="E467" s="87"/>
      <c r="F467" s="89"/>
      <c r="G467" s="61">
        <v>4.5</v>
      </c>
      <c r="H467" s="89">
        <v>4</v>
      </c>
      <c r="I467" s="89">
        <v>76</v>
      </c>
      <c r="J467" s="89">
        <v>71</v>
      </c>
      <c r="K467" s="92">
        <v>72</v>
      </c>
      <c r="L467" s="93">
        <v>5</v>
      </c>
      <c r="M467" s="90">
        <v>4.5</v>
      </c>
      <c r="N467" s="90">
        <v>0.5</v>
      </c>
      <c r="O467" s="94">
        <v>0.3</v>
      </c>
      <c r="P467" s="90">
        <v>0.15</v>
      </c>
      <c r="Q467" s="89">
        <v>0.1</v>
      </c>
      <c r="R467" s="90">
        <v>4.5999999999999996</v>
      </c>
      <c r="S467" s="90">
        <v>4.5999999999999996</v>
      </c>
      <c r="T467" s="113">
        <v>4.5999999999999996</v>
      </c>
      <c r="U467" s="62"/>
    </row>
    <row r="468" spans="1:21" x14ac:dyDescent="0.3">
      <c r="A468" s="116">
        <v>401</v>
      </c>
      <c r="B468" s="58" t="s">
        <v>75</v>
      </c>
      <c r="C468" s="57">
        <v>557</v>
      </c>
      <c r="D468" s="63"/>
      <c r="E468" s="59"/>
      <c r="F468" s="60"/>
      <c r="G468" s="61">
        <v>15</v>
      </c>
      <c r="H468" s="60">
        <v>15</v>
      </c>
      <c r="I468" s="60">
        <v>82</v>
      </c>
      <c r="J468" s="60">
        <v>69</v>
      </c>
      <c r="K468" s="64">
        <f>I468-H468</f>
        <v>67</v>
      </c>
      <c r="L468" s="65">
        <f t="shared" ref="L468:L474" si="174">I468-J468</f>
        <v>13</v>
      </c>
      <c r="M468" s="61">
        <f t="shared" ref="M468:M474" si="175">G468</f>
        <v>15</v>
      </c>
      <c r="N468" s="61">
        <f t="shared" ref="N468:N474" si="176">L468-M468</f>
        <v>-2</v>
      </c>
      <c r="O468" s="60" t="str">
        <f t="shared" ref="O468:O474" si="177">IF(M468&gt;=19.5,"70%",IF(M468&gt;=13.5,"50%",IF(M468&gt;=5.5,"30%",IF(M468&gt;=0.1,"15%"))))</f>
        <v>50%</v>
      </c>
      <c r="P468" s="61">
        <f t="shared" ref="P468:P474" si="178">N468*O468</f>
        <v>-1</v>
      </c>
      <c r="Q468" s="60">
        <v>0.1</v>
      </c>
      <c r="R468" s="61">
        <f t="shared" ref="R468:R474" si="179">IF(M468&gt;=L468,(M468+P468),M468+Q468)</f>
        <v>14</v>
      </c>
      <c r="S468" s="61">
        <f t="shared" ref="S468:S474" si="180">IF(I468&gt;1,(R468),G468)</f>
        <v>14</v>
      </c>
      <c r="T468" s="101">
        <f>S468</f>
        <v>14</v>
      </c>
      <c r="U468" s="62"/>
    </row>
    <row r="469" spans="1:21" x14ac:dyDescent="0.3">
      <c r="A469" s="116">
        <v>402</v>
      </c>
      <c r="B469" s="58" t="s">
        <v>615</v>
      </c>
      <c r="C469" s="57">
        <v>308</v>
      </c>
      <c r="D469" s="63" t="s">
        <v>189</v>
      </c>
      <c r="E469" s="59"/>
      <c r="F469" s="60"/>
      <c r="G469" s="61">
        <v>16</v>
      </c>
      <c r="H469" s="60">
        <v>16</v>
      </c>
      <c r="I469" s="60">
        <v>101</v>
      </c>
      <c r="J469" s="60">
        <v>72</v>
      </c>
      <c r="K469" s="64"/>
      <c r="L469" s="65">
        <f t="shared" si="174"/>
        <v>29</v>
      </c>
      <c r="M469" s="61">
        <f t="shared" si="175"/>
        <v>16</v>
      </c>
      <c r="N469" s="61">
        <f t="shared" si="176"/>
        <v>13</v>
      </c>
      <c r="O469" s="60" t="str">
        <f t="shared" si="177"/>
        <v>50%</v>
      </c>
      <c r="P469" s="61">
        <f t="shared" si="178"/>
        <v>6.5</v>
      </c>
      <c r="Q469" s="60">
        <v>0.1</v>
      </c>
      <c r="R469" s="61">
        <f t="shared" si="179"/>
        <v>16.100000000000001</v>
      </c>
      <c r="S469" s="61">
        <f t="shared" si="180"/>
        <v>16.100000000000001</v>
      </c>
      <c r="T469" s="101">
        <f>S469</f>
        <v>16.100000000000001</v>
      </c>
      <c r="U469" s="62"/>
    </row>
    <row r="470" spans="1:21" x14ac:dyDescent="0.3">
      <c r="A470" s="116">
        <v>403</v>
      </c>
      <c r="B470" s="58" t="s">
        <v>407</v>
      </c>
      <c r="C470" s="57">
        <v>502</v>
      </c>
      <c r="D470" s="67"/>
      <c r="E470" s="59"/>
      <c r="F470" s="77"/>
      <c r="G470" s="61">
        <v>24</v>
      </c>
      <c r="H470" s="60">
        <v>24</v>
      </c>
      <c r="I470" s="60">
        <v>122</v>
      </c>
      <c r="J470" s="60">
        <v>70</v>
      </c>
      <c r="K470" s="60">
        <v>98</v>
      </c>
      <c r="L470" s="60">
        <f t="shared" si="174"/>
        <v>52</v>
      </c>
      <c r="M470" s="61">
        <f t="shared" si="175"/>
        <v>24</v>
      </c>
      <c r="N470" s="61">
        <f t="shared" si="176"/>
        <v>28</v>
      </c>
      <c r="O470" s="60" t="str">
        <f t="shared" si="177"/>
        <v>70%</v>
      </c>
      <c r="P470" s="61">
        <f t="shared" si="178"/>
        <v>19.599999999999998</v>
      </c>
      <c r="Q470" s="60">
        <v>0.1</v>
      </c>
      <c r="R470" s="60">
        <f t="shared" si="179"/>
        <v>24.1</v>
      </c>
      <c r="S470" s="60">
        <f t="shared" si="180"/>
        <v>24.1</v>
      </c>
      <c r="T470" s="60">
        <v>24</v>
      </c>
      <c r="U470" s="62"/>
    </row>
    <row r="471" spans="1:21" x14ac:dyDescent="0.3">
      <c r="A471" s="116">
        <v>404</v>
      </c>
      <c r="B471" s="58" t="s">
        <v>616</v>
      </c>
      <c r="C471" s="57">
        <v>275</v>
      </c>
      <c r="D471" s="63"/>
      <c r="E471" s="79"/>
      <c r="F471" s="60"/>
      <c r="G471" s="61">
        <v>24</v>
      </c>
      <c r="H471" s="64">
        <v>24</v>
      </c>
      <c r="I471" s="60">
        <v>95</v>
      </c>
      <c r="J471" s="60">
        <v>70</v>
      </c>
      <c r="K471" s="64">
        <f>I471-H471</f>
        <v>71</v>
      </c>
      <c r="L471" s="65">
        <f t="shared" si="174"/>
        <v>25</v>
      </c>
      <c r="M471" s="61">
        <f t="shared" si="175"/>
        <v>24</v>
      </c>
      <c r="N471" s="61">
        <f t="shared" si="176"/>
        <v>1</v>
      </c>
      <c r="O471" s="60" t="str">
        <f t="shared" si="177"/>
        <v>70%</v>
      </c>
      <c r="P471" s="61">
        <f t="shared" si="178"/>
        <v>0.7</v>
      </c>
      <c r="Q471" s="60">
        <v>0.1</v>
      </c>
      <c r="R471" s="61">
        <f t="shared" si="179"/>
        <v>24.1</v>
      </c>
      <c r="S471" s="61">
        <f t="shared" si="180"/>
        <v>24.1</v>
      </c>
      <c r="T471" s="101">
        <f>S471</f>
        <v>24.1</v>
      </c>
      <c r="U471" s="62"/>
    </row>
    <row r="472" spans="1:21" x14ac:dyDescent="0.3">
      <c r="A472" s="116">
        <v>405</v>
      </c>
      <c r="B472" s="58" t="s">
        <v>137</v>
      </c>
      <c r="C472" s="57">
        <v>402</v>
      </c>
      <c r="D472" s="63"/>
      <c r="E472" s="59"/>
      <c r="F472" s="60"/>
      <c r="G472" s="61">
        <v>6</v>
      </c>
      <c r="H472" s="61">
        <v>6</v>
      </c>
      <c r="I472" s="60">
        <v>81</v>
      </c>
      <c r="J472" s="60">
        <v>69</v>
      </c>
      <c r="K472" s="61">
        <f>I472-H472</f>
        <v>75</v>
      </c>
      <c r="L472" s="61">
        <f t="shared" si="174"/>
        <v>12</v>
      </c>
      <c r="M472" s="61">
        <f t="shared" si="175"/>
        <v>6</v>
      </c>
      <c r="N472" s="61">
        <f t="shared" si="176"/>
        <v>6</v>
      </c>
      <c r="O472" s="61" t="str">
        <f t="shared" si="177"/>
        <v>30%</v>
      </c>
      <c r="P472" s="61">
        <f t="shared" si="178"/>
        <v>1.7999999999999998</v>
      </c>
      <c r="Q472" s="61">
        <v>0.1</v>
      </c>
      <c r="R472" s="61">
        <f t="shared" si="179"/>
        <v>6.1</v>
      </c>
      <c r="S472" s="61">
        <f t="shared" si="180"/>
        <v>6.1</v>
      </c>
      <c r="T472" s="61">
        <f>S472</f>
        <v>6.1</v>
      </c>
      <c r="U472" s="62"/>
    </row>
    <row r="473" spans="1:21" x14ac:dyDescent="0.3">
      <c r="A473" s="116">
        <v>406</v>
      </c>
      <c r="B473" s="58" t="s">
        <v>408</v>
      </c>
      <c r="C473" s="57">
        <v>516</v>
      </c>
      <c r="D473" s="63" t="s">
        <v>409</v>
      </c>
      <c r="E473" s="59"/>
      <c r="F473" s="60"/>
      <c r="G473" s="61">
        <v>12</v>
      </c>
      <c r="H473" s="60">
        <v>12</v>
      </c>
      <c r="I473" s="60">
        <v>81</v>
      </c>
      <c r="J473" s="60">
        <v>72</v>
      </c>
      <c r="K473" s="60">
        <f>I473-H473</f>
        <v>69</v>
      </c>
      <c r="L473" s="60">
        <f t="shared" si="174"/>
        <v>9</v>
      </c>
      <c r="M473" s="61">
        <f t="shared" si="175"/>
        <v>12</v>
      </c>
      <c r="N473" s="61">
        <f t="shared" si="176"/>
        <v>-3</v>
      </c>
      <c r="O473" s="60" t="str">
        <f t="shared" si="177"/>
        <v>30%</v>
      </c>
      <c r="P473" s="61">
        <f t="shared" si="178"/>
        <v>-0.89999999999999991</v>
      </c>
      <c r="Q473" s="60">
        <v>0.3</v>
      </c>
      <c r="R473" s="60">
        <f t="shared" si="179"/>
        <v>11.1</v>
      </c>
      <c r="S473" s="60">
        <f t="shared" si="180"/>
        <v>11.1</v>
      </c>
      <c r="T473" s="101">
        <f>S473</f>
        <v>11.1</v>
      </c>
      <c r="U473" s="62"/>
    </row>
    <row r="474" spans="1:21" x14ac:dyDescent="0.3">
      <c r="A474" s="116">
        <v>407</v>
      </c>
      <c r="B474" s="58" t="s">
        <v>410</v>
      </c>
      <c r="C474" s="57">
        <v>455</v>
      </c>
      <c r="D474" s="67"/>
      <c r="E474" s="96"/>
      <c r="F474" s="77"/>
      <c r="G474" s="61">
        <v>21.1</v>
      </c>
      <c r="H474" s="64">
        <v>21</v>
      </c>
      <c r="I474" s="60">
        <v>105</v>
      </c>
      <c r="J474" s="60">
        <v>70</v>
      </c>
      <c r="K474" s="64">
        <f>I474-H474</f>
        <v>84</v>
      </c>
      <c r="L474" s="65">
        <f t="shared" si="174"/>
        <v>35</v>
      </c>
      <c r="M474" s="61">
        <f t="shared" si="175"/>
        <v>21.1</v>
      </c>
      <c r="N474" s="61">
        <f t="shared" si="176"/>
        <v>13.899999999999999</v>
      </c>
      <c r="O474" s="60" t="str">
        <f t="shared" si="177"/>
        <v>70%</v>
      </c>
      <c r="P474" s="61">
        <f t="shared" si="178"/>
        <v>9.7299999999999986</v>
      </c>
      <c r="Q474" s="60">
        <v>0.1</v>
      </c>
      <c r="R474" s="61">
        <f t="shared" si="179"/>
        <v>21.200000000000003</v>
      </c>
      <c r="S474" s="61">
        <f t="shared" si="180"/>
        <v>21.200000000000003</v>
      </c>
      <c r="T474" s="101">
        <f>S474</f>
        <v>21.200000000000003</v>
      </c>
      <c r="U474" s="62"/>
    </row>
    <row r="475" spans="1:21" x14ac:dyDescent="0.3">
      <c r="A475" s="116">
        <v>408</v>
      </c>
      <c r="B475" s="58" t="s">
        <v>48</v>
      </c>
      <c r="C475" s="85">
        <v>494</v>
      </c>
      <c r="D475" s="86" t="s">
        <v>24</v>
      </c>
      <c r="E475" s="87"/>
      <c r="F475" s="88"/>
      <c r="G475" s="61">
        <v>9</v>
      </c>
      <c r="H475" s="92">
        <v>9</v>
      </c>
      <c r="I475" s="89">
        <v>85</v>
      </c>
      <c r="J475" s="89">
        <v>72</v>
      </c>
      <c r="K475" s="92">
        <v>76</v>
      </c>
      <c r="L475" s="93">
        <v>13</v>
      </c>
      <c r="M475" s="90">
        <v>9</v>
      </c>
      <c r="N475" s="90">
        <v>4</v>
      </c>
      <c r="O475" s="94">
        <v>0.3</v>
      </c>
      <c r="P475" s="90">
        <v>1.2</v>
      </c>
      <c r="Q475" s="128">
        <v>0.1</v>
      </c>
      <c r="R475" s="90">
        <v>9.1</v>
      </c>
      <c r="S475" s="90">
        <v>9.1</v>
      </c>
      <c r="T475" s="113">
        <v>9.1</v>
      </c>
      <c r="U475" s="62"/>
    </row>
    <row r="476" spans="1:21" x14ac:dyDescent="0.3">
      <c r="A476" s="116">
        <v>409</v>
      </c>
      <c r="B476" s="58" t="s">
        <v>48</v>
      </c>
      <c r="C476" s="57">
        <v>294</v>
      </c>
      <c r="D476" s="63"/>
      <c r="E476" s="59"/>
      <c r="F476" s="77"/>
      <c r="G476" s="61">
        <v>8</v>
      </c>
      <c r="H476" s="64">
        <v>8</v>
      </c>
      <c r="I476" s="60">
        <v>86</v>
      </c>
      <c r="J476" s="60">
        <v>72</v>
      </c>
      <c r="K476" s="64">
        <f t="shared" ref="K476:K481" si="181">I476-H476</f>
        <v>78</v>
      </c>
      <c r="L476" s="65">
        <f t="shared" ref="L476:L495" si="182">I476-J476</f>
        <v>14</v>
      </c>
      <c r="M476" s="61">
        <f t="shared" ref="M476:M495" si="183">G476</f>
        <v>8</v>
      </c>
      <c r="N476" s="61">
        <f t="shared" ref="N476:N495" si="184">L476-M476</f>
        <v>6</v>
      </c>
      <c r="O476" s="60" t="str">
        <f t="shared" ref="O476:O481" si="185">IF(M476&gt;=19.5,"70%",IF(M476&gt;=13.5,"50%",IF(M476&gt;=5.5,"30%",IF(M476&gt;=0.1,"15%"))))</f>
        <v>30%</v>
      </c>
      <c r="P476" s="61">
        <f t="shared" ref="P476:P488" si="186">N476*O476</f>
        <v>1.7999999999999998</v>
      </c>
      <c r="Q476" s="60">
        <v>0.1</v>
      </c>
      <c r="R476" s="61">
        <f t="shared" ref="R476:R483" si="187">IF(M476&gt;=L476,(M476+P476),M476+Q476)</f>
        <v>8.1</v>
      </c>
      <c r="S476" s="61">
        <f t="shared" ref="S476:S495" si="188">IF(I476&gt;1,(R476),G476)</f>
        <v>8.1</v>
      </c>
      <c r="T476" s="101">
        <v>8</v>
      </c>
      <c r="U476" s="62"/>
    </row>
    <row r="477" spans="1:21" x14ac:dyDescent="0.3">
      <c r="A477" s="116">
        <v>410</v>
      </c>
      <c r="B477" s="58" t="s">
        <v>613</v>
      </c>
      <c r="C477" s="57">
        <v>266</v>
      </c>
      <c r="D477" s="63"/>
      <c r="E477" s="59"/>
      <c r="F477" s="60"/>
      <c r="G477" s="61">
        <v>13</v>
      </c>
      <c r="H477" s="64">
        <v>13</v>
      </c>
      <c r="I477" s="60">
        <v>84</v>
      </c>
      <c r="J477" s="60">
        <v>70</v>
      </c>
      <c r="K477" s="64">
        <f t="shared" si="181"/>
        <v>71</v>
      </c>
      <c r="L477" s="65">
        <f t="shared" si="182"/>
        <v>14</v>
      </c>
      <c r="M477" s="61">
        <f t="shared" si="183"/>
        <v>13</v>
      </c>
      <c r="N477" s="61">
        <f t="shared" si="184"/>
        <v>1</v>
      </c>
      <c r="O477" s="60" t="str">
        <f t="shared" si="185"/>
        <v>30%</v>
      </c>
      <c r="P477" s="61">
        <f t="shared" si="186"/>
        <v>0.3</v>
      </c>
      <c r="Q477" s="60">
        <v>0.1</v>
      </c>
      <c r="R477" s="61">
        <f t="shared" si="187"/>
        <v>13.1</v>
      </c>
      <c r="S477" s="61">
        <f t="shared" si="188"/>
        <v>13.1</v>
      </c>
      <c r="T477" s="101">
        <f>S477</f>
        <v>13.1</v>
      </c>
      <c r="U477" s="62"/>
    </row>
    <row r="478" spans="1:21" x14ac:dyDescent="0.3">
      <c r="A478" s="116">
        <v>411</v>
      </c>
      <c r="B478" s="58" t="s">
        <v>125</v>
      </c>
      <c r="C478" s="57">
        <v>572</v>
      </c>
      <c r="D478" s="63"/>
      <c r="E478" s="59"/>
      <c r="F478" s="60"/>
      <c r="G478" s="61">
        <v>15</v>
      </c>
      <c r="H478" s="60">
        <v>15</v>
      </c>
      <c r="I478" s="60">
        <v>85</v>
      </c>
      <c r="J478" s="60">
        <v>69</v>
      </c>
      <c r="K478" s="60">
        <f t="shared" si="181"/>
        <v>70</v>
      </c>
      <c r="L478" s="60">
        <f t="shared" si="182"/>
        <v>16</v>
      </c>
      <c r="M478" s="61">
        <f t="shared" si="183"/>
        <v>15</v>
      </c>
      <c r="N478" s="61">
        <f t="shared" si="184"/>
        <v>1</v>
      </c>
      <c r="O478" s="60" t="str">
        <f t="shared" si="185"/>
        <v>50%</v>
      </c>
      <c r="P478" s="61">
        <f t="shared" si="186"/>
        <v>0.5</v>
      </c>
      <c r="Q478" s="60">
        <v>0.1</v>
      </c>
      <c r="R478" s="60">
        <f t="shared" si="187"/>
        <v>15.1</v>
      </c>
      <c r="S478" s="60">
        <f t="shared" si="188"/>
        <v>15.1</v>
      </c>
      <c r="T478" s="60">
        <v>15</v>
      </c>
      <c r="U478" s="62"/>
    </row>
    <row r="479" spans="1:21" x14ac:dyDescent="0.3">
      <c r="A479" s="116">
        <v>412</v>
      </c>
      <c r="B479" s="171" t="s">
        <v>167</v>
      </c>
      <c r="C479" s="161">
        <v>403</v>
      </c>
      <c r="D479" s="160" t="s">
        <v>25</v>
      </c>
      <c r="E479" s="163"/>
      <c r="F479" s="172">
        <v>2</v>
      </c>
      <c r="G479" s="61">
        <v>7</v>
      </c>
      <c r="H479" s="167">
        <v>7</v>
      </c>
      <c r="I479" s="165">
        <v>88</v>
      </c>
      <c r="J479" s="165">
        <v>69</v>
      </c>
      <c r="K479" s="167">
        <f t="shared" si="181"/>
        <v>81</v>
      </c>
      <c r="L479" s="168">
        <f t="shared" si="182"/>
        <v>19</v>
      </c>
      <c r="M479" s="159">
        <f t="shared" si="183"/>
        <v>7</v>
      </c>
      <c r="N479" s="159">
        <f t="shared" si="184"/>
        <v>12</v>
      </c>
      <c r="O479" s="165" t="str">
        <f t="shared" si="185"/>
        <v>30%</v>
      </c>
      <c r="P479" s="159">
        <f t="shared" si="186"/>
        <v>3.5999999999999996</v>
      </c>
      <c r="Q479" s="165">
        <v>0.1</v>
      </c>
      <c r="R479" s="159">
        <f t="shared" si="187"/>
        <v>7.1</v>
      </c>
      <c r="S479" s="159">
        <f t="shared" si="188"/>
        <v>7.1</v>
      </c>
      <c r="T479" s="169">
        <f>S479</f>
        <v>7.1</v>
      </c>
      <c r="U479" s="62"/>
    </row>
    <row r="480" spans="1:21" x14ac:dyDescent="0.3">
      <c r="A480" s="116">
        <v>413</v>
      </c>
      <c r="B480" s="58" t="s">
        <v>614</v>
      </c>
      <c r="C480" s="57">
        <v>404</v>
      </c>
      <c r="D480" s="63" t="s">
        <v>47</v>
      </c>
      <c r="E480" s="59"/>
      <c r="F480" s="60"/>
      <c r="G480" s="61">
        <v>7</v>
      </c>
      <c r="H480" s="64">
        <v>7</v>
      </c>
      <c r="I480" s="60">
        <v>91</v>
      </c>
      <c r="J480" s="60">
        <v>70</v>
      </c>
      <c r="K480" s="64">
        <f t="shared" si="181"/>
        <v>84</v>
      </c>
      <c r="L480" s="65">
        <f t="shared" si="182"/>
        <v>21</v>
      </c>
      <c r="M480" s="61">
        <f t="shared" si="183"/>
        <v>7</v>
      </c>
      <c r="N480" s="61">
        <f t="shared" si="184"/>
        <v>14</v>
      </c>
      <c r="O480" s="60" t="str">
        <f t="shared" si="185"/>
        <v>30%</v>
      </c>
      <c r="P480" s="61">
        <f t="shared" si="186"/>
        <v>4.2</v>
      </c>
      <c r="Q480" s="60">
        <v>0.1</v>
      </c>
      <c r="R480" s="61">
        <f t="shared" si="187"/>
        <v>7.1</v>
      </c>
      <c r="S480" s="61">
        <f t="shared" si="188"/>
        <v>7.1</v>
      </c>
      <c r="T480" s="101">
        <f>S480</f>
        <v>7.1</v>
      </c>
      <c r="U480" s="62"/>
    </row>
    <row r="481" spans="1:21" x14ac:dyDescent="0.3">
      <c r="A481" s="116">
        <v>414</v>
      </c>
      <c r="B481" s="58" t="s">
        <v>411</v>
      </c>
      <c r="C481" s="57">
        <v>267</v>
      </c>
      <c r="D481" s="58" t="s">
        <v>25</v>
      </c>
      <c r="E481" s="59"/>
      <c r="F481" s="60"/>
      <c r="G481" s="61">
        <v>9</v>
      </c>
      <c r="H481" s="64">
        <v>9</v>
      </c>
      <c r="I481" s="60">
        <v>97</v>
      </c>
      <c r="J481" s="60">
        <v>72</v>
      </c>
      <c r="K481" s="64">
        <f t="shared" si="181"/>
        <v>88</v>
      </c>
      <c r="L481" s="65">
        <f t="shared" si="182"/>
        <v>25</v>
      </c>
      <c r="M481" s="61">
        <f t="shared" si="183"/>
        <v>9</v>
      </c>
      <c r="N481" s="61">
        <f t="shared" si="184"/>
        <v>16</v>
      </c>
      <c r="O481" s="60" t="str">
        <f t="shared" si="185"/>
        <v>30%</v>
      </c>
      <c r="P481" s="61">
        <f t="shared" si="186"/>
        <v>4.8</v>
      </c>
      <c r="Q481" s="60">
        <v>0.2</v>
      </c>
      <c r="R481" s="61">
        <f t="shared" si="187"/>
        <v>9.1999999999999993</v>
      </c>
      <c r="S481" s="61">
        <f t="shared" si="188"/>
        <v>9.1999999999999993</v>
      </c>
      <c r="T481" s="101">
        <f>S481</f>
        <v>9.1999999999999993</v>
      </c>
      <c r="U481" s="62"/>
    </row>
    <row r="482" spans="1:21" x14ac:dyDescent="0.3">
      <c r="A482" s="116">
        <v>415</v>
      </c>
      <c r="B482" s="58" t="s">
        <v>412</v>
      </c>
      <c r="C482" s="57">
        <v>296</v>
      </c>
      <c r="D482" s="58" t="s">
        <v>25</v>
      </c>
      <c r="E482" s="59"/>
      <c r="F482" s="60"/>
      <c r="G482" s="61">
        <v>10.199999999999999</v>
      </c>
      <c r="H482" s="64">
        <v>10</v>
      </c>
      <c r="I482" s="60">
        <v>91</v>
      </c>
      <c r="J482" s="60">
        <v>70</v>
      </c>
      <c r="K482" s="64">
        <v>70</v>
      </c>
      <c r="L482" s="65">
        <f t="shared" si="182"/>
        <v>21</v>
      </c>
      <c r="M482" s="61">
        <f t="shared" si="183"/>
        <v>10.199999999999999</v>
      </c>
      <c r="N482" s="61">
        <f t="shared" si="184"/>
        <v>10.8</v>
      </c>
      <c r="O482" s="66">
        <v>0.3</v>
      </c>
      <c r="P482" s="61">
        <f t="shared" si="186"/>
        <v>3.24</v>
      </c>
      <c r="Q482" s="60">
        <v>0.1</v>
      </c>
      <c r="R482" s="61">
        <f t="shared" si="187"/>
        <v>10.299999999999999</v>
      </c>
      <c r="S482" s="61">
        <f t="shared" si="188"/>
        <v>10.299999999999999</v>
      </c>
      <c r="T482" s="101">
        <f>S482</f>
        <v>10.299999999999999</v>
      </c>
      <c r="U482" s="62"/>
    </row>
    <row r="483" spans="1:21" x14ac:dyDescent="0.3">
      <c r="A483" s="116">
        <v>416</v>
      </c>
      <c r="B483" s="58" t="s">
        <v>166</v>
      </c>
      <c r="C483" s="57">
        <v>539</v>
      </c>
      <c r="D483" s="63"/>
      <c r="E483" s="59"/>
      <c r="F483" s="60"/>
      <c r="G483" s="61">
        <v>11.6</v>
      </c>
      <c r="H483" s="64">
        <v>12</v>
      </c>
      <c r="I483" s="60">
        <v>82</v>
      </c>
      <c r="J483" s="60">
        <v>69</v>
      </c>
      <c r="K483" s="64">
        <f t="shared" ref="K483:K495" si="189">I483-H483</f>
        <v>70</v>
      </c>
      <c r="L483" s="65">
        <f t="shared" si="182"/>
        <v>13</v>
      </c>
      <c r="M483" s="61">
        <f t="shared" si="183"/>
        <v>11.6</v>
      </c>
      <c r="N483" s="61">
        <f t="shared" si="184"/>
        <v>1.4000000000000004</v>
      </c>
      <c r="O483" s="60" t="str">
        <f>IF(M483&gt;=19.5,"70%",IF(M483&gt;=13.5,"50%",IF(M483&gt;=5.5,"30%",IF(M483&gt;=0.1,"15%"))))</f>
        <v>30%</v>
      </c>
      <c r="P483" s="61">
        <f t="shared" si="186"/>
        <v>0.4200000000000001</v>
      </c>
      <c r="Q483" s="60">
        <v>0.1</v>
      </c>
      <c r="R483" s="61">
        <f t="shared" si="187"/>
        <v>11.7</v>
      </c>
      <c r="S483" s="61">
        <f t="shared" si="188"/>
        <v>11.7</v>
      </c>
      <c r="T483" s="101">
        <f>S483</f>
        <v>11.7</v>
      </c>
      <c r="U483" s="62"/>
    </row>
    <row r="484" spans="1:21" x14ac:dyDescent="0.3">
      <c r="A484" s="116">
        <v>417</v>
      </c>
      <c r="B484" s="58" t="s">
        <v>413</v>
      </c>
      <c r="C484" s="57">
        <v>437</v>
      </c>
      <c r="D484" s="86" t="s">
        <v>47</v>
      </c>
      <c r="E484" s="80"/>
      <c r="F484" s="77"/>
      <c r="G484" s="61">
        <v>17</v>
      </c>
      <c r="H484" s="64">
        <v>17</v>
      </c>
      <c r="I484" s="60">
        <v>91</v>
      </c>
      <c r="J484" s="60">
        <v>70</v>
      </c>
      <c r="K484" s="64">
        <f t="shared" si="189"/>
        <v>74</v>
      </c>
      <c r="L484" s="65">
        <f t="shared" si="182"/>
        <v>21</v>
      </c>
      <c r="M484" s="61">
        <f t="shared" si="183"/>
        <v>17</v>
      </c>
      <c r="N484" s="61">
        <f t="shared" si="184"/>
        <v>4</v>
      </c>
      <c r="O484" s="66">
        <v>0.7</v>
      </c>
      <c r="P484" s="61">
        <f t="shared" si="186"/>
        <v>2.8</v>
      </c>
      <c r="Q484" s="60">
        <v>0.1</v>
      </c>
      <c r="R484" s="61">
        <v>0.9</v>
      </c>
      <c r="S484" s="61">
        <f t="shared" si="188"/>
        <v>0.9</v>
      </c>
      <c r="T484" s="101">
        <v>17</v>
      </c>
      <c r="U484" s="62"/>
    </row>
    <row r="485" spans="1:21" x14ac:dyDescent="0.3">
      <c r="A485" s="116">
        <v>418</v>
      </c>
      <c r="B485" s="58" t="s">
        <v>414</v>
      </c>
      <c r="C485" s="57">
        <v>163</v>
      </c>
      <c r="D485" s="63"/>
      <c r="E485" s="60"/>
      <c r="F485" s="60"/>
      <c r="G485" s="61">
        <v>11.7</v>
      </c>
      <c r="H485" s="64">
        <f>G485</f>
        <v>11.7</v>
      </c>
      <c r="I485" s="60">
        <v>90</v>
      </c>
      <c r="J485" s="60">
        <v>72</v>
      </c>
      <c r="K485" s="64">
        <f t="shared" si="189"/>
        <v>78.3</v>
      </c>
      <c r="L485" s="65">
        <f t="shared" si="182"/>
        <v>18</v>
      </c>
      <c r="M485" s="61">
        <f t="shared" si="183"/>
        <v>11.7</v>
      </c>
      <c r="N485" s="61">
        <f t="shared" si="184"/>
        <v>6.3000000000000007</v>
      </c>
      <c r="O485" s="60" t="str">
        <f>IF(M485&gt;=19.5,"70%",IF(M485&gt;=13.5,"50%",IF(M485&gt;=5.5,"30%",IF(M485&gt;=0.1,"15%"))))</f>
        <v>30%</v>
      </c>
      <c r="P485" s="61">
        <f t="shared" si="186"/>
        <v>1.8900000000000001</v>
      </c>
      <c r="Q485" s="60">
        <v>0.1</v>
      </c>
      <c r="R485" s="61">
        <f t="shared" ref="R485:R495" si="190">IF(M485&gt;=L485,(M485+P485),M485+Q485)</f>
        <v>11.799999999999999</v>
      </c>
      <c r="S485" s="61">
        <f t="shared" si="188"/>
        <v>11.799999999999999</v>
      </c>
      <c r="T485" s="101">
        <f>S485</f>
        <v>11.799999999999999</v>
      </c>
      <c r="U485" s="62"/>
    </row>
    <row r="486" spans="1:21" x14ac:dyDescent="0.3">
      <c r="A486" s="116">
        <v>419</v>
      </c>
      <c r="B486" s="58" t="s">
        <v>415</v>
      </c>
      <c r="C486" s="57">
        <v>452</v>
      </c>
      <c r="D486" s="67"/>
      <c r="E486" s="59"/>
      <c r="F486" s="77"/>
      <c r="G486" s="61">
        <v>12</v>
      </c>
      <c r="H486" s="64">
        <v>12</v>
      </c>
      <c r="I486" s="60">
        <v>95</v>
      </c>
      <c r="J486" s="60">
        <v>70</v>
      </c>
      <c r="K486" s="64">
        <f t="shared" si="189"/>
        <v>83</v>
      </c>
      <c r="L486" s="65">
        <f t="shared" si="182"/>
        <v>25</v>
      </c>
      <c r="M486" s="61">
        <f t="shared" si="183"/>
        <v>12</v>
      </c>
      <c r="N486" s="61">
        <f t="shared" si="184"/>
        <v>13</v>
      </c>
      <c r="O486" s="60" t="str">
        <f>IF(M486&gt;=19.5,"70%",IF(M486&gt;=13.5,"50%",IF(M486&gt;=5.5,"30%",IF(M486&gt;=0.1,"15%"))))</f>
        <v>30%</v>
      </c>
      <c r="P486" s="61">
        <f t="shared" si="186"/>
        <v>3.9</v>
      </c>
      <c r="Q486" s="60">
        <v>0.1</v>
      </c>
      <c r="R486" s="61">
        <f t="shared" si="190"/>
        <v>12.1</v>
      </c>
      <c r="S486" s="61">
        <f t="shared" si="188"/>
        <v>12.1</v>
      </c>
      <c r="T486" s="101">
        <f>S486</f>
        <v>12.1</v>
      </c>
      <c r="U486" s="62"/>
    </row>
    <row r="487" spans="1:21" x14ac:dyDescent="0.3">
      <c r="A487" s="116">
        <v>420</v>
      </c>
      <c r="B487" s="58" t="s">
        <v>415</v>
      </c>
      <c r="C487" s="57">
        <v>450</v>
      </c>
      <c r="D487" s="67"/>
      <c r="E487" s="96"/>
      <c r="F487" s="77"/>
      <c r="G487" s="61">
        <v>12</v>
      </c>
      <c r="H487" s="77">
        <v>12</v>
      </c>
      <c r="I487" s="77">
        <v>82</v>
      </c>
      <c r="J487" s="77">
        <v>70</v>
      </c>
      <c r="K487" s="77">
        <f t="shared" si="189"/>
        <v>70</v>
      </c>
      <c r="L487" s="77">
        <f t="shared" si="182"/>
        <v>12</v>
      </c>
      <c r="M487" s="61">
        <f t="shared" si="183"/>
        <v>12</v>
      </c>
      <c r="N487" s="61">
        <f t="shared" si="184"/>
        <v>0</v>
      </c>
      <c r="O487" s="60" t="str">
        <f>IF(M487&gt;=19.5,"70%",IF(M487&gt;=13.5,"50%",IF(M487&gt;=5.5,"30%",IF(M487&gt;=0.1,"15%"))))</f>
        <v>30%</v>
      </c>
      <c r="P487" s="106">
        <f t="shared" si="186"/>
        <v>0</v>
      </c>
      <c r="Q487" s="60">
        <v>0.1</v>
      </c>
      <c r="R487" s="77">
        <f t="shared" si="190"/>
        <v>12</v>
      </c>
      <c r="S487" s="107">
        <f t="shared" si="188"/>
        <v>12</v>
      </c>
      <c r="T487" s="77">
        <v>12</v>
      </c>
      <c r="U487" s="62"/>
    </row>
    <row r="488" spans="1:21" x14ac:dyDescent="0.3">
      <c r="A488" s="116">
        <v>421</v>
      </c>
      <c r="B488" s="63" t="s">
        <v>416</v>
      </c>
      <c r="C488" s="57">
        <v>509</v>
      </c>
      <c r="D488" s="63"/>
      <c r="E488" s="59"/>
      <c r="F488" s="60"/>
      <c r="G488" s="61">
        <v>16</v>
      </c>
      <c r="H488" s="64">
        <v>16</v>
      </c>
      <c r="I488" s="60">
        <v>84</v>
      </c>
      <c r="J488" s="60">
        <v>69</v>
      </c>
      <c r="K488" s="64">
        <f t="shared" si="189"/>
        <v>68</v>
      </c>
      <c r="L488" s="65">
        <f t="shared" si="182"/>
        <v>15</v>
      </c>
      <c r="M488" s="61">
        <f t="shared" si="183"/>
        <v>16</v>
      </c>
      <c r="N488" s="61">
        <f t="shared" si="184"/>
        <v>-1</v>
      </c>
      <c r="O488" s="60" t="str">
        <f>IF(M488&gt;=19.5,"70%",IF(M488&gt;=13.5,"50%",IF(M488&gt;=5.5,"30%",IF(M488&gt;=0.1,"15%"))))</f>
        <v>50%</v>
      </c>
      <c r="P488" s="61">
        <f t="shared" si="186"/>
        <v>-0.5</v>
      </c>
      <c r="Q488" s="60">
        <v>0.5</v>
      </c>
      <c r="R488" s="61">
        <f t="shared" si="190"/>
        <v>15.5</v>
      </c>
      <c r="S488" s="61">
        <f t="shared" si="188"/>
        <v>15.5</v>
      </c>
      <c r="T488" s="101">
        <f>S488</f>
        <v>15.5</v>
      </c>
      <c r="U488" s="62"/>
    </row>
    <row r="489" spans="1:21" x14ac:dyDescent="0.3">
      <c r="A489" s="116">
        <v>422</v>
      </c>
      <c r="B489" s="58" t="s">
        <v>417</v>
      </c>
      <c r="C489" s="57">
        <v>22</v>
      </c>
      <c r="D489" s="63" t="s">
        <v>27</v>
      </c>
      <c r="E489" s="59"/>
      <c r="F489" s="77"/>
      <c r="G489" s="61">
        <v>16.3</v>
      </c>
      <c r="H489" s="64">
        <v>16</v>
      </c>
      <c r="I489" s="60">
        <v>90</v>
      </c>
      <c r="J489" s="60">
        <v>70</v>
      </c>
      <c r="K489" s="64">
        <f t="shared" si="189"/>
        <v>74</v>
      </c>
      <c r="L489" s="65">
        <f t="shared" si="182"/>
        <v>20</v>
      </c>
      <c r="M489" s="61">
        <f t="shared" si="183"/>
        <v>16.3</v>
      </c>
      <c r="N489" s="61">
        <f t="shared" si="184"/>
        <v>3.6999999999999993</v>
      </c>
      <c r="O489" s="66">
        <v>0.7</v>
      </c>
      <c r="P489" s="61">
        <v>6.9</v>
      </c>
      <c r="Q489" s="60">
        <v>0.1</v>
      </c>
      <c r="R489" s="61">
        <f t="shared" si="190"/>
        <v>16.400000000000002</v>
      </c>
      <c r="S489" s="61">
        <f t="shared" si="188"/>
        <v>16.400000000000002</v>
      </c>
      <c r="T489" s="101">
        <v>16</v>
      </c>
      <c r="U489" s="62"/>
    </row>
    <row r="490" spans="1:21" x14ac:dyDescent="0.3">
      <c r="A490" s="116">
        <v>423</v>
      </c>
      <c r="B490" s="68" t="s">
        <v>418</v>
      </c>
      <c r="C490" s="57">
        <v>405</v>
      </c>
      <c r="D490" s="71"/>
      <c r="E490" s="59"/>
      <c r="F490" s="78"/>
      <c r="G490" s="61">
        <v>16</v>
      </c>
      <c r="H490" s="64">
        <f>G490</f>
        <v>16</v>
      </c>
      <c r="I490" s="60">
        <v>97</v>
      </c>
      <c r="J490" s="60">
        <v>70</v>
      </c>
      <c r="K490" s="64">
        <f t="shared" si="189"/>
        <v>81</v>
      </c>
      <c r="L490" s="65">
        <f t="shared" si="182"/>
        <v>27</v>
      </c>
      <c r="M490" s="61">
        <f t="shared" si="183"/>
        <v>16</v>
      </c>
      <c r="N490" s="61">
        <f t="shared" si="184"/>
        <v>11</v>
      </c>
      <c r="O490" s="60" t="str">
        <f>IF(M490&gt;=19.5,"70%",IF(M490&gt;=13.5,"50%",IF(M490&gt;=5.5,"30%",IF(M490&gt;=0.1,"15%"))))</f>
        <v>50%</v>
      </c>
      <c r="P490" s="61">
        <f t="shared" ref="P490:P495" si="191">N490*O490</f>
        <v>5.5</v>
      </c>
      <c r="Q490" s="60">
        <v>0.1</v>
      </c>
      <c r="R490" s="61">
        <f t="shared" si="190"/>
        <v>16.100000000000001</v>
      </c>
      <c r="S490" s="61">
        <f t="shared" si="188"/>
        <v>16.100000000000001</v>
      </c>
      <c r="T490" s="101">
        <f>S490</f>
        <v>16.100000000000001</v>
      </c>
      <c r="U490" s="62"/>
    </row>
    <row r="491" spans="1:21" x14ac:dyDescent="0.3">
      <c r="A491" s="116">
        <v>424</v>
      </c>
      <c r="B491" s="58" t="s">
        <v>611</v>
      </c>
      <c r="C491" s="57">
        <v>274</v>
      </c>
      <c r="D491" s="63" t="s">
        <v>30</v>
      </c>
      <c r="E491" s="79"/>
      <c r="F491" s="60"/>
      <c r="G491" s="61">
        <v>14</v>
      </c>
      <c r="H491" s="60">
        <v>14</v>
      </c>
      <c r="I491" s="60">
        <v>89</v>
      </c>
      <c r="J491" s="60">
        <v>69</v>
      </c>
      <c r="K491" s="64">
        <f t="shared" si="189"/>
        <v>75</v>
      </c>
      <c r="L491" s="65">
        <f t="shared" si="182"/>
        <v>20</v>
      </c>
      <c r="M491" s="61">
        <f t="shared" si="183"/>
        <v>14</v>
      </c>
      <c r="N491" s="61">
        <f t="shared" si="184"/>
        <v>6</v>
      </c>
      <c r="O491" s="60" t="str">
        <f>IF(M491&gt;=19.5,"70%",IF(M491&gt;=13.5,"50%",IF(M491&gt;=5.5,"30%",IF(M491&gt;=0.1,"15%"))))</f>
        <v>50%</v>
      </c>
      <c r="P491" s="61">
        <f t="shared" si="191"/>
        <v>3</v>
      </c>
      <c r="Q491" s="60">
        <v>0.1</v>
      </c>
      <c r="R491" s="61">
        <f t="shared" si="190"/>
        <v>14.1</v>
      </c>
      <c r="S491" s="61">
        <f t="shared" si="188"/>
        <v>14.1</v>
      </c>
      <c r="T491" s="101">
        <f>S491</f>
        <v>14.1</v>
      </c>
      <c r="U491" s="62"/>
    </row>
    <row r="492" spans="1:21" x14ac:dyDescent="0.3">
      <c r="A492" s="116">
        <v>425</v>
      </c>
      <c r="B492" s="166" t="s">
        <v>419</v>
      </c>
      <c r="C492" s="161">
        <v>443</v>
      </c>
      <c r="D492" s="162"/>
      <c r="E492" s="163"/>
      <c r="F492" s="164">
        <v>1</v>
      </c>
      <c r="G492" s="61">
        <v>8</v>
      </c>
      <c r="H492" s="165">
        <v>8</v>
      </c>
      <c r="I492" s="165">
        <v>87</v>
      </c>
      <c r="J492" s="165">
        <v>69</v>
      </c>
      <c r="K492" s="165">
        <f t="shared" si="189"/>
        <v>79</v>
      </c>
      <c r="L492" s="165">
        <f t="shared" si="182"/>
        <v>18</v>
      </c>
      <c r="M492" s="159">
        <f t="shared" si="183"/>
        <v>8</v>
      </c>
      <c r="N492" s="159">
        <f t="shared" si="184"/>
        <v>10</v>
      </c>
      <c r="O492" s="165" t="str">
        <f>IF(M492&gt;=19.5,"70%",IF(M492&gt;=13.5,"50%",IF(M492&gt;=5.5,"30%",IF(M492&gt;=0.1,"15%"))))</f>
        <v>30%</v>
      </c>
      <c r="P492" s="159">
        <f t="shared" si="191"/>
        <v>3</v>
      </c>
      <c r="Q492" s="165" t="str">
        <f>IF(N492&lt;0,O492, "0.1")</f>
        <v>0.1</v>
      </c>
      <c r="R492" s="165">
        <f t="shared" si="190"/>
        <v>8.1</v>
      </c>
      <c r="S492" s="165">
        <f t="shared" si="188"/>
        <v>8.1</v>
      </c>
      <c r="T492" s="165">
        <v>8</v>
      </c>
      <c r="U492" s="62"/>
    </row>
    <row r="493" spans="1:21" x14ac:dyDescent="0.3">
      <c r="A493" s="116">
        <v>426</v>
      </c>
      <c r="B493" s="68" t="s">
        <v>420</v>
      </c>
      <c r="C493" s="57">
        <v>406</v>
      </c>
      <c r="D493" s="68" t="s">
        <v>27</v>
      </c>
      <c r="E493" s="100"/>
      <c r="F493" s="57"/>
      <c r="G493" s="61">
        <v>24</v>
      </c>
      <c r="H493" s="57">
        <v>24</v>
      </c>
      <c r="I493" s="57">
        <v>99</v>
      </c>
      <c r="J493" s="57">
        <v>69</v>
      </c>
      <c r="K493" s="57">
        <f t="shared" si="189"/>
        <v>75</v>
      </c>
      <c r="L493" s="57">
        <f t="shared" si="182"/>
        <v>30</v>
      </c>
      <c r="M493" s="61">
        <f t="shared" si="183"/>
        <v>24</v>
      </c>
      <c r="N493" s="61">
        <f t="shared" si="184"/>
        <v>6</v>
      </c>
      <c r="O493" s="57" t="str">
        <f>IF(M493&gt;=19.5,"70%",IF(M493&gt;=13.5,"50%",IF(M493&gt;=5.5,"30%",IF(M493&gt;=0.1,"15%"))))</f>
        <v>70%</v>
      </c>
      <c r="P493" s="70">
        <f t="shared" si="191"/>
        <v>4.1999999999999993</v>
      </c>
      <c r="Q493" s="60">
        <v>0.1</v>
      </c>
      <c r="R493" s="57">
        <f t="shared" si="190"/>
        <v>24.1</v>
      </c>
      <c r="S493" s="60">
        <f t="shared" si="188"/>
        <v>24.1</v>
      </c>
      <c r="T493" s="101">
        <f>S493</f>
        <v>24.1</v>
      </c>
      <c r="U493" s="62"/>
    </row>
    <row r="494" spans="1:21" x14ac:dyDescent="0.3">
      <c r="A494" s="116">
        <v>427</v>
      </c>
      <c r="B494" s="58" t="s">
        <v>612</v>
      </c>
      <c r="C494" s="57">
        <v>190</v>
      </c>
      <c r="D494" s="63"/>
      <c r="E494" s="59"/>
      <c r="F494" s="60"/>
      <c r="G494" s="61">
        <v>14.5</v>
      </c>
      <c r="H494" s="64">
        <v>14</v>
      </c>
      <c r="I494" s="60">
        <v>84</v>
      </c>
      <c r="J494" s="60">
        <v>70</v>
      </c>
      <c r="K494" s="64">
        <f t="shared" si="189"/>
        <v>70</v>
      </c>
      <c r="L494" s="65">
        <f t="shared" si="182"/>
        <v>14</v>
      </c>
      <c r="M494" s="61">
        <f t="shared" si="183"/>
        <v>14.5</v>
      </c>
      <c r="N494" s="61">
        <f t="shared" si="184"/>
        <v>-0.5</v>
      </c>
      <c r="O494" s="66">
        <v>0.7</v>
      </c>
      <c r="P494" s="61">
        <f t="shared" si="191"/>
        <v>-0.35</v>
      </c>
      <c r="Q494" s="60">
        <v>0.1</v>
      </c>
      <c r="R494" s="61">
        <f t="shared" si="190"/>
        <v>14.15</v>
      </c>
      <c r="S494" s="61">
        <f t="shared" si="188"/>
        <v>14.15</v>
      </c>
      <c r="T494" s="101">
        <f>S494</f>
        <v>14.15</v>
      </c>
      <c r="U494" s="62"/>
    </row>
    <row r="495" spans="1:21" x14ac:dyDescent="0.3">
      <c r="A495" s="116">
        <v>428</v>
      </c>
      <c r="B495" s="58" t="s">
        <v>421</v>
      </c>
      <c r="C495" s="57">
        <v>495</v>
      </c>
      <c r="D495" s="67"/>
      <c r="E495" s="59"/>
      <c r="F495" s="77"/>
      <c r="G495" s="61">
        <v>20</v>
      </c>
      <c r="H495" s="60">
        <v>20</v>
      </c>
      <c r="I495" s="60">
        <v>103</v>
      </c>
      <c r="J495" s="60">
        <v>72</v>
      </c>
      <c r="K495" s="60">
        <f t="shared" si="189"/>
        <v>83</v>
      </c>
      <c r="L495" s="60">
        <f t="shared" si="182"/>
        <v>31</v>
      </c>
      <c r="M495" s="61">
        <f t="shared" si="183"/>
        <v>20</v>
      </c>
      <c r="N495" s="61">
        <f t="shared" si="184"/>
        <v>11</v>
      </c>
      <c r="O495" s="60" t="str">
        <f>IF(M495&gt;=19.5,"70%",IF(M495&gt;=13.5,"50%",IF(M495&gt;=5.5,"30%",IF(M495&gt;=0.1,"15%"))))</f>
        <v>70%</v>
      </c>
      <c r="P495" s="61">
        <f t="shared" si="191"/>
        <v>7.6999999999999993</v>
      </c>
      <c r="Q495" s="60">
        <v>0.1</v>
      </c>
      <c r="R495" s="60">
        <f t="shared" si="190"/>
        <v>20.100000000000001</v>
      </c>
      <c r="S495" s="60">
        <f t="shared" si="188"/>
        <v>20.100000000000001</v>
      </c>
      <c r="T495" s="60">
        <v>20</v>
      </c>
      <c r="U495" s="62"/>
    </row>
    <row r="496" spans="1:21" x14ac:dyDescent="0.3">
      <c r="A496" s="116">
        <v>429</v>
      </c>
      <c r="B496" s="86" t="s">
        <v>610</v>
      </c>
      <c r="C496" s="85">
        <v>47</v>
      </c>
      <c r="D496" s="86" t="s">
        <v>50</v>
      </c>
      <c r="E496" s="87"/>
      <c r="F496" s="89"/>
      <c r="G496" s="61">
        <v>9</v>
      </c>
      <c r="H496" s="92">
        <v>9</v>
      </c>
      <c r="I496" s="89">
        <v>77</v>
      </c>
      <c r="J496" s="89">
        <v>69</v>
      </c>
      <c r="K496" s="92">
        <v>68</v>
      </c>
      <c r="L496" s="93">
        <v>8</v>
      </c>
      <c r="M496" s="90">
        <v>9</v>
      </c>
      <c r="N496" s="90">
        <v>-1</v>
      </c>
      <c r="O496" s="94">
        <v>0.3</v>
      </c>
      <c r="P496" s="90">
        <v>-0.3</v>
      </c>
      <c r="Q496" s="89">
        <v>0.1</v>
      </c>
      <c r="R496" s="90">
        <v>8.6999999999999993</v>
      </c>
      <c r="S496" s="90">
        <v>8.6999999999999993</v>
      </c>
      <c r="T496" s="113">
        <v>8.6999999999999993</v>
      </c>
      <c r="U496" s="62"/>
    </row>
    <row r="497" spans="1:21" x14ac:dyDescent="0.3">
      <c r="A497" s="116">
        <v>430</v>
      </c>
      <c r="B497" s="58" t="s">
        <v>509</v>
      </c>
      <c r="C497" s="57">
        <v>270</v>
      </c>
      <c r="D497" s="63" t="s">
        <v>30</v>
      </c>
      <c r="E497" s="59"/>
      <c r="F497" s="60"/>
      <c r="G497" s="61">
        <v>19</v>
      </c>
      <c r="H497" s="64">
        <v>19</v>
      </c>
      <c r="I497" s="60">
        <v>104</v>
      </c>
      <c r="J497" s="60">
        <v>70</v>
      </c>
      <c r="K497" s="64">
        <f>I497-H497</f>
        <v>85</v>
      </c>
      <c r="L497" s="65">
        <f>I497-J497</f>
        <v>34</v>
      </c>
      <c r="M497" s="61">
        <f>G497</f>
        <v>19</v>
      </c>
      <c r="N497" s="61">
        <f>L497-M497</f>
        <v>15</v>
      </c>
      <c r="O497" s="60" t="str">
        <f>IF(M497&gt;=19.5,"70%",IF(M497&gt;=13.5,"50%",IF(M497&gt;=5.5,"30%",IF(M497&gt;=0.1,"15%"))))</f>
        <v>50%</v>
      </c>
      <c r="P497" s="61">
        <f>N497*O497</f>
        <v>7.5</v>
      </c>
      <c r="Q497" s="60">
        <v>0.1</v>
      </c>
      <c r="R497" s="61">
        <f>IF(M497&gt;=L497,(M497+P497),M497+Q497)</f>
        <v>19.100000000000001</v>
      </c>
      <c r="S497" s="61">
        <f>IF(I497&gt;1,(R497),G497)</f>
        <v>19.100000000000001</v>
      </c>
      <c r="T497" s="101">
        <f>S497</f>
        <v>19.100000000000001</v>
      </c>
      <c r="U497" s="62"/>
    </row>
    <row r="498" spans="1:21" x14ac:dyDescent="0.3">
      <c r="A498" s="116">
        <v>431</v>
      </c>
      <c r="B498" s="86" t="s">
        <v>51</v>
      </c>
      <c r="C498" s="85">
        <v>474</v>
      </c>
      <c r="D498" s="86" t="s">
        <v>52</v>
      </c>
      <c r="E498" s="87"/>
      <c r="F498" s="88"/>
      <c r="G498" s="61">
        <v>24</v>
      </c>
      <c r="H498" s="89">
        <v>24</v>
      </c>
      <c r="I498" s="89">
        <v>106</v>
      </c>
      <c r="J498" s="89">
        <v>69</v>
      </c>
      <c r="K498" s="89">
        <v>82</v>
      </c>
      <c r="L498" s="89">
        <v>37</v>
      </c>
      <c r="M498" s="61">
        <v>24</v>
      </c>
      <c r="N498" s="61">
        <v>13</v>
      </c>
      <c r="O498" s="94">
        <v>0.7</v>
      </c>
      <c r="P498" s="90">
        <v>9.1</v>
      </c>
      <c r="Q498" s="128">
        <v>0.1</v>
      </c>
      <c r="R498" s="89">
        <v>24.1</v>
      </c>
      <c r="S498" s="89">
        <v>24.1</v>
      </c>
      <c r="T498" s="89">
        <v>24</v>
      </c>
      <c r="U498" s="62"/>
    </row>
    <row r="499" spans="1:21" x14ac:dyDescent="0.3">
      <c r="A499" s="116">
        <v>432</v>
      </c>
      <c r="B499" s="58" t="s">
        <v>422</v>
      </c>
      <c r="C499" s="57">
        <v>293</v>
      </c>
      <c r="D499" s="63"/>
      <c r="E499" s="60"/>
      <c r="F499" s="60"/>
      <c r="G499" s="61">
        <v>24</v>
      </c>
      <c r="H499" s="64">
        <v>24</v>
      </c>
      <c r="I499" s="60">
        <v>105</v>
      </c>
      <c r="J499" s="60">
        <v>72</v>
      </c>
      <c r="K499" s="64">
        <f t="shared" ref="K499:K538" si="192">I499-H499</f>
        <v>81</v>
      </c>
      <c r="L499" s="65">
        <f t="shared" ref="L499:L545" si="193">I499-J499</f>
        <v>33</v>
      </c>
      <c r="M499" s="61">
        <f t="shared" ref="M499:M517" si="194">G499</f>
        <v>24</v>
      </c>
      <c r="N499" s="61">
        <f t="shared" ref="N499:N517" si="195">L499-M499</f>
        <v>9</v>
      </c>
      <c r="O499" s="60" t="str">
        <f>IF(M499&gt;=19.5,"70%",IF(M499&gt;=13.5,"50%",IF(M499&gt;=5.5,"30%",IF(M499&gt;=0.1,"15%"))))</f>
        <v>70%</v>
      </c>
      <c r="P499" s="61">
        <f t="shared" ref="P499:P517" si="196">N499*O499</f>
        <v>6.3</v>
      </c>
      <c r="Q499" s="60">
        <v>0.1</v>
      </c>
      <c r="R499" s="61">
        <f>IF(M499&gt;=L499,(M499+P499),M499+Q499)</f>
        <v>24.1</v>
      </c>
      <c r="S499" s="61">
        <f t="shared" ref="S499:S517" si="197">IF(I499&gt;1,(R499),G499)</f>
        <v>24.1</v>
      </c>
      <c r="T499" s="101">
        <f t="shared" ref="T499:T508" si="198">S499</f>
        <v>24.1</v>
      </c>
      <c r="U499" s="62"/>
    </row>
    <row r="500" spans="1:21" x14ac:dyDescent="0.3">
      <c r="A500" s="116">
        <v>433</v>
      </c>
      <c r="B500" s="58" t="s">
        <v>508</v>
      </c>
      <c r="C500" s="57">
        <v>408</v>
      </c>
      <c r="D500" s="63"/>
      <c r="E500" s="108"/>
      <c r="F500" s="60"/>
      <c r="G500" s="61">
        <v>12</v>
      </c>
      <c r="H500" s="64">
        <f>G500</f>
        <v>12</v>
      </c>
      <c r="I500" s="60">
        <v>98</v>
      </c>
      <c r="J500" s="60">
        <v>70</v>
      </c>
      <c r="K500" s="64">
        <f t="shared" si="192"/>
        <v>86</v>
      </c>
      <c r="L500" s="65">
        <f t="shared" si="193"/>
        <v>28</v>
      </c>
      <c r="M500" s="61">
        <f t="shared" si="194"/>
        <v>12</v>
      </c>
      <c r="N500" s="61">
        <f t="shared" si="195"/>
        <v>16</v>
      </c>
      <c r="O500" s="60" t="str">
        <f>IF(M500&gt;=19.5,"70%",IF(M500&gt;=13.5,"50%",IF(M500&gt;=5.5,"30%",IF(M500&gt;=0.1,"15%"))))</f>
        <v>30%</v>
      </c>
      <c r="P500" s="61">
        <f t="shared" si="196"/>
        <v>4.8</v>
      </c>
      <c r="Q500" s="60">
        <v>0.1</v>
      </c>
      <c r="R500" s="60">
        <v>12</v>
      </c>
      <c r="S500" s="61">
        <f t="shared" si="197"/>
        <v>12</v>
      </c>
      <c r="T500" s="101">
        <f t="shared" si="198"/>
        <v>12</v>
      </c>
      <c r="U500" s="62"/>
    </row>
    <row r="501" spans="1:21" x14ac:dyDescent="0.3">
      <c r="A501" s="116">
        <v>434</v>
      </c>
      <c r="B501" s="58" t="s">
        <v>424</v>
      </c>
      <c r="C501" s="57">
        <v>273</v>
      </c>
      <c r="D501" s="63" t="s">
        <v>189</v>
      </c>
      <c r="E501" s="59"/>
      <c r="F501" s="60"/>
      <c r="G501" s="61">
        <v>16</v>
      </c>
      <c r="H501" s="64">
        <v>16</v>
      </c>
      <c r="I501" s="60">
        <v>100</v>
      </c>
      <c r="J501" s="60">
        <v>70</v>
      </c>
      <c r="K501" s="64">
        <f t="shared" si="192"/>
        <v>84</v>
      </c>
      <c r="L501" s="65">
        <f t="shared" si="193"/>
        <v>30</v>
      </c>
      <c r="M501" s="61">
        <f t="shared" si="194"/>
        <v>16</v>
      </c>
      <c r="N501" s="61">
        <f t="shared" si="195"/>
        <v>14</v>
      </c>
      <c r="O501" s="60" t="str">
        <f>IF(M501&gt;=19.5,"70%",IF(M501&gt;=13.5,"50%",IF(M501&gt;=5.5,"30%",IF(M501&gt;=0.1,"15%"))))</f>
        <v>50%</v>
      </c>
      <c r="P501" s="61">
        <f t="shared" si="196"/>
        <v>7</v>
      </c>
      <c r="Q501" s="60">
        <v>0.1</v>
      </c>
      <c r="R501" s="61">
        <f t="shared" ref="R501:R517" si="199">IF(M501&gt;=L501,(M501+P501),M501+Q501)</f>
        <v>16.100000000000001</v>
      </c>
      <c r="S501" s="61">
        <f t="shared" si="197"/>
        <v>16.100000000000001</v>
      </c>
      <c r="T501" s="101">
        <f t="shared" si="198"/>
        <v>16.100000000000001</v>
      </c>
      <c r="U501" s="62"/>
    </row>
    <row r="502" spans="1:21" x14ac:dyDescent="0.3">
      <c r="A502" s="116">
        <v>435</v>
      </c>
      <c r="B502" s="58" t="s">
        <v>425</v>
      </c>
      <c r="C502" s="57">
        <v>108</v>
      </c>
      <c r="D502" s="63"/>
      <c r="E502" s="60"/>
      <c r="F502" s="60"/>
      <c r="G502" s="61">
        <v>24</v>
      </c>
      <c r="H502" s="64">
        <f>G502</f>
        <v>24</v>
      </c>
      <c r="I502" s="60">
        <v>105</v>
      </c>
      <c r="J502" s="60">
        <v>72</v>
      </c>
      <c r="K502" s="64">
        <f t="shared" si="192"/>
        <v>81</v>
      </c>
      <c r="L502" s="65">
        <f t="shared" si="193"/>
        <v>33</v>
      </c>
      <c r="M502" s="61">
        <f t="shared" si="194"/>
        <v>24</v>
      </c>
      <c r="N502" s="61">
        <f t="shared" si="195"/>
        <v>9</v>
      </c>
      <c r="O502" s="60" t="str">
        <f>IF(M502&gt;=19.5,"70%",IF(M502&gt;=13.5,"50%",IF(M502&gt;=5.5,"30%",IF(M502&gt;=0.1,"15%"))))</f>
        <v>70%</v>
      </c>
      <c r="P502" s="61">
        <f t="shared" si="196"/>
        <v>6.3</v>
      </c>
      <c r="Q502" s="60">
        <v>0.1</v>
      </c>
      <c r="R502" s="61">
        <f t="shared" si="199"/>
        <v>24.1</v>
      </c>
      <c r="S502" s="61">
        <f t="shared" si="197"/>
        <v>24.1</v>
      </c>
      <c r="T502" s="101">
        <f t="shared" si="198"/>
        <v>24.1</v>
      </c>
      <c r="U502" s="62"/>
    </row>
    <row r="503" spans="1:21" x14ac:dyDescent="0.3">
      <c r="A503" s="116">
        <v>436</v>
      </c>
      <c r="B503" s="166" t="s">
        <v>426</v>
      </c>
      <c r="C503" s="161">
        <v>71</v>
      </c>
      <c r="D503" s="170"/>
      <c r="E503" s="163">
        <v>45689</v>
      </c>
      <c r="F503" s="165">
        <v>2</v>
      </c>
      <c r="G503" s="61">
        <v>16</v>
      </c>
      <c r="H503" s="167">
        <v>16</v>
      </c>
      <c r="I503" s="165">
        <v>85</v>
      </c>
      <c r="J503" s="165">
        <v>69</v>
      </c>
      <c r="K503" s="167">
        <f t="shared" si="192"/>
        <v>69</v>
      </c>
      <c r="L503" s="168">
        <f t="shared" si="193"/>
        <v>16</v>
      </c>
      <c r="M503" s="159">
        <f t="shared" si="194"/>
        <v>16</v>
      </c>
      <c r="N503" s="159">
        <f t="shared" si="195"/>
        <v>0</v>
      </c>
      <c r="O503" s="165" t="str">
        <f>IF(M503&gt;=19.5,"70%",IF(M503&gt;=13.5,"50%",IF(M503&gt;=5.5,"30%",IF(M503&gt;=0.1,"15%"))))</f>
        <v>50%</v>
      </c>
      <c r="P503" s="159">
        <f t="shared" si="196"/>
        <v>0</v>
      </c>
      <c r="Q503" s="165">
        <v>0.1</v>
      </c>
      <c r="R503" s="159">
        <f t="shared" si="199"/>
        <v>16</v>
      </c>
      <c r="S503" s="159">
        <f t="shared" si="197"/>
        <v>16</v>
      </c>
      <c r="T503" s="169">
        <f t="shared" si="198"/>
        <v>16</v>
      </c>
      <c r="U503" s="62"/>
    </row>
    <row r="504" spans="1:21" x14ac:dyDescent="0.3">
      <c r="A504" s="116">
        <v>437</v>
      </c>
      <c r="B504" s="63" t="s">
        <v>609</v>
      </c>
      <c r="C504" s="57">
        <v>409</v>
      </c>
      <c r="D504" s="63" t="s">
        <v>47</v>
      </c>
      <c r="E504" s="60"/>
      <c r="F504" s="60"/>
      <c r="G504" s="61">
        <v>7</v>
      </c>
      <c r="H504" s="64">
        <v>7</v>
      </c>
      <c r="I504" s="60">
        <v>86</v>
      </c>
      <c r="J504" s="60">
        <v>70</v>
      </c>
      <c r="K504" s="64">
        <f t="shared" si="192"/>
        <v>79</v>
      </c>
      <c r="L504" s="65">
        <f t="shared" si="193"/>
        <v>16</v>
      </c>
      <c r="M504" s="61">
        <f t="shared" si="194"/>
        <v>7</v>
      </c>
      <c r="N504" s="61">
        <f t="shared" si="195"/>
        <v>9</v>
      </c>
      <c r="O504" s="66">
        <v>0.3</v>
      </c>
      <c r="P504" s="61">
        <f t="shared" si="196"/>
        <v>2.6999999999999997</v>
      </c>
      <c r="Q504" s="60">
        <v>0.1</v>
      </c>
      <c r="R504" s="61">
        <f t="shared" si="199"/>
        <v>7.1</v>
      </c>
      <c r="S504" s="61">
        <f t="shared" si="197"/>
        <v>7.1</v>
      </c>
      <c r="T504" s="101">
        <f t="shared" si="198"/>
        <v>7.1</v>
      </c>
      <c r="U504" s="62"/>
    </row>
    <row r="505" spans="1:21" x14ac:dyDescent="0.3">
      <c r="A505" s="116">
        <v>438</v>
      </c>
      <c r="B505" s="58" t="s">
        <v>427</v>
      </c>
      <c r="C505" s="57">
        <v>12</v>
      </c>
      <c r="D505" s="63"/>
      <c r="E505" s="60"/>
      <c r="F505" s="60"/>
      <c r="G505" s="61">
        <v>8.8000000000000007</v>
      </c>
      <c r="H505" s="61">
        <f>G505</f>
        <v>8.8000000000000007</v>
      </c>
      <c r="I505" s="60">
        <v>88</v>
      </c>
      <c r="J505" s="60">
        <v>72</v>
      </c>
      <c r="K505" s="64">
        <f t="shared" si="192"/>
        <v>79.2</v>
      </c>
      <c r="L505" s="65">
        <f t="shared" si="193"/>
        <v>16</v>
      </c>
      <c r="M505" s="61">
        <f t="shared" si="194"/>
        <v>8.8000000000000007</v>
      </c>
      <c r="N505" s="61">
        <f t="shared" si="195"/>
        <v>7.1999999999999993</v>
      </c>
      <c r="O505" s="60" t="str">
        <f t="shared" ref="O505:O510" si="200">IF(M505&gt;=19.5,"70%",IF(M505&gt;=13.5,"50%",IF(M505&gt;=5.5,"30%",IF(M505&gt;=0.1,"15%"))))</f>
        <v>30%</v>
      </c>
      <c r="P505" s="61">
        <f t="shared" si="196"/>
        <v>2.1599999999999997</v>
      </c>
      <c r="Q505" s="60">
        <v>0.1</v>
      </c>
      <c r="R505" s="61">
        <f t="shared" si="199"/>
        <v>8.9</v>
      </c>
      <c r="S505" s="61">
        <f t="shared" si="197"/>
        <v>8.9</v>
      </c>
      <c r="T505" s="101">
        <f t="shared" si="198"/>
        <v>8.9</v>
      </c>
      <c r="U505" s="62"/>
    </row>
    <row r="506" spans="1:21" x14ac:dyDescent="0.3">
      <c r="A506" s="116">
        <v>439</v>
      </c>
      <c r="B506" s="58" t="s">
        <v>428</v>
      </c>
      <c r="C506" s="57">
        <v>208</v>
      </c>
      <c r="D506" s="63"/>
      <c r="E506" s="60"/>
      <c r="F506" s="60"/>
      <c r="G506" s="61">
        <v>24</v>
      </c>
      <c r="H506" s="64">
        <f>G506</f>
        <v>24</v>
      </c>
      <c r="I506" s="60">
        <v>112</v>
      </c>
      <c r="J506" s="60">
        <v>72</v>
      </c>
      <c r="K506" s="64">
        <f t="shared" si="192"/>
        <v>88</v>
      </c>
      <c r="L506" s="65">
        <f t="shared" si="193"/>
        <v>40</v>
      </c>
      <c r="M506" s="61">
        <f t="shared" si="194"/>
        <v>24</v>
      </c>
      <c r="N506" s="61">
        <f t="shared" si="195"/>
        <v>16</v>
      </c>
      <c r="O506" s="60" t="str">
        <f t="shared" si="200"/>
        <v>70%</v>
      </c>
      <c r="P506" s="61">
        <f t="shared" si="196"/>
        <v>11.2</v>
      </c>
      <c r="Q506" s="60">
        <v>0.1</v>
      </c>
      <c r="R506" s="61">
        <f t="shared" si="199"/>
        <v>24.1</v>
      </c>
      <c r="S506" s="61">
        <f t="shared" si="197"/>
        <v>24.1</v>
      </c>
      <c r="T506" s="101">
        <f t="shared" si="198"/>
        <v>24.1</v>
      </c>
      <c r="U506" s="62"/>
    </row>
    <row r="507" spans="1:21" x14ac:dyDescent="0.3">
      <c r="A507" s="116">
        <v>440</v>
      </c>
      <c r="B507" s="68" t="s">
        <v>429</v>
      </c>
      <c r="C507" s="57">
        <v>410</v>
      </c>
      <c r="D507" s="86" t="s">
        <v>24</v>
      </c>
      <c r="E507" s="59"/>
      <c r="F507" s="78"/>
      <c r="G507" s="61">
        <v>14</v>
      </c>
      <c r="H507" s="60">
        <v>14</v>
      </c>
      <c r="I507" s="60">
        <v>92</v>
      </c>
      <c r="J507" s="60">
        <v>70</v>
      </c>
      <c r="K507" s="60">
        <f t="shared" si="192"/>
        <v>78</v>
      </c>
      <c r="L507" s="60">
        <f t="shared" si="193"/>
        <v>22</v>
      </c>
      <c r="M507" s="61">
        <f t="shared" si="194"/>
        <v>14</v>
      </c>
      <c r="N507" s="61">
        <f t="shared" si="195"/>
        <v>8</v>
      </c>
      <c r="O507" s="60" t="str">
        <f t="shared" si="200"/>
        <v>50%</v>
      </c>
      <c r="P507" s="61">
        <f t="shared" si="196"/>
        <v>4</v>
      </c>
      <c r="Q507" s="60">
        <v>0.1</v>
      </c>
      <c r="R507" s="60">
        <f t="shared" si="199"/>
        <v>14.1</v>
      </c>
      <c r="S507" s="60">
        <f t="shared" si="197"/>
        <v>14.1</v>
      </c>
      <c r="T507" s="101">
        <f t="shared" si="198"/>
        <v>14.1</v>
      </c>
      <c r="U507" s="62"/>
    </row>
    <row r="508" spans="1:21" x14ac:dyDescent="0.3">
      <c r="A508" s="116">
        <v>441</v>
      </c>
      <c r="B508" s="58" t="s">
        <v>430</v>
      </c>
      <c r="C508" s="57">
        <v>479</v>
      </c>
      <c r="D508" s="67"/>
      <c r="E508" s="59"/>
      <c r="F508" s="60"/>
      <c r="G508" s="61">
        <v>20</v>
      </c>
      <c r="H508" s="64">
        <v>20</v>
      </c>
      <c r="I508" s="60">
        <v>96</v>
      </c>
      <c r="J508" s="60">
        <v>72</v>
      </c>
      <c r="K508" s="64">
        <f t="shared" si="192"/>
        <v>76</v>
      </c>
      <c r="L508" s="65">
        <f t="shared" si="193"/>
        <v>24</v>
      </c>
      <c r="M508" s="61">
        <f t="shared" si="194"/>
        <v>20</v>
      </c>
      <c r="N508" s="61">
        <f t="shared" si="195"/>
        <v>4</v>
      </c>
      <c r="O508" s="60" t="str">
        <f t="shared" si="200"/>
        <v>70%</v>
      </c>
      <c r="P508" s="61">
        <f t="shared" si="196"/>
        <v>2.8</v>
      </c>
      <c r="Q508" s="60" t="str">
        <f>IF(N508&lt;0,O508, "0.1")</f>
        <v>0.1</v>
      </c>
      <c r="R508" s="61">
        <f t="shared" si="199"/>
        <v>20.100000000000001</v>
      </c>
      <c r="S508" s="61">
        <f t="shared" si="197"/>
        <v>20.100000000000001</v>
      </c>
      <c r="T508" s="101">
        <f t="shared" si="198"/>
        <v>20.100000000000001</v>
      </c>
      <c r="U508" s="62"/>
    </row>
    <row r="509" spans="1:21" x14ac:dyDescent="0.3">
      <c r="A509" s="116">
        <v>442</v>
      </c>
      <c r="B509" s="58" t="s">
        <v>126</v>
      </c>
      <c r="C509" s="57">
        <v>566</v>
      </c>
      <c r="D509" s="67"/>
      <c r="E509" s="109"/>
      <c r="F509" s="77"/>
      <c r="G509" s="61">
        <v>20</v>
      </c>
      <c r="H509" s="60">
        <v>20</v>
      </c>
      <c r="I509" s="60">
        <v>105</v>
      </c>
      <c r="J509" s="60">
        <v>70</v>
      </c>
      <c r="K509" s="60">
        <f t="shared" si="192"/>
        <v>85</v>
      </c>
      <c r="L509" s="60">
        <f t="shared" si="193"/>
        <v>35</v>
      </c>
      <c r="M509" s="61">
        <f t="shared" si="194"/>
        <v>20</v>
      </c>
      <c r="N509" s="61">
        <f t="shared" si="195"/>
        <v>15</v>
      </c>
      <c r="O509" s="60" t="str">
        <f t="shared" si="200"/>
        <v>70%</v>
      </c>
      <c r="P509" s="61">
        <f t="shared" si="196"/>
        <v>10.5</v>
      </c>
      <c r="Q509" s="60">
        <v>0.1</v>
      </c>
      <c r="R509" s="60">
        <f t="shared" si="199"/>
        <v>20.100000000000001</v>
      </c>
      <c r="S509" s="60">
        <f t="shared" si="197"/>
        <v>20.100000000000001</v>
      </c>
      <c r="T509" s="60">
        <v>20</v>
      </c>
      <c r="U509" s="62"/>
    </row>
    <row r="510" spans="1:21" x14ac:dyDescent="0.3">
      <c r="A510" s="116">
        <v>443</v>
      </c>
      <c r="B510" s="58" t="s">
        <v>127</v>
      </c>
      <c r="C510" s="77">
        <v>484</v>
      </c>
      <c r="D510" s="67"/>
      <c r="E510" s="59"/>
      <c r="F510" s="60"/>
      <c r="G510" s="61">
        <v>15</v>
      </c>
      <c r="H510" s="64">
        <v>15</v>
      </c>
      <c r="I510" s="60">
        <v>92</v>
      </c>
      <c r="J510" s="60">
        <v>70</v>
      </c>
      <c r="K510" s="64">
        <f t="shared" si="192"/>
        <v>77</v>
      </c>
      <c r="L510" s="65">
        <f t="shared" si="193"/>
        <v>22</v>
      </c>
      <c r="M510" s="61">
        <f t="shared" si="194"/>
        <v>15</v>
      </c>
      <c r="N510" s="61">
        <f t="shared" si="195"/>
        <v>7</v>
      </c>
      <c r="O510" s="60" t="str">
        <f t="shared" si="200"/>
        <v>50%</v>
      </c>
      <c r="P510" s="61">
        <f t="shared" si="196"/>
        <v>3.5</v>
      </c>
      <c r="Q510" s="60">
        <v>0.1</v>
      </c>
      <c r="R510" s="61">
        <f t="shared" si="199"/>
        <v>15.1</v>
      </c>
      <c r="S510" s="61">
        <f t="shared" si="197"/>
        <v>15.1</v>
      </c>
      <c r="T510" s="101">
        <f t="shared" ref="T510:T517" si="201">S510</f>
        <v>15.1</v>
      </c>
      <c r="U510" s="62"/>
    </row>
    <row r="511" spans="1:21" x14ac:dyDescent="0.3">
      <c r="A511" s="116">
        <v>444</v>
      </c>
      <c r="B511" s="166" t="s">
        <v>130</v>
      </c>
      <c r="C511" s="161">
        <v>503</v>
      </c>
      <c r="D511" s="170" t="s">
        <v>24</v>
      </c>
      <c r="E511" s="163">
        <v>45689</v>
      </c>
      <c r="F511" s="165">
        <v>1</v>
      </c>
      <c r="G511" s="61">
        <v>0</v>
      </c>
      <c r="H511" s="167">
        <v>0</v>
      </c>
      <c r="I511" s="165">
        <v>76</v>
      </c>
      <c r="J511" s="165">
        <v>69</v>
      </c>
      <c r="K511" s="167">
        <f t="shared" si="192"/>
        <v>76</v>
      </c>
      <c r="L511" s="168">
        <f t="shared" si="193"/>
        <v>7</v>
      </c>
      <c r="M511" s="159">
        <f t="shared" si="194"/>
        <v>0</v>
      </c>
      <c r="N511" s="159">
        <f t="shared" si="195"/>
        <v>7</v>
      </c>
      <c r="O511" s="173">
        <v>0.3</v>
      </c>
      <c r="P511" s="159">
        <f t="shared" si="196"/>
        <v>2.1</v>
      </c>
      <c r="Q511" s="165">
        <v>0.1</v>
      </c>
      <c r="R511" s="159">
        <f t="shared" si="199"/>
        <v>0.1</v>
      </c>
      <c r="S511" s="159">
        <f t="shared" si="197"/>
        <v>0.1</v>
      </c>
      <c r="T511" s="169">
        <f t="shared" si="201"/>
        <v>0.1</v>
      </c>
      <c r="U511" s="62"/>
    </row>
    <row r="512" spans="1:21" x14ac:dyDescent="0.3">
      <c r="A512" s="116">
        <v>445</v>
      </c>
      <c r="B512" s="58" t="s">
        <v>432</v>
      </c>
      <c r="C512" s="86">
        <v>19</v>
      </c>
      <c r="D512" s="63"/>
      <c r="E512" s="59"/>
      <c r="F512" s="60"/>
      <c r="G512" s="61">
        <v>14</v>
      </c>
      <c r="H512" s="64">
        <f>G512</f>
        <v>14</v>
      </c>
      <c r="I512" s="60">
        <v>98</v>
      </c>
      <c r="J512" s="60">
        <v>70</v>
      </c>
      <c r="K512" s="64">
        <f t="shared" si="192"/>
        <v>84</v>
      </c>
      <c r="L512" s="65">
        <f t="shared" si="193"/>
        <v>28</v>
      </c>
      <c r="M512" s="61">
        <f t="shared" si="194"/>
        <v>14</v>
      </c>
      <c r="N512" s="61">
        <f t="shared" si="195"/>
        <v>14</v>
      </c>
      <c r="O512" s="60" t="str">
        <f>IF(M512&gt;=19.5,"70%",IF(M512&gt;=13.5,"50%",IF(M512&gt;=5.5,"30%",IF(M512&gt;=0.1,"15%"))))</f>
        <v>50%</v>
      </c>
      <c r="P512" s="61">
        <f t="shared" si="196"/>
        <v>7</v>
      </c>
      <c r="Q512" s="60">
        <v>0.1</v>
      </c>
      <c r="R512" s="61">
        <f t="shared" si="199"/>
        <v>14.1</v>
      </c>
      <c r="S512" s="61">
        <f t="shared" si="197"/>
        <v>14.1</v>
      </c>
      <c r="T512" s="101">
        <f t="shared" si="201"/>
        <v>14.1</v>
      </c>
      <c r="U512" s="62"/>
    </row>
    <row r="513" spans="1:21" x14ac:dyDescent="0.3">
      <c r="A513" s="116">
        <v>446</v>
      </c>
      <c r="B513" s="58" t="s">
        <v>433</v>
      </c>
      <c r="C513" s="57">
        <v>128</v>
      </c>
      <c r="D513" s="63"/>
      <c r="E513" s="59"/>
      <c r="F513" s="60"/>
      <c r="G513" s="61">
        <v>3</v>
      </c>
      <c r="H513" s="64">
        <v>3</v>
      </c>
      <c r="I513" s="60">
        <v>86</v>
      </c>
      <c r="J513" s="60">
        <v>70</v>
      </c>
      <c r="K513" s="64">
        <f t="shared" si="192"/>
        <v>83</v>
      </c>
      <c r="L513" s="65">
        <f t="shared" si="193"/>
        <v>16</v>
      </c>
      <c r="M513" s="61">
        <f t="shared" si="194"/>
        <v>3</v>
      </c>
      <c r="N513" s="61">
        <f t="shared" si="195"/>
        <v>13</v>
      </c>
      <c r="O513" s="66">
        <v>0.3</v>
      </c>
      <c r="P513" s="61">
        <f t="shared" si="196"/>
        <v>3.9</v>
      </c>
      <c r="Q513" s="60">
        <v>0.1</v>
      </c>
      <c r="R513" s="61">
        <f t="shared" si="199"/>
        <v>3.1</v>
      </c>
      <c r="S513" s="61">
        <f t="shared" si="197"/>
        <v>3.1</v>
      </c>
      <c r="T513" s="101">
        <f t="shared" si="201"/>
        <v>3.1</v>
      </c>
      <c r="U513" s="62"/>
    </row>
    <row r="514" spans="1:21" x14ac:dyDescent="0.3">
      <c r="A514" s="116">
        <v>447</v>
      </c>
      <c r="B514" s="58" t="s">
        <v>129</v>
      </c>
      <c r="C514" s="57">
        <v>575</v>
      </c>
      <c r="D514" s="67"/>
      <c r="E514" s="59"/>
      <c r="F514" s="60"/>
      <c r="G514" s="61">
        <v>18</v>
      </c>
      <c r="H514" s="64">
        <v>18</v>
      </c>
      <c r="I514" s="60">
        <v>83</v>
      </c>
      <c r="J514" s="60">
        <v>69</v>
      </c>
      <c r="K514" s="64">
        <f t="shared" si="192"/>
        <v>65</v>
      </c>
      <c r="L514" s="65">
        <f t="shared" si="193"/>
        <v>14</v>
      </c>
      <c r="M514" s="61">
        <f t="shared" si="194"/>
        <v>18</v>
      </c>
      <c r="N514" s="61">
        <f t="shared" si="195"/>
        <v>-4</v>
      </c>
      <c r="O514" s="60" t="str">
        <f>IF(M514&gt;=19.5,"70%",IF(M514&gt;=13.5,"50%",IF(M514&gt;=5.5,"30%",IF(M514&gt;=0.1,"15%"))))</f>
        <v>50%</v>
      </c>
      <c r="P514" s="61">
        <f t="shared" si="196"/>
        <v>-2</v>
      </c>
      <c r="Q514" s="60">
        <v>0.1</v>
      </c>
      <c r="R514" s="61">
        <f t="shared" si="199"/>
        <v>16</v>
      </c>
      <c r="S514" s="61">
        <f t="shared" si="197"/>
        <v>16</v>
      </c>
      <c r="T514" s="101">
        <f t="shared" si="201"/>
        <v>16</v>
      </c>
      <c r="U514" s="62"/>
    </row>
    <row r="515" spans="1:21" x14ac:dyDescent="0.3">
      <c r="A515" s="116">
        <v>448</v>
      </c>
      <c r="B515" s="58" t="s">
        <v>128</v>
      </c>
      <c r="C515" s="86">
        <v>574</v>
      </c>
      <c r="D515" s="67"/>
      <c r="E515" s="59"/>
      <c r="F515" s="60"/>
      <c r="G515" s="61">
        <v>24</v>
      </c>
      <c r="H515" s="64">
        <f>G515</f>
        <v>24</v>
      </c>
      <c r="I515" s="60">
        <v>120</v>
      </c>
      <c r="J515" s="60">
        <v>70</v>
      </c>
      <c r="K515" s="64">
        <f t="shared" si="192"/>
        <v>96</v>
      </c>
      <c r="L515" s="65">
        <f t="shared" si="193"/>
        <v>50</v>
      </c>
      <c r="M515" s="61">
        <f t="shared" si="194"/>
        <v>24</v>
      </c>
      <c r="N515" s="61">
        <f t="shared" si="195"/>
        <v>26</v>
      </c>
      <c r="O515" s="60" t="str">
        <f>IF(M515&gt;=19.5,"70%",IF(M515&gt;=13.5,"50%",IF(M515&gt;=5.5,"30%",IF(M515&gt;=0.1,"15%"))))</f>
        <v>70%</v>
      </c>
      <c r="P515" s="61">
        <f t="shared" si="196"/>
        <v>18.2</v>
      </c>
      <c r="Q515" s="60">
        <v>0.1</v>
      </c>
      <c r="R515" s="61">
        <f t="shared" si="199"/>
        <v>24.1</v>
      </c>
      <c r="S515" s="61">
        <f t="shared" si="197"/>
        <v>24.1</v>
      </c>
      <c r="T515" s="101">
        <f t="shared" si="201"/>
        <v>24.1</v>
      </c>
      <c r="U515" s="62"/>
    </row>
    <row r="516" spans="1:21" x14ac:dyDescent="0.3">
      <c r="A516" s="116">
        <v>449</v>
      </c>
      <c r="B516" s="166" t="s">
        <v>507</v>
      </c>
      <c r="C516" s="161">
        <v>198</v>
      </c>
      <c r="D516" s="170" t="s">
        <v>22</v>
      </c>
      <c r="E516" s="163">
        <v>45689</v>
      </c>
      <c r="F516" s="164">
        <v>1</v>
      </c>
      <c r="G516" s="61">
        <v>5</v>
      </c>
      <c r="H516" s="167">
        <v>5</v>
      </c>
      <c r="I516" s="165">
        <v>86</v>
      </c>
      <c r="J516" s="165">
        <v>69</v>
      </c>
      <c r="K516" s="167">
        <f t="shared" si="192"/>
        <v>81</v>
      </c>
      <c r="L516" s="168">
        <f t="shared" si="193"/>
        <v>17</v>
      </c>
      <c r="M516" s="159">
        <f t="shared" si="194"/>
        <v>5</v>
      </c>
      <c r="N516" s="159">
        <f t="shared" si="195"/>
        <v>12</v>
      </c>
      <c r="O516" s="173">
        <v>0.3</v>
      </c>
      <c r="P516" s="159">
        <f t="shared" si="196"/>
        <v>3.5999999999999996</v>
      </c>
      <c r="Q516" s="165">
        <v>0.1</v>
      </c>
      <c r="R516" s="159">
        <f t="shared" si="199"/>
        <v>5.0999999999999996</v>
      </c>
      <c r="S516" s="159">
        <f t="shared" si="197"/>
        <v>5.0999999999999996</v>
      </c>
      <c r="T516" s="169">
        <f t="shared" si="201"/>
        <v>5.0999999999999996</v>
      </c>
      <c r="U516" s="62"/>
    </row>
    <row r="517" spans="1:21" x14ac:dyDescent="0.3">
      <c r="A517" s="116">
        <v>450</v>
      </c>
      <c r="B517" s="58" t="s">
        <v>608</v>
      </c>
      <c r="C517" s="57">
        <v>413</v>
      </c>
      <c r="D517" s="63" t="s">
        <v>189</v>
      </c>
      <c r="E517" s="59"/>
      <c r="F517" s="60"/>
      <c r="G517" s="61">
        <v>23</v>
      </c>
      <c r="H517" s="64">
        <v>23</v>
      </c>
      <c r="I517" s="60">
        <v>98</v>
      </c>
      <c r="J517" s="60">
        <v>70</v>
      </c>
      <c r="K517" s="64">
        <f t="shared" si="192"/>
        <v>75</v>
      </c>
      <c r="L517" s="65">
        <f t="shared" si="193"/>
        <v>28</v>
      </c>
      <c r="M517" s="61">
        <f t="shared" si="194"/>
        <v>23</v>
      </c>
      <c r="N517" s="61">
        <f t="shared" si="195"/>
        <v>5</v>
      </c>
      <c r="O517" s="60" t="str">
        <f>IF(M517&gt;=19.5,"70%",IF(M517&gt;=13.5,"50%",IF(M517&gt;=5.5,"30%",IF(M517&gt;=0.1,"15%"))))</f>
        <v>70%</v>
      </c>
      <c r="P517" s="61">
        <f t="shared" si="196"/>
        <v>3.5</v>
      </c>
      <c r="Q517" s="60">
        <v>0.1</v>
      </c>
      <c r="R517" s="61">
        <f t="shared" si="199"/>
        <v>23.1</v>
      </c>
      <c r="S517" s="61">
        <f t="shared" si="197"/>
        <v>23.1</v>
      </c>
      <c r="T517" s="101">
        <f t="shared" si="201"/>
        <v>23.1</v>
      </c>
      <c r="U517" s="62"/>
    </row>
    <row r="518" spans="1:21" x14ac:dyDescent="0.3">
      <c r="A518" s="116">
        <v>451</v>
      </c>
      <c r="B518" s="58" t="s">
        <v>468</v>
      </c>
      <c r="C518" s="57">
        <v>587</v>
      </c>
      <c r="D518" s="58"/>
      <c r="E518" s="59"/>
      <c r="F518" s="60"/>
      <c r="G518" s="61">
        <v>19</v>
      </c>
      <c r="H518" s="60">
        <v>19</v>
      </c>
      <c r="I518" s="60">
        <v>88</v>
      </c>
      <c r="J518" s="60">
        <v>69</v>
      </c>
      <c r="K518" s="60">
        <f t="shared" si="192"/>
        <v>69</v>
      </c>
      <c r="L518" s="60">
        <f t="shared" si="193"/>
        <v>19</v>
      </c>
      <c r="M518" s="61">
        <v>19</v>
      </c>
      <c r="N518" s="61">
        <v>0</v>
      </c>
      <c r="O518" s="66">
        <v>0.7</v>
      </c>
      <c r="P518" s="61">
        <v>0</v>
      </c>
      <c r="Q518" s="60">
        <v>0.1</v>
      </c>
      <c r="R518" s="61">
        <v>19</v>
      </c>
      <c r="S518" s="61">
        <v>19</v>
      </c>
      <c r="T518" s="60">
        <v>19</v>
      </c>
      <c r="U518" s="62"/>
    </row>
    <row r="519" spans="1:21" x14ac:dyDescent="0.3">
      <c r="A519" s="116">
        <v>452</v>
      </c>
      <c r="B519" s="58" t="s">
        <v>434</v>
      </c>
      <c r="C519" s="57">
        <v>596</v>
      </c>
      <c r="D519" s="67"/>
      <c r="E519" s="59"/>
      <c r="F519" s="77"/>
      <c r="G519" s="61">
        <v>24</v>
      </c>
      <c r="H519" s="60">
        <v>24</v>
      </c>
      <c r="I519" s="60">
        <v>97</v>
      </c>
      <c r="J519" s="60">
        <v>70</v>
      </c>
      <c r="K519" s="60">
        <f t="shared" si="192"/>
        <v>73</v>
      </c>
      <c r="L519" s="60">
        <f t="shared" si="193"/>
        <v>27</v>
      </c>
      <c r="M519" s="61">
        <f t="shared" ref="M519:M545" si="202">G519</f>
        <v>24</v>
      </c>
      <c r="N519" s="61">
        <f t="shared" ref="N519:N545" si="203">L519-M519</f>
        <v>3</v>
      </c>
      <c r="O519" s="60" t="str">
        <f>IF(M519&gt;=19.5,"70%",IF(M519&gt;=13.5,"50%",IF(M519&gt;=5.5,"30%",IF(M519&gt;=0.1,"15%"))))</f>
        <v>70%</v>
      </c>
      <c r="P519" s="61">
        <f t="shared" ref="P519:P525" si="204">N519*O519</f>
        <v>2.0999999999999996</v>
      </c>
      <c r="Q519" s="60">
        <v>0.1</v>
      </c>
      <c r="R519" s="60">
        <f t="shared" ref="R519:R525" si="205">IF(M519&gt;=L519,(M519+P519),M519+Q519)</f>
        <v>24.1</v>
      </c>
      <c r="S519" s="60">
        <f t="shared" ref="S519:S545" si="206">IF(I519&gt;1,(R519),G519)</f>
        <v>24.1</v>
      </c>
      <c r="T519" s="60">
        <v>24</v>
      </c>
      <c r="U519" s="62"/>
    </row>
    <row r="520" spans="1:21" x14ac:dyDescent="0.3">
      <c r="A520" s="116">
        <v>453</v>
      </c>
      <c r="B520" s="58" t="s">
        <v>606</v>
      </c>
      <c r="C520" s="57">
        <v>265</v>
      </c>
      <c r="D520" s="63"/>
      <c r="E520" s="60"/>
      <c r="F520" s="60"/>
      <c r="G520" s="61">
        <v>22</v>
      </c>
      <c r="H520" s="64">
        <v>22</v>
      </c>
      <c r="I520" s="60">
        <v>102</v>
      </c>
      <c r="J520" s="60">
        <v>69</v>
      </c>
      <c r="K520" s="64">
        <f t="shared" si="192"/>
        <v>80</v>
      </c>
      <c r="L520" s="65">
        <f t="shared" si="193"/>
        <v>33</v>
      </c>
      <c r="M520" s="61">
        <f t="shared" si="202"/>
        <v>22</v>
      </c>
      <c r="N520" s="61">
        <f t="shared" si="203"/>
        <v>11</v>
      </c>
      <c r="O520" s="60" t="str">
        <f>IF(M520&gt;=19.5,"70%",IF(M520&gt;=13.5,"50%",IF(M520&gt;=5.5,"30%",IF(M520&gt;=0.1,"15%"))))</f>
        <v>70%</v>
      </c>
      <c r="P520" s="61">
        <f t="shared" si="204"/>
        <v>7.6999999999999993</v>
      </c>
      <c r="Q520" s="60">
        <v>0.1</v>
      </c>
      <c r="R520" s="61">
        <f t="shared" si="205"/>
        <v>22.1</v>
      </c>
      <c r="S520" s="61">
        <f t="shared" si="206"/>
        <v>22.1</v>
      </c>
      <c r="T520" s="101">
        <f t="shared" ref="T520:T525" si="207">S520</f>
        <v>22.1</v>
      </c>
      <c r="U520" s="62"/>
    </row>
    <row r="521" spans="1:21" x14ac:dyDescent="0.3">
      <c r="A521" s="116">
        <v>454</v>
      </c>
      <c r="B521" s="58" t="s">
        <v>62</v>
      </c>
      <c r="C521" s="57">
        <v>550</v>
      </c>
      <c r="D521" s="63"/>
      <c r="E521" s="59"/>
      <c r="F521" s="60"/>
      <c r="G521" s="61">
        <v>12</v>
      </c>
      <c r="H521" s="64">
        <v>12</v>
      </c>
      <c r="I521" s="60">
        <v>93</v>
      </c>
      <c r="J521" s="60">
        <v>72</v>
      </c>
      <c r="K521" s="64">
        <f t="shared" si="192"/>
        <v>81</v>
      </c>
      <c r="L521" s="65">
        <f t="shared" si="193"/>
        <v>21</v>
      </c>
      <c r="M521" s="61">
        <f t="shared" si="202"/>
        <v>12</v>
      </c>
      <c r="N521" s="61">
        <f t="shared" si="203"/>
        <v>9</v>
      </c>
      <c r="O521" s="66">
        <v>0.5</v>
      </c>
      <c r="P521" s="61">
        <f t="shared" si="204"/>
        <v>4.5</v>
      </c>
      <c r="Q521" s="60">
        <v>0.1</v>
      </c>
      <c r="R521" s="61">
        <f t="shared" si="205"/>
        <v>12.1</v>
      </c>
      <c r="S521" s="61">
        <f t="shared" si="206"/>
        <v>12.1</v>
      </c>
      <c r="T521" s="101">
        <f t="shared" si="207"/>
        <v>12.1</v>
      </c>
      <c r="U521" s="62"/>
    </row>
    <row r="522" spans="1:21" x14ac:dyDescent="0.3">
      <c r="A522" s="116">
        <v>455</v>
      </c>
      <c r="B522" s="58" t="s">
        <v>435</v>
      </c>
      <c r="C522" s="57">
        <v>288</v>
      </c>
      <c r="D522" s="63"/>
      <c r="E522" s="59"/>
      <c r="F522" s="60"/>
      <c r="G522" s="61">
        <v>11</v>
      </c>
      <c r="H522" s="64">
        <v>11</v>
      </c>
      <c r="I522" s="60">
        <v>83</v>
      </c>
      <c r="J522" s="60">
        <v>71</v>
      </c>
      <c r="K522" s="64">
        <f t="shared" si="192"/>
        <v>72</v>
      </c>
      <c r="L522" s="65">
        <f t="shared" si="193"/>
        <v>12</v>
      </c>
      <c r="M522" s="61">
        <f t="shared" si="202"/>
        <v>11</v>
      </c>
      <c r="N522" s="61">
        <f t="shared" si="203"/>
        <v>1</v>
      </c>
      <c r="O522" s="60" t="str">
        <f>IF(M522&gt;=19.5,"70%",IF(M522&gt;=13.5,"50%",IF(M522&gt;=5.5,"30%",IF(M522&gt;=0.1,"15%"))))</f>
        <v>30%</v>
      </c>
      <c r="P522" s="61">
        <f t="shared" si="204"/>
        <v>0.3</v>
      </c>
      <c r="Q522" s="60">
        <v>0.1</v>
      </c>
      <c r="R522" s="61">
        <f t="shared" si="205"/>
        <v>11.1</v>
      </c>
      <c r="S522" s="61">
        <f t="shared" si="206"/>
        <v>11.1</v>
      </c>
      <c r="T522" s="101">
        <f t="shared" si="207"/>
        <v>11.1</v>
      </c>
      <c r="U522" s="62"/>
    </row>
    <row r="523" spans="1:21" x14ac:dyDescent="0.3">
      <c r="A523" s="116">
        <v>456</v>
      </c>
      <c r="B523" s="58" t="s">
        <v>436</v>
      </c>
      <c r="C523" s="57">
        <v>414</v>
      </c>
      <c r="D523" s="63"/>
      <c r="E523" s="59"/>
      <c r="F523" s="60"/>
      <c r="G523" s="61">
        <v>10</v>
      </c>
      <c r="H523" s="64">
        <v>10</v>
      </c>
      <c r="I523" s="60">
        <v>81</v>
      </c>
      <c r="J523" s="60">
        <v>69</v>
      </c>
      <c r="K523" s="64">
        <f t="shared" si="192"/>
        <v>71</v>
      </c>
      <c r="L523" s="65">
        <f t="shared" si="193"/>
        <v>12</v>
      </c>
      <c r="M523" s="61">
        <f t="shared" si="202"/>
        <v>10</v>
      </c>
      <c r="N523" s="61">
        <f t="shared" si="203"/>
        <v>2</v>
      </c>
      <c r="O523" s="60" t="str">
        <f>IF(M523&gt;=19.5,"70%",IF(M523&gt;=13.5,"50%",IF(M523&gt;=5.5,"30%",IF(M523&gt;=0.1,"15%"))))</f>
        <v>30%</v>
      </c>
      <c r="P523" s="61">
        <f t="shared" si="204"/>
        <v>0.6</v>
      </c>
      <c r="Q523" s="60">
        <v>0.1</v>
      </c>
      <c r="R523" s="61">
        <f t="shared" si="205"/>
        <v>10.1</v>
      </c>
      <c r="S523" s="61">
        <f t="shared" si="206"/>
        <v>10.1</v>
      </c>
      <c r="T523" s="101">
        <f t="shared" si="207"/>
        <v>10.1</v>
      </c>
      <c r="U523" s="62"/>
    </row>
    <row r="524" spans="1:21" x14ac:dyDescent="0.3">
      <c r="A524" s="116">
        <v>457</v>
      </c>
      <c r="B524" s="58" t="s">
        <v>437</v>
      </c>
      <c r="C524" s="57">
        <v>261</v>
      </c>
      <c r="D524" s="63"/>
      <c r="E524" s="59"/>
      <c r="F524" s="77"/>
      <c r="G524" s="61">
        <v>24</v>
      </c>
      <c r="H524" s="64">
        <v>24</v>
      </c>
      <c r="I524" s="60">
        <v>100</v>
      </c>
      <c r="J524" s="60">
        <v>70</v>
      </c>
      <c r="K524" s="64">
        <f t="shared" si="192"/>
        <v>76</v>
      </c>
      <c r="L524" s="65">
        <f t="shared" si="193"/>
        <v>30</v>
      </c>
      <c r="M524" s="61">
        <f t="shared" si="202"/>
        <v>24</v>
      </c>
      <c r="N524" s="61">
        <f t="shared" si="203"/>
        <v>6</v>
      </c>
      <c r="O524" s="60" t="str">
        <f>IF(M524&gt;=19.5,"70%",IF(M524&gt;=13.5,"50%",IF(M524&gt;=5.5,"30%",IF(M524&gt;=0.1,"15%"))))</f>
        <v>70%</v>
      </c>
      <c r="P524" s="61">
        <f t="shared" si="204"/>
        <v>4.1999999999999993</v>
      </c>
      <c r="Q524" s="60">
        <v>0.1</v>
      </c>
      <c r="R524" s="61">
        <f t="shared" si="205"/>
        <v>24.1</v>
      </c>
      <c r="S524" s="61">
        <f t="shared" si="206"/>
        <v>24.1</v>
      </c>
      <c r="T524" s="101">
        <f t="shared" si="207"/>
        <v>24.1</v>
      </c>
      <c r="U524" s="62"/>
    </row>
    <row r="525" spans="1:21" x14ac:dyDescent="0.3">
      <c r="A525" s="116">
        <v>458</v>
      </c>
      <c r="B525" s="58" t="s">
        <v>607</v>
      </c>
      <c r="C525" s="57">
        <v>188</v>
      </c>
      <c r="D525" s="63" t="s">
        <v>30</v>
      </c>
      <c r="E525" s="60"/>
      <c r="F525" s="60"/>
      <c r="G525" s="61">
        <v>10</v>
      </c>
      <c r="H525" s="64">
        <f>G525</f>
        <v>10</v>
      </c>
      <c r="I525" s="60">
        <v>86</v>
      </c>
      <c r="J525" s="60">
        <v>69</v>
      </c>
      <c r="K525" s="64">
        <f t="shared" si="192"/>
        <v>76</v>
      </c>
      <c r="L525" s="65">
        <f t="shared" si="193"/>
        <v>17</v>
      </c>
      <c r="M525" s="61">
        <f t="shared" si="202"/>
        <v>10</v>
      </c>
      <c r="N525" s="61">
        <f t="shared" si="203"/>
        <v>7</v>
      </c>
      <c r="O525" s="60" t="str">
        <f>IF(M525&gt;=19.5,"70%",IF(M525&gt;=13.5,"50%",IF(M525&gt;=5.5,"30%",IF(M525&gt;=0.1,"15%"))))</f>
        <v>30%</v>
      </c>
      <c r="P525" s="61">
        <f t="shared" si="204"/>
        <v>2.1</v>
      </c>
      <c r="Q525" s="60">
        <v>0.1</v>
      </c>
      <c r="R525" s="61">
        <f t="shared" si="205"/>
        <v>10.1</v>
      </c>
      <c r="S525" s="61">
        <f t="shared" si="206"/>
        <v>10.1</v>
      </c>
      <c r="T525" s="101">
        <f t="shared" si="207"/>
        <v>10.1</v>
      </c>
      <c r="U525" s="62"/>
    </row>
    <row r="526" spans="1:21" x14ac:dyDescent="0.3">
      <c r="A526" s="116">
        <v>459</v>
      </c>
      <c r="B526" s="68" t="s">
        <v>438</v>
      </c>
      <c r="C526" s="57">
        <v>523</v>
      </c>
      <c r="D526" s="71"/>
      <c r="E526" s="59"/>
      <c r="F526" s="78"/>
      <c r="G526" s="61">
        <v>13</v>
      </c>
      <c r="H526" s="60">
        <v>13</v>
      </c>
      <c r="I526" s="60">
        <v>89</v>
      </c>
      <c r="J526" s="60">
        <v>72</v>
      </c>
      <c r="K526" s="60">
        <f t="shared" si="192"/>
        <v>76</v>
      </c>
      <c r="L526" s="60">
        <f t="shared" si="193"/>
        <v>17</v>
      </c>
      <c r="M526" s="61">
        <f t="shared" si="202"/>
        <v>13</v>
      </c>
      <c r="N526" s="61">
        <f t="shared" si="203"/>
        <v>4</v>
      </c>
      <c r="O526" s="66">
        <v>0.5</v>
      </c>
      <c r="P526" s="61">
        <v>0.1</v>
      </c>
      <c r="Q526" s="60">
        <v>0.5</v>
      </c>
      <c r="R526" s="61">
        <v>13.1</v>
      </c>
      <c r="S526" s="61">
        <f t="shared" si="206"/>
        <v>13.1</v>
      </c>
      <c r="T526" s="60">
        <v>13</v>
      </c>
      <c r="U526" s="62"/>
    </row>
    <row r="527" spans="1:21" x14ac:dyDescent="0.3">
      <c r="A527" s="116">
        <v>460</v>
      </c>
      <c r="B527" s="58" t="s">
        <v>439</v>
      </c>
      <c r="C527" s="57">
        <v>157</v>
      </c>
      <c r="D527" s="63" t="s">
        <v>19</v>
      </c>
      <c r="E527" s="60"/>
      <c r="F527" s="60"/>
      <c r="G527" s="61">
        <v>10.199999999999999</v>
      </c>
      <c r="H527" s="64">
        <f>G527</f>
        <v>10.199999999999999</v>
      </c>
      <c r="I527" s="60">
        <v>85</v>
      </c>
      <c r="J527" s="60">
        <v>72</v>
      </c>
      <c r="K527" s="64">
        <f t="shared" si="192"/>
        <v>74.8</v>
      </c>
      <c r="L527" s="65">
        <f t="shared" si="193"/>
        <v>13</v>
      </c>
      <c r="M527" s="61">
        <f t="shared" si="202"/>
        <v>10.199999999999999</v>
      </c>
      <c r="N527" s="61">
        <f t="shared" si="203"/>
        <v>2.8000000000000007</v>
      </c>
      <c r="O527" s="60" t="str">
        <f>IF(M527&gt;=19.5,"70%",IF(M527&gt;=13.5,"50%",IF(M527&gt;=5.5,"30%",IF(M527&gt;=0.1,"15%"))))</f>
        <v>30%</v>
      </c>
      <c r="P527" s="61">
        <f t="shared" ref="P527:P545" si="208">N527*O527</f>
        <v>0.84000000000000019</v>
      </c>
      <c r="Q527" s="60">
        <v>0.1</v>
      </c>
      <c r="R527" s="61">
        <f t="shared" ref="R527:R545" si="209">IF(M527&gt;=L527,(M527+P527),M527+Q527)</f>
        <v>10.299999999999999</v>
      </c>
      <c r="S527" s="61">
        <f t="shared" si="206"/>
        <v>10.299999999999999</v>
      </c>
      <c r="T527" s="101">
        <f t="shared" ref="T527:T533" si="210">S527</f>
        <v>10.299999999999999</v>
      </c>
      <c r="U527" s="62"/>
    </row>
    <row r="528" spans="1:21" x14ac:dyDescent="0.3">
      <c r="A528" s="116">
        <v>461</v>
      </c>
      <c r="B528" s="58" t="s">
        <v>605</v>
      </c>
      <c r="C528" s="57">
        <v>177</v>
      </c>
      <c r="D528" s="63" t="s">
        <v>25</v>
      </c>
      <c r="E528" s="59"/>
      <c r="F528" s="60"/>
      <c r="G528" s="61">
        <v>10</v>
      </c>
      <c r="H528" s="64">
        <v>10</v>
      </c>
      <c r="I528" s="60">
        <v>91</v>
      </c>
      <c r="J528" s="60">
        <v>70</v>
      </c>
      <c r="K528" s="64">
        <f t="shared" si="192"/>
        <v>81</v>
      </c>
      <c r="L528" s="65">
        <f t="shared" si="193"/>
        <v>21</v>
      </c>
      <c r="M528" s="61">
        <f t="shared" si="202"/>
        <v>10</v>
      </c>
      <c r="N528" s="61">
        <f t="shared" si="203"/>
        <v>11</v>
      </c>
      <c r="O528" s="60" t="str">
        <f>IF(M528&gt;=19.5,"70%",IF(M528&gt;=13.5,"50%",IF(M528&gt;=5.5,"30%",IF(M528&gt;=0.1,"15%"))))</f>
        <v>30%</v>
      </c>
      <c r="P528" s="61">
        <f t="shared" si="208"/>
        <v>3.3</v>
      </c>
      <c r="Q528" s="60">
        <v>0.1</v>
      </c>
      <c r="R528" s="61">
        <f t="shared" si="209"/>
        <v>10.1</v>
      </c>
      <c r="S528" s="61">
        <f t="shared" si="206"/>
        <v>10.1</v>
      </c>
      <c r="T528" s="101">
        <f t="shared" si="210"/>
        <v>10.1</v>
      </c>
      <c r="U528" s="62"/>
    </row>
    <row r="529" spans="1:21" x14ac:dyDescent="0.3">
      <c r="A529" s="116">
        <v>462</v>
      </c>
      <c r="B529" s="58" t="s">
        <v>440</v>
      </c>
      <c r="C529" s="57">
        <v>111</v>
      </c>
      <c r="D529" s="63"/>
      <c r="E529" s="60"/>
      <c r="F529" s="60"/>
      <c r="G529" s="61">
        <v>24</v>
      </c>
      <c r="H529" s="64">
        <f>G529</f>
        <v>24</v>
      </c>
      <c r="I529" s="60">
        <v>115</v>
      </c>
      <c r="J529" s="60">
        <v>72</v>
      </c>
      <c r="K529" s="64">
        <f t="shared" si="192"/>
        <v>91</v>
      </c>
      <c r="L529" s="65">
        <f t="shared" si="193"/>
        <v>43</v>
      </c>
      <c r="M529" s="61">
        <f t="shared" si="202"/>
        <v>24</v>
      </c>
      <c r="N529" s="61">
        <f t="shared" si="203"/>
        <v>19</v>
      </c>
      <c r="O529" s="60" t="str">
        <f>IF(M529&gt;=19.5,"70%",IF(M529&gt;=13.5,"50%",IF(M529&gt;=5.5,"30%",IF(M529&gt;=0.1,"15%"))))</f>
        <v>70%</v>
      </c>
      <c r="P529" s="61">
        <f t="shared" si="208"/>
        <v>13.299999999999999</v>
      </c>
      <c r="Q529" s="60">
        <v>0.1</v>
      </c>
      <c r="R529" s="61">
        <f t="shared" si="209"/>
        <v>24.1</v>
      </c>
      <c r="S529" s="61">
        <f t="shared" si="206"/>
        <v>24.1</v>
      </c>
      <c r="T529" s="101">
        <f t="shared" si="210"/>
        <v>24.1</v>
      </c>
      <c r="U529" s="62"/>
    </row>
    <row r="530" spans="1:21" x14ac:dyDescent="0.3">
      <c r="A530" s="116">
        <v>463</v>
      </c>
      <c r="B530" s="63" t="s">
        <v>604</v>
      </c>
      <c r="C530" s="57">
        <v>522</v>
      </c>
      <c r="D530" s="58" t="s">
        <v>24</v>
      </c>
      <c r="E530" s="59"/>
      <c r="F530" s="60"/>
      <c r="G530" s="61">
        <v>12</v>
      </c>
      <c r="H530" s="64">
        <v>12</v>
      </c>
      <c r="I530" s="60">
        <v>91</v>
      </c>
      <c r="J530" s="60">
        <v>72</v>
      </c>
      <c r="K530" s="64">
        <f t="shared" si="192"/>
        <v>79</v>
      </c>
      <c r="L530" s="65">
        <f t="shared" si="193"/>
        <v>19</v>
      </c>
      <c r="M530" s="61">
        <f t="shared" si="202"/>
        <v>12</v>
      </c>
      <c r="N530" s="61">
        <f t="shared" si="203"/>
        <v>7</v>
      </c>
      <c r="O530" s="66">
        <v>0.5</v>
      </c>
      <c r="P530" s="61">
        <f t="shared" si="208"/>
        <v>3.5</v>
      </c>
      <c r="Q530" s="60" t="str">
        <f>IF(N530&lt;0,O530, "0.1")</f>
        <v>0.1</v>
      </c>
      <c r="R530" s="61">
        <f t="shared" si="209"/>
        <v>12.1</v>
      </c>
      <c r="S530" s="61">
        <f t="shared" si="206"/>
        <v>12.1</v>
      </c>
      <c r="T530" s="101">
        <f t="shared" si="210"/>
        <v>12.1</v>
      </c>
      <c r="U530" s="62"/>
    </row>
    <row r="531" spans="1:21" x14ac:dyDescent="0.3">
      <c r="A531" s="116">
        <v>464</v>
      </c>
      <c r="B531" s="63" t="s">
        <v>603</v>
      </c>
      <c r="C531" s="57">
        <v>427</v>
      </c>
      <c r="D531" s="63"/>
      <c r="E531" s="59"/>
      <c r="F531" s="60"/>
      <c r="G531" s="61">
        <v>14</v>
      </c>
      <c r="H531" s="60">
        <v>14</v>
      </c>
      <c r="I531" s="60">
        <v>79</v>
      </c>
      <c r="J531" s="60">
        <v>68</v>
      </c>
      <c r="K531" s="60">
        <f t="shared" si="192"/>
        <v>65</v>
      </c>
      <c r="L531" s="60">
        <f t="shared" si="193"/>
        <v>11</v>
      </c>
      <c r="M531" s="61">
        <f t="shared" si="202"/>
        <v>14</v>
      </c>
      <c r="N531" s="61">
        <f t="shared" si="203"/>
        <v>-3</v>
      </c>
      <c r="O531" s="60" t="str">
        <f>IF(M531&gt;=19.5,"70%",IF(M531&gt;=13.5,"50%",IF(M531&gt;=5.5,"30%",IF(M531&gt;=0.1,"15%"))))</f>
        <v>50%</v>
      </c>
      <c r="P531" s="61">
        <f t="shared" si="208"/>
        <v>-1.5</v>
      </c>
      <c r="Q531" s="60">
        <v>0.1</v>
      </c>
      <c r="R531" s="60">
        <f t="shared" si="209"/>
        <v>12.5</v>
      </c>
      <c r="S531" s="60">
        <f t="shared" si="206"/>
        <v>12.5</v>
      </c>
      <c r="T531" s="101">
        <f t="shared" si="210"/>
        <v>12.5</v>
      </c>
      <c r="U531" s="62"/>
    </row>
    <row r="532" spans="1:21" x14ac:dyDescent="0.3">
      <c r="A532" s="116">
        <v>465</v>
      </c>
      <c r="B532" s="68" t="s">
        <v>441</v>
      </c>
      <c r="C532" s="57">
        <v>413</v>
      </c>
      <c r="D532" s="58" t="s">
        <v>20</v>
      </c>
      <c r="E532" s="59"/>
      <c r="F532" s="78"/>
      <c r="G532" s="61">
        <v>18</v>
      </c>
      <c r="H532" s="64">
        <v>18</v>
      </c>
      <c r="I532" s="60">
        <v>103</v>
      </c>
      <c r="J532" s="60">
        <v>70</v>
      </c>
      <c r="K532" s="64">
        <f t="shared" si="192"/>
        <v>85</v>
      </c>
      <c r="L532" s="65">
        <f t="shared" si="193"/>
        <v>33</v>
      </c>
      <c r="M532" s="61">
        <f t="shared" si="202"/>
        <v>18</v>
      </c>
      <c r="N532" s="61">
        <f t="shared" si="203"/>
        <v>15</v>
      </c>
      <c r="O532" s="66">
        <v>0.7</v>
      </c>
      <c r="P532" s="61">
        <f t="shared" si="208"/>
        <v>10.5</v>
      </c>
      <c r="Q532" s="60" t="str">
        <f>IF(N532&lt;0,O532, "0.1")</f>
        <v>0.1</v>
      </c>
      <c r="R532" s="61">
        <f t="shared" si="209"/>
        <v>18.100000000000001</v>
      </c>
      <c r="S532" s="61">
        <f t="shared" si="206"/>
        <v>18.100000000000001</v>
      </c>
      <c r="T532" s="101">
        <f t="shared" si="210"/>
        <v>18.100000000000001</v>
      </c>
      <c r="U532" s="62"/>
    </row>
    <row r="533" spans="1:21" x14ac:dyDescent="0.3">
      <c r="A533" s="116">
        <v>466</v>
      </c>
      <c r="B533" s="58" t="s">
        <v>442</v>
      </c>
      <c r="C533" s="57">
        <v>31</v>
      </c>
      <c r="D533" s="63"/>
      <c r="E533" s="60"/>
      <c r="F533" s="60"/>
      <c r="G533" s="61">
        <v>13.8</v>
      </c>
      <c r="H533" s="64">
        <f>G533</f>
        <v>13.8</v>
      </c>
      <c r="I533" s="60">
        <v>89</v>
      </c>
      <c r="J533" s="60">
        <v>72</v>
      </c>
      <c r="K533" s="64">
        <f t="shared" si="192"/>
        <v>75.2</v>
      </c>
      <c r="L533" s="65">
        <f t="shared" si="193"/>
        <v>17</v>
      </c>
      <c r="M533" s="61">
        <f t="shared" si="202"/>
        <v>13.8</v>
      </c>
      <c r="N533" s="61">
        <f t="shared" si="203"/>
        <v>3.1999999999999993</v>
      </c>
      <c r="O533" s="60" t="str">
        <f t="shared" ref="O533:O545" si="211">IF(M533&gt;=19.5,"70%",IF(M533&gt;=13.5,"50%",IF(M533&gt;=5.5,"30%",IF(M533&gt;=0.1,"15%"))))</f>
        <v>50%</v>
      </c>
      <c r="P533" s="61">
        <f t="shared" si="208"/>
        <v>1.5999999999999996</v>
      </c>
      <c r="Q533" s="60">
        <v>0.1</v>
      </c>
      <c r="R533" s="61">
        <f t="shared" si="209"/>
        <v>13.9</v>
      </c>
      <c r="S533" s="61">
        <f t="shared" si="206"/>
        <v>13.9</v>
      </c>
      <c r="T533" s="101">
        <f t="shared" si="210"/>
        <v>13.9</v>
      </c>
      <c r="U533" s="62"/>
    </row>
    <row r="534" spans="1:21" x14ac:dyDescent="0.3">
      <c r="A534" s="116">
        <v>467</v>
      </c>
      <c r="B534" s="68" t="s">
        <v>443</v>
      </c>
      <c r="C534" s="57">
        <v>426</v>
      </c>
      <c r="D534" s="71"/>
      <c r="E534" s="59"/>
      <c r="F534" s="78"/>
      <c r="G534" s="61">
        <v>22.6</v>
      </c>
      <c r="H534" s="60">
        <v>23</v>
      </c>
      <c r="I534" s="60">
        <v>97</v>
      </c>
      <c r="J534" s="60">
        <v>70</v>
      </c>
      <c r="K534" s="60">
        <f t="shared" si="192"/>
        <v>74</v>
      </c>
      <c r="L534" s="60">
        <f t="shared" si="193"/>
        <v>27</v>
      </c>
      <c r="M534" s="60">
        <f t="shared" si="202"/>
        <v>22.6</v>
      </c>
      <c r="N534" s="60">
        <f t="shared" si="203"/>
        <v>4.3999999999999986</v>
      </c>
      <c r="O534" s="60" t="str">
        <f t="shared" si="211"/>
        <v>70%</v>
      </c>
      <c r="P534" s="61">
        <f t="shared" si="208"/>
        <v>3.0799999999999987</v>
      </c>
      <c r="Q534" s="60">
        <v>0.1</v>
      </c>
      <c r="R534" s="60">
        <f t="shared" si="209"/>
        <v>22.700000000000003</v>
      </c>
      <c r="S534" s="60">
        <f t="shared" si="206"/>
        <v>22.700000000000003</v>
      </c>
      <c r="T534" s="60">
        <v>23</v>
      </c>
      <c r="U534" s="62"/>
    </row>
    <row r="535" spans="1:21" x14ac:dyDescent="0.3">
      <c r="A535" s="116">
        <v>468</v>
      </c>
      <c r="B535" s="58" t="s">
        <v>444</v>
      </c>
      <c r="C535" s="57">
        <v>485</v>
      </c>
      <c r="D535" s="86" t="s">
        <v>82</v>
      </c>
      <c r="E535" s="59"/>
      <c r="F535" s="77"/>
      <c r="G535" s="61">
        <v>13</v>
      </c>
      <c r="H535" s="64">
        <v>13</v>
      </c>
      <c r="I535" s="60">
        <v>90</v>
      </c>
      <c r="J535" s="60">
        <v>72</v>
      </c>
      <c r="K535" s="64">
        <f t="shared" si="192"/>
        <v>77</v>
      </c>
      <c r="L535" s="65">
        <f t="shared" si="193"/>
        <v>18</v>
      </c>
      <c r="M535" s="61">
        <f t="shared" si="202"/>
        <v>13</v>
      </c>
      <c r="N535" s="61">
        <f t="shared" si="203"/>
        <v>5</v>
      </c>
      <c r="O535" s="60" t="str">
        <f t="shared" si="211"/>
        <v>30%</v>
      </c>
      <c r="P535" s="61">
        <f t="shared" si="208"/>
        <v>1.5</v>
      </c>
      <c r="Q535" s="60" t="str">
        <f>IF(N535&lt;0,O535, "0.1")</f>
        <v>0.1</v>
      </c>
      <c r="R535" s="61">
        <f t="shared" si="209"/>
        <v>13.1</v>
      </c>
      <c r="S535" s="61">
        <f t="shared" si="206"/>
        <v>13.1</v>
      </c>
      <c r="T535" s="101">
        <f>S535</f>
        <v>13.1</v>
      </c>
      <c r="U535" s="62"/>
    </row>
    <row r="536" spans="1:21" x14ac:dyDescent="0.3">
      <c r="A536" s="116">
        <v>469</v>
      </c>
      <c r="B536" s="58" t="s">
        <v>445</v>
      </c>
      <c r="C536" s="57">
        <v>98</v>
      </c>
      <c r="D536" s="63"/>
      <c r="E536" s="59"/>
      <c r="F536" s="60"/>
      <c r="G536" s="61">
        <v>20</v>
      </c>
      <c r="H536" s="64">
        <v>20</v>
      </c>
      <c r="I536" s="60">
        <v>101</v>
      </c>
      <c r="J536" s="60">
        <v>69</v>
      </c>
      <c r="K536" s="64">
        <f t="shared" si="192"/>
        <v>81</v>
      </c>
      <c r="L536" s="65">
        <f t="shared" si="193"/>
        <v>32</v>
      </c>
      <c r="M536" s="61">
        <f t="shared" si="202"/>
        <v>20</v>
      </c>
      <c r="N536" s="61">
        <f t="shared" si="203"/>
        <v>12</v>
      </c>
      <c r="O536" s="60" t="str">
        <f t="shared" si="211"/>
        <v>70%</v>
      </c>
      <c r="P536" s="61">
        <f t="shared" si="208"/>
        <v>8.3999999999999986</v>
      </c>
      <c r="Q536" s="60">
        <v>0.1</v>
      </c>
      <c r="R536" s="61">
        <f t="shared" si="209"/>
        <v>20.100000000000001</v>
      </c>
      <c r="S536" s="61">
        <f t="shared" si="206"/>
        <v>20.100000000000001</v>
      </c>
      <c r="T536" s="101">
        <f>S536</f>
        <v>20.100000000000001</v>
      </c>
      <c r="U536" s="62"/>
    </row>
    <row r="537" spans="1:21" x14ac:dyDescent="0.3">
      <c r="A537" s="116">
        <v>470</v>
      </c>
      <c r="B537" s="58" t="s">
        <v>174</v>
      </c>
      <c r="C537" s="57">
        <v>579</v>
      </c>
      <c r="D537" s="67"/>
      <c r="E537" s="59"/>
      <c r="F537" s="77"/>
      <c r="G537" s="61">
        <v>17</v>
      </c>
      <c r="H537" s="60">
        <v>171</v>
      </c>
      <c r="I537" s="60">
        <v>101</v>
      </c>
      <c r="J537" s="60">
        <v>71</v>
      </c>
      <c r="K537" s="60">
        <f t="shared" si="192"/>
        <v>-70</v>
      </c>
      <c r="L537" s="60">
        <f t="shared" si="193"/>
        <v>30</v>
      </c>
      <c r="M537" s="61">
        <f t="shared" si="202"/>
        <v>17</v>
      </c>
      <c r="N537" s="61">
        <f t="shared" si="203"/>
        <v>13</v>
      </c>
      <c r="O537" s="60" t="str">
        <f t="shared" si="211"/>
        <v>50%</v>
      </c>
      <c r="P537" s="61">
        <f t="shared" si="208"/>
        <v>6.5</v>
      </c>
      <c r="Q537" s="60">
        <v>0.1</v>
      </c>
      <c r="R537" s="60">
        <f t="shared" si="209"/>
        <v>17.100000000000001</v>
      </c>
      <c r="S537" s="60">
        <f t="shared" si="206"/>
        <v>17.100000000000001</v>
      </c>
      <c r="T537" s="60">
        <v>17</v>
      </c>
      <c r="U537" s="62"/>
    </row>
    <row r="538" spans="1:21" x14ac:dyDescent="0.3">
      <c r="A538" s="116">
        <v>471</v>
      </c>
      <c r="B538" s="58" t="s">
        <v>446</v>
      </c>
      <c r="C538" s="57">
        <v>491</v>
      </c>
      <c r="D538" s="63" t="s">
        <v>41</v>
      </c>
      <c r="E538" s="59"/>
      <c r="F538" s="77"/>
      <c r="G538" s="61">
        <v>22</v>
      </c>
      <c r="H538" s="60">
        <v>22</v>
      </c>
      <c r="I538" s="60">
        <v>104</v>
      </c>
      <c r="J538" s="60">
        <v>70</v>
      </c>
      <c r="K538" s="60">
        <f t="shared" si="192"/>
        <v>82</v>
      </c>
      <c r="L538" s="60">
        <f t="shared" si="193"/>
        <v>34</v>
      </c>
      <c r="M538" s="61">
        <f t="shared" si="202"/>
        <v>22</v>
      </c>
      <c r="N538" s="61">
        <f t="shared" si="203"/>
        <v>12</v>
      </c>
      <c r="O538" s="60" t="str">
        <f t="shared" si="211"/>
        <v>70%</v>
      </c>
      <c r="P538" s="61">
        <f t="shared" si="208"/>
        <v>8.3999999999999986</v>
      </c>
      <c r="Q538" s="60">
        <v>0.1</v>
      </c>
      <c r="R538" s="60">
        <f t="shared" si="209"/>
        <v>22.1</v>
      </c>
      <c r="S538" s="60">
        <f t="shared" si="206"/>
        <v>22.1</v>
      </c>
      <c r="T538" s="60">
        <v>22</v>
      </c>
      <c r="U538" s="62"/>
    </row>
    <row r="539" spans="1:21" x14ac:dyDescent="0.3">
      <c r="A539" s="116">
        <v>472</v>
      </c>
      <c r="B539" s="58" t="s">
        <v>562</v>
      </c>
      <c r="C539" s="57">
        <v>306</v>
      </c>
      <c r="D539" s="63" t="s">
        <v>27</v>
      </c>
      <c r="E539" s="59"/>
      <c r="F539" s="60"/>
      <c r="G539" s="61">
        <v>7.1</v>
      </c>
      <c r="H539" s="60">
        <v>7</v>
      </c>
      <c r="I539" s="60">
        <v>85</v>
      </c>
      <c r="J539" s="60">
        <v>70</v>
      </c>
      <c r="K539" s="64">
        <v>68</v>
      </c>
      <c r="L539" s="65">
        <f t="shared" si="193"/>
        <v>15</v>
      </c>
      <c r="M539" s="61">
        <f t="shared" si="202"/>
        <v>7.1</v>
      </c>
      <c r="N539" s="61">
        <f t="shared" si="203"/>
        <v>7.9</v>
      </c>
      <c r="O539" s="60" t="str">
        <f t="shared" si="211"/>
        <v>30%</v>
      </c>
      <c r="P539" s="61">
        <f t="shared" si="208"/>
        <v>2.37</v>
      </c>
      <c r="Q539" s="60">
        <v>0.1</v>
      </c>
      <c r="R539" s="61">
        <f t="shared" si="209"/>
        <v>7.1999999999999993</v>
      </c>
      <c r="S539" s="61">
        <f t="shared" si="206"/>
        <v>7.1999999999999993</v>
      </c>
      <c r="T539" s="101">
        <f>S539</f>
        <v>7.1999999999999993</v>
      </c>
      <c r="U539" s="62"/>
    </row>
    <row r="540" spans="1:21" x14ac:dyDescent="0.3">
      <c r="A540" s="116">
        <v>473</v>
      </c>
      <c r="B540" s="58" t="s">
        <v>447</v>
      </c>
      <c r="C540" s="57">
        <v>501</v>
      </c>
      <c r="D540" s="63"/>
      <c r="E540" s="59"/>
      <c r="F540" s="60"/>
      <c r="G540" s="61">
        <v>24</v>
      </c>
      <c r="H540" s="60">
        <v>24</v>
      </c>
      <c r="I540" s="60">
        <v>101</v>
      </c>
      <c r="J540" s="60">
        <v>70</v>
      </c>
      <c r="K540" s="64">
        <v>75</v>
      </c>
      <c r="L540" s="65">
        <f t="shared" si="193"/>
        <v>31</v>
      </c>
      <c r="M540" s="61">
        <f t="shared" si="202"/>
        <v>24</v>
      </c>
      <c r="N540" s="61">
        <f t="shared" si="203"/>
        <v>7</v>
      </c>
      <c r="O540" s="60" t="str">
        <f t="shared" si="211"/>
        <v>70%</v>
      </c>
      <c r="P540" s="64">
        <f t="shared" si="208"/>
        <v>4.8999999999999995</v>
      </c>
      <c r="Q540" s="60">
        <v>0.1</v>
      </c>
      <c r="R540" s="61">
        <f t="shared" si="209"/>
        <v>24.1</v>
      </c>
      <c r="S540" s="61">
        <f t="shared" si="206"/>
        <v>24.1</v>
      </c>
      <c r="T540" s="101">
        <f>S540</f>
        <v>24.1</v>
      </c>
      <c r="U540" s="62"/>
    </row>
    <row r="541" spans="1:21" x14ac:dyDescent="0.3">
      <c r="A541" s="116">
        <v>474</v>
      </c>
      <c r="B541" s="58" t="s">
        <v>448</v>
      </c>
      <c r="C541" s="57">
        <v>446</v>
      </c>
      <c r="D541" s="67"/>
      <c r="E541" s="80"/>
      <c r="F541" s="77"/>
      <c r="G541" s="61">
        <v>24</v>
      </c>
      <c r="H541" s="60">
        <v>24</v>
      </c>
      <c r="I541" s="60">
        <v>112</v>
      </c>
      <c r="J541" s="60">
        <v>70</v>
      </c>
      <c r="K541" s="60">
        <f>I541-H541</f>
        <v>88</v>
      </c>
      <c r="L541" s="60">
        <f t="shared" si="193"/>
        <v>42</v>
      </c>
      <c r="M541" s="61">
        <f t="shared" si="202"/>
        <v>24</v>
      </c>
      <c r="N541" s="61">
        <f t="shared" si="203"/>
        <v>18</v>
      </c>
      <c r="O541" s="60" t="str">
        <f t="shared" si="211"/>
        <v>70%</v>
      </c>
      <c r="P541" s="61">
        <f t="shared" si="208"/>
        <v>12.6</v>
      </c>
      <c r="Q541" s="60">
        <v>0.1</v>
      </c>
      <c r="R541" s="60">
        <f t="shared" si="209"/>
        <v>24.1</v>
      </c>
      <c r="S541" s="60">
        <f t="shared" si="206"/>
        <v>24.1</v>
      </c>
      <c r="T541" s="60">
        <v>24</v>
      </c>
      <c r="U541" s="62"/>
    </row>
    <row r="542" spans="1:21" x14ac:dyDescent="0.3">
      <c r="A542" s="116">
        <v>475</v>
      </c>
      <c r="B542" s="58" t="s">
        <v>63</v>
      </c>
      <c r="C542" s="57">
        <v>40</v>
      </c>
      <c r="D542" s="63" t="s">
        <v>27</v>
      </c>
      <c r="E542" s="59"/>
      <c r="F542" s="60"/>
      <c r="G542" s="61">
        <v>5.5</v>
      </c>
      <c r="H542" s="64">
        <v>6</v>
      </c>
      <c r="I542" s="60">
        <v>80</v>
      </c>
      <c r="J542" s="60">
        <v>69</v>
      </c>
      <c r="K542" s="64">
        <f>I542-H542</f>
        <v>74</v>
      </c>
      <c r="L542" s="65">
        <f t="shared" si="193"/>
        <v>11</v>
      </c>
      <c r="M542" s="61">
        <f t="shared" si="202"/>
        <v>5.5</v>
      </c>
      <c r="N542" s="61">
        <f t="shared" si="203"/>
        <v>5.5</v>
      </c>
      <c r="O542" s="60" t="str">
        <f t="shared" si="211"/>
        <v>30%</v>
      </c>
      <c r="P542" s="61">
        <f t="shared" si="208"/>
        <v>1.65</v>
      </c>
      <c r="Q542" s="60">
        <v>0.1</v>
      </c>
      <c r="R542" s="61">
        <f t="shared" si="209"/>
        <v>5.6</v>
      </c>
      <c r="S542" s="61">
        <f t="shared" si="206"/>
        <v>5.6</v>
      </c>
      <c r="T542" s="101">
        <f>S542</f>
        <v>5.6</v>
      </c>
      <c r="U542" s="62"/>
    </row>
    <row r="543" spans="1:21" x14ac:dyDescent="0.3">
      <c r="A543" s="116">
        <v>476</v>
      </c>
      <c r="B543" s="63" t="s">
        <v>168</v>
      </c>
      <c r="C543" s="57">
        <v>416</v>
      </c>
      <c r="D543" s="58"/>
      <c r="E543" s="59"/>
      <c r="F543" s="60"/>
      <c r="G543" s="61">
        <v>12</v>
      </c>
      <c r="H543" s="60">
        <v>12</v>
      </c>
      <c r="I543" s="60">
        <v>93</v>
      </c>
      <c r="J543" s="60">
        <v>69</v>
      </c>
      <c r="K543" s="60">
        <f>I543-H543</f>
        <v>81</v>
      </c>
      <c r="L543" s="60">
        <f t="shared" si="193"/>
        <v>24</v>
      </c>
      <c r="M543" s="61">
        <f t="shared" si="202"/>
        <v>12</v>
      </c>
      <c r="N543" s="61">
        <f t="shared" si="203"/>
        <v>12</v>
      </c>
      <c r="O543" s="60" t="str">
        <f t="shared" si="211"/>
        <v>30%</v>
      </c>
      <c r="P543" s="61">
        <f t="shared" si="208"/>
        <v>3.5999999999999996</v>
      </c>
      <c r="Q543" s="60" t="str">
        <f>IF(N543&lt;0,O543, "0.1")</f>
        <v>0.1</v>
      </c>
      <c r="R543" s="60">
        <f t="shared" si="209"/>
        <v>12.1</v>
      </c>
      <c r="S543" s="60">
        <f t="shared" si="206"/>
        <v>12.1</v>
      </c>
      <c r="T543" s="60">
        <v>12</v>
      </c>
      <c r="U543" s="62"/>
    </row>
    <row r="544" spans="1:21" x14ac:dyDescent="0.3">
      <c r="A544" s="116">
        <v>477</v>
      </c>
      <c r="B544" s="58" t="s">
        <v>450</v>
      </c>
      <c r="C544" s="57">
        <v>505</v>
      </c>
      <c r="D544" s="63"/>
      <c r="E544" s="59"/>
      <c r="F544" s="60"/>
      <c r="G544" s="61">
        <v>19</v>
      </c>
      <c r="H544" s="57">
        <v>19</v>
      </c>
      <c r="I544" s="57">
        <v>133</v>
      </c>
      <c r="J544" s="57">
        <v>70</v>
      </c>
      <c r="K544" s="57">
        <f>I544-H544</f>
        <v>114</v>
      </c>
      <c r="L544" s="57">
        <f t="shared" si="193"/>
        <v>63</v>
      </c>
      <c r="M544" s="61">
        <f t="shared" si="202"/>
        <v>19</v>
      </c>
      <c r="N544" s="61">
        <f t="shared" si="203"/>
        <v>44</v>
      </c>
      <c r="O544" s="57" t="str">
        <f t="shared" si="211"/>
        <v>50%</v>
      </c>
      <c r="P544" s="70">
        <f t="shared" si="208"/>
        <v>22</v>
      </c>
      <c r="Q544" s="60">
        <v>0.1</v>
      </c>
      <c r="R544" s="57">
        <f t="shared" si="209"/>
        <v>19.100000000000001</v>
      </c>
      <c r="S544" s="60">
        <f t="shared" si="206"/>
        <v>19.100000000000001</v>
      </c>
      <c r="T544" s="101">
        <f>S544</f>
        <v>19.100000000000001</v>
      </c>
      <c r="U544" s="62"/>
    </row>
    <row r="545" spans="1:21" x14ac:dyDescent="0.3">
      <c r="A545" s="116">
        <v>478</v>
      </c>
      <c r="B545" s="58" t="s">
        <v>64</v>
      </c>
      <c r="C545" s="57">
        <v>545</v>
      </c>
      <c r="D545" s="63"/>
      <c r="E545" s="59"/>
      <c r="F545" s="60"/>
      <c r="G545" s="61">
        <v>24</v>
      </c>
      <c r="H545" s="64">
        <f>G545</f>
        <v>24</v>
      </c>
      <c r="I545" s="60">
        <v>120</v>
      </c>
      <c r="J545" s="60">
        <v>70</v>
      </c>
      <c r="K545" s="64">
        <f>I545-H545</f>
        <v>96</v>
      </c>
      <c r="L545" s="65">
        <f t="shared" si="193"/>
        <v>50</v>
      </c>
      <c r="M545" s="61">
        <f t="shared" si="202"/>
        <v>24</v>
      </c>
      <c r="N545" s="61">
        <f t="shared" si="203"/>
        <v>26</v>
      </c>
      <c r="O545" s="60" t="str">
        <f t="shared" si="211"/>
        <v>70%</v>
      </c>
      <c r="P545" s="61">
        <f t="shared" si="208"/>
        <v>18.2</v>
      </c>
      <c r="Q545" s="60">
        <v>0.1</v>
      </c>
      <c r="R545" s="61">
        <f t="shared" si="209"/>
        <v>24.1</v>
      </c>
      <c r="S545" s="61">
        <f t="shared" si="206"/>
        <v>24.1</v>
      </c>
      <c r="T545" s="101">
        <f>S545</f>
        <v>24.1</v>
      </c>
      <c r="U545" s="62"/>
    </row>
    <row r="546" spans="1:21" x14ac:dyDescent="0.3">
      <c r="A546" s="116">
        <v>479</v>
      </c>
      <c r="B546" s="91" t="s">
        <v>53</v>
      </c>
      <c r="C546" s="85">
        <v>418</v>
      </c>
      <c r="D546" s="86"/>
      <c r="E546" s="87"/>
      <c r="F546" s="89"/>
      <c r="G546" s="61">
        <v>16</v>
      </c>
      <c r="H546" s="89">
        <v>16</v>
      </c>
      <c r="I546" s="89">
        <v>92</v>
      </c>
      <c r="J546" s="89">
        <v>69</v>
      </c>
      <c r="K546" s="89">
        <v>76</v>
      </c>
      <c r="L546" s="89">
        <v>23</v>
      </c>
      <c r="M546" s="61">
        <v>16</v>
      </c>
      <c r="N546" s="61">
        <v>7</v>
      </c>
      <c r="O546" s="94">
        <v>0.5</v>
      </c>
      <c r="P546" s="90">
        <v>3.5</v>
      </c>
      <c r="Q546" s="89">
        <v>0.5</v>
      </c>
      <c r="R546" s="89">
        <v>16.5</v>
      </c>
      <c r="S546" s="89">
        <v>16.5</v>
      </c>
      <c r="T546" s="113">
        <v>16.5</v>
      </c>
      <c r="U546" s="62"/>
    </row>
    <row r="547" spans="1:21" x14ac:dyDescent="0.3">
      <c r="A547" s="116">
        <v>480</v>
      </c>
      <c r="B547" s="58" t="s">
        <v>451</v>
      </c>
      <c r="C547" s="57">
        <v>304</v>
      </c>
      <c r="D547" s="63" t="s">
        <v>20</v>
      </c>
      <c r="E547" s="59"/>
      <c r="F547" s="60"/>
      <c r="G547" s="61">
        <v>16</v>
      </c>
      <c r="H547" s="60">
        <v>16</v>
      </c>
      <c r="I547" s="60">
        <v>90</v>
      </c>
      <c r="J547" s="60">
        <v>72</v>
      </c>
      <c r="K547" s="60">
        <f t="shared" ref="K547:K560" si="212">I547-H547</f>
        <v>74</v>
      </c>
      <c r="L547" s="60">
        <f t="shared" ref="L547:L568" si="213">I547-J547</f>
        <v>18</v>
      </c>
      <c r="M547" s="61">
        <f t="shared" ref="M547:M563" si="214">G547</f>
        <v>16</v>
      </c>
      <c r="N547" s="61">
        <f t="shared" ref="N547:N568" si="215">L547-M547</f>
        <v>2</v>
      </c>
      <c r="O547" s="60" t="str">
        <f>IF(M547&gt;=19.5,"70%",IF(M547&gt;=13.5,"50%",IF(M547&gt;=5.5,"30%",IF(M547&gt;=0.1,"15%"))))</f>
        <v>50%</v>
      </c>
      <c r="P547" s="61">
        <f t="shared" ref="P547:P568" si="216">N547*O547</f>
        <v>1</v>
      </c>
      <c r="Q547" s="60" t="str">
        <f>IF(N547&lt;0,O547, "0.1")</f>
        <v>0.1</v>
      </c>
      <c r="R547" s="60">
        <f t="shared" ref="R547:R568" si="217">IF(M547&gt;=L547,(M547+P547),M547+Q547)</f>
        <v>16.100000000000001</v>
      </c>
      <c r="S547" s="60">
        <f t="shared" ref="S547:S568" si="218">IF(I547&gt;1,(R547),G547)</f>
        <v>16.100000000000001</v>
      </c>
      <c r="T547" s="101">
        <f t="shared" ref="T547:T554" si="219">S547</f>
        <v>16.100000000000001</v>
      </c>
      <c r="U547" s="62"/>
    </row>
    <row r="548" spans="1:21" x14ac:dyDescent="0.3">
      <c r="A548" s="116">
        <v>481</v>
      </c>
      <c r="B548" s="58" t="s">
        <v>452</v>
      </c>
      <c r="C548" s="57">
        <v>25</v>
      </c>
      <c r="D548" s="63"/>
      <c r="E548" s="60"/>
      <c r="F548" s="60"/>
      <c r="G548" s="61">
        <v>12.8</v>
      </c>
      <c r="H548" s="64">
        <f>G548</f>
        <v>12.8</v>
      </c>
      <c r="I548" s="60">
        <v>92</v>
      </c>
      <c r="J548" s="60">
        <v>72</v>
      </c>
      <c r="K548" s="64">
        <f t="shared" si="212"/>
        <v>79.2</v>
      </c>
      <c r="L548" s="65">
        <f t="shared" si="213"/>
        <v>20</v>
      </c>
      <c r="M548" s="61">
        <f t="shared" si="214"/>
        <v>12.8</v>
      </c>
      <c r="N548" s="61">
        <f t="shared" si="215"/>
        <v>7.1999999999999993</v>
      </c>
      <c r="O548" s="60" t="str">
        <f>IF(M548&gt;=19.5,"70%",IF(M548&gt;=13.5,"50%",IF(M548&gt;=5.5,"30%",IF(M548&gt;=0.1,"15%"))))</f>
        <v>30%</v>
      </c>
      <c r="P548" s="61">
        <f t="shared" si="216"/>
        <v>2.1599999999999997</v>
      </c>
      <c r="Q548" s="60">
        <v>0.1</v>
      </c>
      <c r="R548" s="61">
        <f t="shared" si="217"/>
        <v>12.9</v>
      </c>
      <c r="S548" s="61">
        <f t="shared" si="218"/>
        <v>12.9</v>
      </c>
      <c r="T548" s="101">
        <f t="shared" si="219"/>
        <v>12.9</v>
      </c>
      <c r="U548" s="62"/>
    </row>
    <row r="549" spans="1:21" x14ac:dyDescent="0.3">
      <c r="A549" s="116">
        <v>482</v>
      </c>
      <c r="B549" s="63" t="s">
        <v>602</v>
      </c>
      <c r="C549" s="57">
        <v>419</v>
      </c>
      <c r="D549" s="63" t="s">
        <v>47</v>
      </c>
      <c r="E549" s="59"/>
      <c r="F549" s="60"/>
      <c r="G549" s="61">
        <v>12.8</v>
      </c>
      <c r="H549" s="64">
        <f>G549</f>
        <v>12.8</v>
      </c>
      <c r="I549" s="60">
        <v>93</v>
      </c>
      <c r="J549" s="60">
        <v>72</v>
      </c>
      <c r="K549" s="64">
        <f t="shared" si="212"/>
        <v>80.2</v>
      </c>
      <c r="L549" s="65">
        <f t="shared" si="213"/>
        <v>21</v>
      </c>
      <c r="M549" s="61">
        <f t="shared" si="214"/>
        <v>12.8</v>
      </c>
      <c r="N549" s="61">
        <f t="shared" si="215"/>
        <v>8.1999999999999993</v>
      </c>
      <c r="O549" s="66">
        <v>0.5</v>
      </c>
      <c r="P549" s="61">
        <f t="shared" si="216"/>
        <v>4.0999999999999996</v>
      </c>
      <c r="Q549" s="60">
        <v>0.1</v>
      </c>
      <c r="R549" s="61">
        <f t="shared" si="217"/>
        <v>12.9</v>
      </c>
      <c r="S549" s="61">
        <f t="shared" si="218"/>
        <v>12.9</v>
      </c>
      <c r="T549" s="101">
        <f t="shared" si="219"/>
        <v>12.9</v>
      </c>
      <c r="U549" s="62"/>
    </row>
    <row r="550" spans="1:21" x14ac:dyDescent="0.3">
      <c r="A550" s="116">
        <v>483</v>
      </c>
      <c r="B550" s="58" t="s">
        <v>453</v>
      </c>
      <c r="C550" s="57">
        <v>186</v>
      </c>
      <c r="D550" s="63"/>
      <c r="E550" s="60"/>
      <c r="F550" s="60"/>
      <c r="G550" s="61">
        <v>20.8</v>
      </c>
      <c r="H550" s="64">
        <f>G550</f>
        <v>20.8</v>
      </c>
      <c r="I550" s="60">
        <v>99</v>
      </c>
      <c r="J550" s="60">
        <v>72</v>
      </c>
      <c r="K550" s="64">
        <f t="shared" si="212"/>
        <v>78.2</v>
      </c>
      <c r="L550" s="65">
        <f t="shared" si="213"/>
        <v>27</v>
      </c>
      <c r="M550" s="61">
        <f t="shared" si="214"/>
        <v>20.8</v>
      </c>
      <c r="N550" s="61">
        <f t="shared" si="215"/>
        <v>6.1999999999999993</v>
      </c>
      <c r="O550" s="60" t="str">
        <f t="shared" ref="O550:O555" si="220">IF(M550&gt;=19.5,"70%",IF(M550&gt;=13.5,"50%",IF(M550&gt;=5.5,"30%",IF(M550&gt;=0.1,"15%"))))</f>
        <v>70%</v>
      </c>
      <c r="P550" s="61">
        <f t="shared" si="216"/>
        <v>4.339999999999999</v>
      </c>
      <c r="Q550" s="60">
        <v>0.1</v>
      </c>
      <c r="R550" s="61">
        <f t="shared" si="217"/>
        <v>20.900000000000002</v>
      </c>
      <c r="S550" s="61">
        <f t="shared" si="218"/>
        <v>20.900000000000002</v>
      </c>
      <c r="T550" s="101">
        <f t="shared" si="219"/>
        <v>20.900000000000002</v>
      </c>
      <c r="U550" s="62"/>
    </row>
    <row r="551" spans="1:21" x14ac:dyDescent="0.3">
      <c r="A551" s="116">
        <v>484</v>
      </c>
      <c r="B551" s="68" t="s">
        <v>454</v>
      </c>
      <c r="C551" s="57">
        <v>420</v>
      </c>
      <c r="D551" s="110" t="s">
        <v>47</v>
      </c>
      <c r="E551" s="59"/>
      <c r="F551" s="78"/>
      <c r="G551" s="61">
        <v>9.1</v>
      </c>
      <c r="H551" s="64">
        <f>G551</f>
        <v>9.1</v>
      </c>
      <c r="I551" s="60">
        <v>88</v>
      </c>
      <c r="J551" s="60">
        <v>70</v>
      </c>
      <c r="K551" s="64">
        <f t="shared" si="212"/>
        <v>78.900000000000006</v>
      </c>
      <c r="L551" s="65">
        <f t="shared" si="213"/>
        <v>18</v>
      </c>
      <c r="M551" s="61">
        <f t="shared" si="214"/>
        <v>9.1</v>
      </c>
      <c r="N551" s="61">
        <f t="shared" si="215"/>
        <v>8.9</v>
      </c>
      <c r="O551" s="60" t="str">
        <f t="shared" si="220"/>
        <v>30%</v>
      </c>
      <c r="P551" s="61">
        <f t="shared" si="216"/>
        <v>2.67</v>
      </c>
      <c r="Q551" s="60">
        <v>0.1</v>
      </c>
      <c r="R551" s="61">
        <f t="shared" si="217"/>
        <v>9.1999999999999993</v>
      </c>
      <c r="S551" s="61">
        <f t="shared" si="218"/>
        <v>9.1999999999999993</v>
      </c>
      <c r="T551" s="101">
        <f t="shared" si="219"/>
        <v>9.1999999999999993</v>
      </c>
      <c r="U551" s="62"/>
    </row>
    <row r="552" spans="1:21" x14ac:dyDescent="0.3">
      <c r="A552" s="116">
        <v>485</v>
      </c>
      <c r="B552" s="58" t="s">
        <v>455</v>
      </c>
      <c r="C552" s="57">
        <v>183</v>
      </c>
      <c r="D552" s="63"/>
      <c r="E552" s="59"/>
      <c r="F552" s="60"/>
      <c r="G552" s="61">
        <v>9</v>
      </c>
      <c r="H552" s="64">
        <f>G552</f>
        <v>9</v>
      </c>
      <c r="I552" s="60">
        <v>77</v>
      </c>
      <c r="J552" s="60">
        <v>68</v>
      </c>
      <c r="K552" s="64">
        <f t="shared" si="212"/>
        <v>68</v>
      </c>
      <c r="L552" s="65">
        <f t="shared" si="213"/>
        <v>9</v>
      </c>
      <c r="M552" s="61">
        <f t="shared" si="214"/>
        <v>9</v>
      </c>
      <c r="N552" s="61">
        <f t="shared" si="215"/>
        <v>0</v>
      </c>
      <c r="O552" s="60" t="str">
        <f t="shared" si="220"/>
        <v>30%</v>
      </c>
      <c r="P552" s="61">
        <f t="shared" si="216"/>
        <v>0</v>
      </c>
      <c r="Q552" s="60">
        <v>0.1</v>
      </c>
      <c r="R552" s="61">
        <f t="shared" si="217"/>
        <v>9</v>
      </c>
      <c r="S552" s="61">
        <f t="shared" si="218"/>
        <v>9</v>
      </c>
      <c r="T552" s="101">
        <f t="shared" si="219"/>
        <v>9</v>
      </c>
      <c r="U552" s="62"/>
    </row>
    <row r="553" spans="1:21" x14ac:dyDescent="0.3">
      <c r="A553" s="116">
        <v>486</v>
      </c>
      <c r="B553" s="58" t="s">
        <v>138</v>
      </c>
      <c r="C553" s="57">
        <v>497</v>
      </c>
      <c r="D553" s="86" t="s">
        <v>24</v>
      </c>
      <c r="E553" s="59"/>
      <c r="F553" s="77"/>
      <c r="G553" s="61">
        <v>8</v>
      </c>
      <c r="H553" s="64">
        <v>8</v>
      </c>
      <c r="I553" s="60">
        <v>91</v>
      </c>
      <c r="J553" s="60">
        <v>72</v>
      </c>
      <c r="K553" s="64">
        <f t="shared" si="212"/>
        <v>83</v>
      </c>
      <c r="L553" s="65">
        <f t="shared" si="213"/>
        <v>19</v>
      </c>
      <c r="M553" s="61">
        <f t="shared" si="214"/>
        <v>8</v>
      </c>
      <c r="N553" s="61">
        <f t="shared" si="215"/>
        <v>11</v>
      </c>
      <c r="O553" s="60" t="str">
        <f t="shared" si="220"/>
        <v>30%</v>
      </c>
      <c r="P553" s="61">
        <f t="shared" si="216"/>
        <v>3.3</v>
      </c>
      <c r="Q553" s="60" t="str">
        <f>IF(N553&lt;0,O553, "0.1")</f>
        <v>0.1</v>
      </c>
      <c r="R553" s="61">
        <f t="shared" si="217"/>
        <v>8.1</v>
      </c>
      <c r="S553" s="61">
        <f t="shared" si="218"/>
        <v>8.1</v>
      </c>
      <c r="T553" s="101">
        <f t="shared" si="219"/>
        <v>8.1</v>
      </c>
      <c r="U553" s="62"/>
    </row>
    <row r="554" spans="1:21" x14ac:dyDescent="0.3">
      <c r="A554" s="116">
        <v>487</v>
      </c>
      <c r="B554" s="68" t="s">
        <v>456</v>
      </c>
      <c r="C554" s="57">
        <v>421</v>
      </c>
      <c r="D554" s="71"/>
      <c r="E554" s="108"/>
      <c r="F554" s="78"/>
      <c r="G554" s="61">
        <v>18</v>
      </c>
      <c r="H554" s="60">
        <v>18</v>
      </c>
      <c r="I554" s="60">
        <v>95</v>
      </c>
      <c r="J554" s="60">
        <v>70</v>
      </c>
      <c r="K554" s="60">
        <f t="shared" si="212"/>
        <v>77</v>
      </c>
      <c r="L554" s="60">
        <f t="shared" si="213"/>
        <v>25</v>
      </c>
      <c r="M554" s="61">
        <f t="shared" si="214"/>
        <v>18</v>
      </c>
      <c r="N554" s="61">
        <f t="shared" si="215"/>
        <v>7</v>
      </c>
      <c r="O554" s="60" t="str">
        <f t="shared" si="220"/>
        <v>50%</v>
      </c>
      <c r="P554" s="61">
        <f t="shared" si="216"/>
        <v>3.5</v>
      </c>
      <c r="Q554" s="60">
        <v>0.1</v>
      </c>
      <c r="R554" s="60">
        <f t="shared" si="217"/>
        <v>18.100000000000001</v>
      </c>
      <c r="S554" s="60">
        <f t="shared" si="218"/>
        <v>18.100000000000001</v>
      </c>
      <c r="T554" s="101">
        <f t="shared" si="219"/>
        <v>18.100000000000001</v>
      </c>
      <c r="U554" s="62"/>
    </row>
    <row r="555" spans="1:21" x14ac:dyDescent="0.3">
      <c r="A555" s="116">
        <v>488</v>
      </c>
      <c r="B555" s="58" t="s">
        <v>457</v>
      </c>
      <c r="C555" s="57">
        <v>448</v>
      </c>
      <c r="D555" s="67"/>
      <c r="E555" s="80"/>
      <c r="F555" s="77"/>
      <c r="G555" s="61">
        <v>24</v>
      </c>
      <c r="H555" s="60">
        <v>24</v>
      </c>
      <c r="I555" s="60">
        <v>108</v>
      </c>
      <c r="J555" s="60">
        <v>70</v>
      </c>
      <c r="K555" s="60">
        <f t="shared" si="212"/>
        <v>84</v>
      </c>
      <c r="L555" s="60">
        <f t="shared" si="213"/>
        <v>38</v>
      </c>
      <c r="M555" s="61">
        <f t="shared" si="214"/>
        <v>24</v>
      </c>
      <c r="N555" s="61">
        <f t="shared" si="215"/>
        <v>14</v>
      </c>
      <c r="O555" s="60" t="str">
        <f t="shared" si="220"/>
        <v>70%</v>
      </c>
      <c r="P555" s="61">
        <f t="shared" si="216"/>
        <v>9.7999999999999989</v>
      </c>
      <c r="Q555" s="60">
        <v>0.1</v>
      </c>
      <c r="R555" s="60">
        <f t="shared" si="217"/>
        <v>24.1</v>
      </c>
      <c r="S555" s="60">
        <f t="shared" si="218"/>
        <v>24.1</v>
      </c>
      <c r="T555" s="60">
        <v>24</v>
      </c>
      <c r="U555" s="62"/>
    </row>
    <row r="556" spans="1:21" x14ac:dyDescent="0.3">
      <c r="A556" s="116">
        <v>489</v>
      </c>
      <c r="B556" s="58" t="s">
        <v>170</v>
      </c>
      <c r="C556" s="57">
        <v>127</v>
      </c>
      <c r="D556" s="63" t="s">
        <v>25</v>
      </c>
      <c r="E556" s="59"/>
      <c r="F556" s="60"/>
      <c r="G556" s="61">
        <v>9</v>
      </c>
      <c r="H556" s="64">
        <v>9</v>
      </c>
      <c r="I556" s="60">
        <v>83</v>
      </c>
      <c r="J556" s="60">
        <v>69</v>
      </c>
      <c r="K556" s="64">
        <f t="shared" si="212"/>
        <v>74</v>
      </c>
      <c r="L556" s="65">
        <f t="shared" si="213"/>
        <v>14</v>
      </c>
      <c r="M556" s="61">
        <f t="shared" si="214"/>
        <v>9</v>
      </c>
      <c r="N556" s="61">
        <f t="shared" si="215"/>
        <v>5</v>
      </c>
      <c r="O556" s="66">
        <v>0.3</v>
      </c>
      <c r="P556" s="61">
        <f t="shared" si="216"/>
        <v>1.5</v>
      </c>
      <c r="Q556" s="60" t="str">
        <f>IF(N556&lt;0,O556, "0.1")</f>
        <v>0.1</v>
      </c>
      <c r="R556" s="61">
        <f t="shared" si="217"/>
        <v>9.1</v>
      </c>
      <c r="S556" s="61">
        <f t="shared" si="218"/>
        <v>9.1</v>
      </c>
      <c r="T556" s="101">
        <f>S556</f>
        <v>9.1</v>
      </c>
      <c r="U556" s="62"/>
    </row>
    <row r="557" spans="1:21" x14ac:dyDescent="0.3">
      <c r="A557" s="116">
        <v>490</v>
      </c>
      <c r="B557" s="68" t="s">
        <v>601</v>
      </c>
      <c r="C557" s="57">
        <v>422</v>
      </c>
      <c r="D557" s="58" t="s">
        <v>19</v>
      </c>
      <c r="E557" s="59"/>
      <c r="F557" s="60"/>
      <c r="G557" s="61">
        <v>16</v>
      </c>
      <c r="H557" s="60">
        <v>16</v>
      </c>
      <c r="I557" s="60">
        <v>93</v>
      </c>
      <c r="J557" s="60">
        <v>71</v>
      </c>
      <c r="K557" s="60">
        <f t="shared" si="212"/>
        <v>77</v>
      </c>
      <c r="L557" s="60">
        <f t="shared" si="213"/>
        <v>22</v>
      </c>
      <c r="M557" s="61">
        <f t="shared" si="214"/>
        <v>16</v>
      </c>
      <c r="N557" s="61">
        <f t="shared" si="215"/>
        <v>6</v>
      </c>
      <c r="O557" s="61" t="str">
        <f>IF(M557&gt;=19.5,"70%",IF(M557&gt;=13.5,"50%",IF(M557&gt;=5.5,"30%",IF(M557&gt;=0.1,"15%"))))</f>
        <v>50%</v>
      </c>
      <c r="P557" s="61">
        <f t="shared" si="216"/>
        <v>3</v>
      </c>
      <c r="Q557" s="60">
        <v>0.1</v>
      </c>
      <c r="R557" s="60">
        <f t="shared" si="217"/>
        <v>16.100000000000001</v>
      </c>
      <c r="S557" s="60">
        <f t="shared" si="218"/>
        <v>16.100000000000001</v>
      </c>
      <c r="T557" s="60">
        <v>17</v>
      </c>
      <c r="U557" s="62"/>
    </row>
    <row r="558" spans="1:21" x14ac:dyDescent="0.3">
      <c r="A558" s="116">
        <v>491</v>
      </c>
      <c r="B558" s="58" t="s">
        <v>458</v>
      </c>
      <c r="C558" s="57">
        <v>201</v>
      </c>
      <c r="D558" s="63"/>
      <c r="E558" s="60"/>
      <c r="F558" s="60"/>
      <c r="G558" s="61">
        <v>19.100000000000001</v>
      </c>
      <c r="H558" s="64">
        <f>G558</f>
        <v>19.100000000000001</v>
      </c>
      <c r="I558" s="60">
        <v>90</v>
      </c>
      <c r="J558" s="60">
        <v>72</v>
      </c>
      <c r="K558" s="64">
        <f t="shared" si="212"/>
        <v>70.900000000000006</v>
      </c>
      <c r="L558" s="65">
        <f t="shared" si="213"/>
        <v>18</v>
      </c>
      <c r="M558" s="61">
        <f t="shared" si="214"/>
        <v>19.100000000000001</v>
      </c>
      <c r="N558" s="61">
        <f t="shared" si="215"/>
        <v>-1.1000000000000014</v>
      </c>
      <c r="O558" s="61" t="str">
        <f>IF(M558&gt;=19.5,"70%",IF(M558&gt;=13.5,"50%",IF(M558&gt;=5.5,"30%",IF(M558&gt;=0.1,"15%"))))</f>
        <v>50%</v>
      </c>
      <c r="P558" s="61">
        <f t="shared" si="216"/>
        <v>-0.55000000000000071</v>
      </c>
      <c r="Q558" s="60">
        <v>0.1</v>
      </c>
      <c r="R558" s="61">
        <f t="shared" si="217"/>
        <v>18.55</v>
      </c>
      <c r="S558" s="61">
        <f t="shared" si="218"/>
        <v>18.55</v>
      </c>
      <c r="T558" s="101">
        <f>S558</f>
        <v>18.55</v>
      </c>
      <c r="U558" s="62"/>
    </row>
    <row r="559" spans="1:21" x14ac:dyDescent="0.3">
      <c r="A559" s="116">
        <v>492</v>
      </c>
      <c r="B559" s="58" t="s">
        <v>65</v>
      </c>
      <c r="C559" s="57">
        <v>554</v>
      </c>
      <c r="D559" s="63"/>
      <c r="E559" s="59"/>
      <c r="F559" s="60"/>
      <c r="G559" s="61">
        <v>13</v>
      </c>
      <c r="H559" s="64">
        <v>13</v>
      </c>
      <c r="I559" s="60">
        <v>93</v>
      </c>
      <c r="J559" s="60">
        <v>72</v>
      </c>
      <c r="K559" s="64">
        <f t="shared" si="212"/>
        <v>80</v>
      </c>
      <c r="L559" s="65">
        <f t="shared" si="213"/>
        <v>21</v>
      </c>
      <c r="M559" s="61">
        <f t="shared" si="214"/>
        <v>13</v>
      </c>
      <c r="N559" s="61">
        <f t="shared" si="215"/>
        <v>8</v>
      </c>
      <c r="O559" s="66">
        <v>0.5</v>
      </c>
      <c r="P559" s="61">
        <f t="shared" si="216"/>
        <v>4</v>
      </c>
      <c r="Q559" s="60">
        <v>0.1</v>
      </c>
      <c r="R559" s="61">
        <f t="shared" si="217"/>
        <v>13.1</v>
      </c>
      <c r="S559" s="61">
        <f t="shared" si="218"/>
        <v>13.1</v>
      </c>
      <c r="T559" s="101">
        <f>S559</f>
        <v>13.1</v>
      </c>
      <c r="U559" s="62"/>
    </row>
    <row r="560" spans="1:21" x14ac:dyDescent="0.3">
      <c r="A560" s="116">
        <v>493</v>
      </c>
      <c r="B560" s="58" t="s">
        <v>459</v>
      </c>
      <c r="C560" s="57">
        <v>423</v>
      </c>
      <c r="D560" s="63"/>
      <c r="E560" s="59"/>
      <c r="F560" s="60"/>
      <c r="G560" s="61">
        <v>16</v>
      </c>
      <c r="H560" s="64">
        <v>16</v>
      </c>
      <c r="I560" s="60">
        <v>87</v>
      </c>
      <c r="J560" s="60">
        <v>70</v>
      </c>
      <c r="K560" s="64">
        <f t="shared" si="212"/>
        <v>71</v>
      </c>
      <c r="L560" s="65">
        <f t="shared" si="213"/>
        <v>17</v>
      </c>
      <c r="M560" s="61">
        <f t="shared" si="214"/>
        <v>16</v>
      </c>
      <c r="N560" s="61">
        <f t="shared" si="215"/>
        <v>1</v>
      </c>
      <c r="O560" s="60" t="str">
        <f>IF(M560&gt;=19.5,"70%",IF(M560&gt;=13.5,"50%",IF(M560&gt;=5.5,"30%",IF(M560&gt;=0.1,"15%"))))</f>
        <v>50%</v>
      </c>
      <c r="P560" s="61">
        <f t="shared" si="216"/>
        <v>0.5</v>
      </c>
      <c r="Q560" s="60">
        <v>0.1</v>
      </c>
      <c r="R560" s="61">
        <f t="shared" si="217"/>
        <v>16.100000000000001</v>
      </c>
      <c r="S560" s="61">
        <f t="shared" si="218"/>
        <v>16.100000000000001</v>
      </c>
      <c r="T560" s="101">
        <f>S560</f>
        <v>16.100000000000001</v>
      </c>
      <c r="U560" s="62"/>
    </row>
    <row r="561" spans="1:21" x14ac:dyDescent="0.3">
      <c r="A561" s="116">
        <v>494</v>
      </c>
      <c r="B561" s="58" t="s">
        <v>460</v>
      </c>
      <c r="C561" s="57">
        <v>475</v>
      </c>
      <c r="D561" s="86" t="s">
        <v>461</v>
      </c>
      <c r="E561" s="59"/>
      <c r="F561" s="77"/>
      <c r="G561" s="61">
        <v>24</v>
      </c>
      <c r="H561" s="60">
        <v>24</v>
      </c>
      <c r="I561" s="60">
        <v>86</v>
      </c>
      <c r="J561" s="60">
        <v>72</v>
      </c>
      <c r="K561" s="60">
        <v>86</v>
      </c>
      <c r="L561" s="60">
        <f t="shared" si="213"/>
        <v>14</v>
      </c>
      <c r="M561" s="60">
        <f t="shared" si="214"/>
        <v>24</v>
      </c>
      <c r="N561" s="61">
        <f t="shared" si="215"/>
        <v>-10</v>
      </c>
      <c r="O561" s="60" t="str">
        <f>IF(M561&gt;=19.5,"70%",IF(M561&gt;=13.5,"50%",IF(M561&gt;=5.5,"30%",IF(M561&gt;=0.1,"15%"))))</f>
        <v>70%</v>
      </c>
      <c r="P561" s="61">
        <f t="shared" si="216"/>
        <v>-7</v>
      </c>
      <c r="Q561" s="60">
        <v>0.4</v>
      </c>
      <c r="R561" s="61">
        <f t="shared" si="217"/>
        <v>17</v>
      </c>
      <c r="S561" s="61">
        <f t="shared" si="218"/>
        <v>17</v>
      </c>
      <c r="T561" s="60">
        <v>17</v>
      </c>
      <c r="U561" s="62"/>
    </row>
    <row r="562" spans="1:21" x14ac:dyDescent="0.3">
      <c r="A562" s="116">
        <v>495</v>
      </c>
      <c r="B562" s="58" t="s">
        <v>131</v>
      </c>
      <c r="C562" s="57">
        <v>158</v>
      </c>
      <c r="D562" s="63" t="s">
        <v>50</v>
      </c>
      <c r="E562" s="59"/>
      <c r="F562" s="60"/>
      <c r="G562" s="61">
        <v>15</v>
      </c>
      <c r="H562" s="64">
        <v>15</v>
      </c>
      <c r="I562" s="60">
        <v>93</v>
      </c>
      <c r="J562" s="60">
        <v>70</v>
      </c>
      <c r="K562" s="64">
        <f>I562-H562</f>
        <v>78</v>
      </c>
      <c r="L562" s="65">
        <f t="shared" si="213"/>
        <v>23</v>
      </c>
      <c r="M562" s="61">
        <f t="shared" si="214"/>
        <v>15</v>
      </c>
      <c r="N562" s="61">
        <f t="shared" si="215"/>
        <v>8</v>
      </c>
      <c r="O562" s="60" t="str">
        <f>IF(M562&gt;=19.5,"70%",IF(M562&gt;=13.5,"50%",IF(M562&gt;=5.5,"30%",IF(M562&gt;=0.1,"15%"))))</f>
        <v>50%</v>
      </c>
      <c r="P562" s="61">
        <f t="shared" si="216"/>
        <v>4</v>
      </c>
      <c r="Q562" s="60">
        <v>0.1</v>
      </c>
      <c r="R562" s="61">
        <f t="shared" si="217"/>
        <v>15.1</v>
      </c>
      <c r="S562" s="61">
        <f t="shared" si="218"/>
        <v>15.1</v>
      </c>
      <c r="T562" s="101">
        <f>S562</f>
        <v>15.1</v>
      </c>
      <c r="U562" s="62"/>
    </row>
    <row r="563" spans="1:21" x14ac:dyDescent="0.3">
      <c r="A563" s="116">
        <v>496</v>
      </c>
      <c r="B563" s="63" t="s">
        <v>559</v>
      </c>
      <c r="C563" s="57">
        <v>424</v>
      </c>
      <c r="D563" s="58" t="s">
        <v>195</v>
      </c>
      <c r="E563" s="59"/>
      <c r="F563" s="60"/>
      <c r="G563" s="61">
        <v>4.2</v>
      </c>
      <c r="H563" s="60">
        <v>4</v>
      </c>
      <c r="I563" s="60">
        <v>88</v>
      </c>
      <c r="J563" s="60">
        <v>69</v>
      </c>
      <c r="K563" s="60">
        <f>I563-H563</f>
        <v>84</v>
      </c>
      <c r="L563" s="60">
        <f t="shared" si="213"/>
        <v>19</v>
      </c>
      <c r="M563" s="60">
        <f t="shared" si="214"/>
        <v>4.2</v>
      </c>
      <c r="N563" s="60">
        <f t="shared" si="215"/>
        <v>14.8</v>
      </c>
      <c r="O563" s="66">
        <v>0.3</v>
      </c>
      <c r="P563" s="61">
        <f t="shared" si="216"/>
        <v>4.4400000000000004</v>
      </c>
      <c r="Q563" s="60" t="str">
        <f>IF(N563&lt;0,O563, "0.1")</f>
        <v>0.1</v>
      </c>
      <c r="R563" s="60">
        <f t="shared" si="217"/>
        <v>4.3</v>
      </c>
      <c r="S563" s="60">
        <f t="shared" si="218"/>
        <v>4.3</v>
      </c>
      <c r="T563" s="101">
        <f>S563</f>
        <v>4.3</v>
      </c>
      <c r="U563" s="62"/>
    </row>
    <row r="564" spans="1:21" x14ac:dyDescent="0.3">
      <c r="A564" s="116">
        <v>497</v>
      </c>
      <c r="B564" s="58" t="s">
        <v>462</v>
      </c>
      <c r="C564" s="57">
        <v>68</v>
      </c>
      <c r="D564" s="63"/>
      <c r="E564" s="60"/>
      <c r="F564" s="60"/>
      <c r="G564" s="61">
        <v>19.100000000000001</v>
      </c>
      <c r="H564" s="64">
        <f>G564</f>
        <v>19.100000000000001</v>
      </c>
      <c r="I564" s="60">
        <v>95</v>
      </c>
      <c r="J564" s="60">
        <v>72</v>
      </c>
      <c r="K564" s="64">
        <f>I564-H564</f>
        <v>75.900000000000006</v>
      </c>
      <c r="L564" s="65">
        <f t="shared" si="213"/>
        <v>23</v>
      </c>
      <c r="M564" s="61">
        <v>23</v>
      </c>
      <c r="N564" s="61">
        <f t="shared" si="215"/>
        <v>0</v>
      </c>
      <c r="O564" s="60" t="str">
        <f>IF(M564&gt;=19.5,"70%",IF(M564&gt;=13.5,"50%",IF(M564&gt;=5.5,"30%",IF(M564&gt;=0.1,"15%"))))</f>
        <v>70%</v>
      </c>
      <c r="P564" s="61">
        <f t="shared" si="216"/>
        <v>0</v>
      </c>
      <c r="Q564" s="60">
        <v>0.1</v>
      </c>
      <c r="R564" s="61">
        <f t="shared" si="217"/>
        <v>23</v>
      </c>
      <c r="S564" s="61">
        <f t="shared" si="218"/>
        <v>23</v>
      </c>
      <c r="T564" s="101">
        <f>S564</f>
        <v>23</v>
      </c>
      <c r="U564" s="62"/>
    </row>
    <row r="565" spans="1:21" x14ac:dyDescent="0.3">
      <c r="A565" s="116">
        <v>498</v>
      </c>
      <c r="B565" s="171" t="s">
        <v>563</v>
      </c>
      <c r="C565" s="161">
        <v>599</v>
      </c>
      <c r="D565" s="171"/>
      <c r="E565" s="163">
        <v>45689</v>
      </c>
      <c r="F565" s="165">
        <v>1</v>
      </c>
      <c r="G565" s="61">
        <v>7</v>
      </c>
      <c r="H565" s="161">
        <v>7</v>
      </c>
      <c r="I565" s="161">
        <v>90</v>
      </c>
      <c r="J565" s="165">
        <v>69</v>
      </c>
      <c r="K565" s="161">
        <f>I565-H565</f>
        <v>83</v>
      </c>
      <c r="L565" s="161">
        <f t="shared" si="213"/>
        <v>21</v>
      </c>
      <c r="M565" s="159">
        <f>G565</f>
        <v>7</v>
      </c>
      <c r="N565" s="159">
        <f t="shared" si="215"/>
        <v>14</v>
      </c>
      <c r="O565" s="185">
        <v>0.3</v>
      </c>
      <c r="P565" s="186">
        <f t="shared" si="216"/>
        <v>4.2</v>
      </c>
      <c r="Q565" s="165">
        <v>0.1</v>
      </c>
      <c r="R565" s="161">
        <f t="shared" si="217"/>
        <v>7.1</v>
      </c>
      <c r="S565" s="165">
        <f t="shared" si="218"/>
        <v>7.1</v>
      </c>
      <c r="T565" s="169">
        <f>S565</f>
        <v>7.1</v>
      </c>
      <c r="U565" s="62"/>
    </row>
    <row r="566" spans="1:21" x14ac:dyDescent="0.3">
      <c r="A566" s="116">
        <v>499</v>
      </c>
      <c r="B566" s="58" t="s">
        <v>171</v>
      </c>
      <c r="C566" s="57">
        <v>313</v>
      </c>
      <c r="D566" s="63" t="s">
        <v>47</v>
      </c>
      <c r="E566" s="59"/>
      <c r="F566" s="60"/>
      <c r="G566" s="61">
        <v>6</v>
      </c>
      <c r="H566" s="61">
        <v>6</v>
      </c>
      <c r="I566" s="60">
        <v>81</v>
      </c>
      <c r="J566" s="60">
        <v>69</v>
      </c>
      <c r="K566" s="60">
        <v>80</v>
      </c>
      <c r="L566" s="60">
        <f t="shared" si="213"/>
        <v>12</v>
      </c>
      <c r="M566" s="61">
        <f>G566</f>
        <v>6</v>
      </c>
      <c r="N566" s="61">
        <f t="shared" si="215"/>
        <v>6</v>
      </c>
      <c r="O566" s="60" t="str">
        <f>IF(M566&gt;=19.5,"70%",IF(M566&gt;=13.5,"50%",IF(M566&gt;=5.5,"30%",IF(M566&gt;=0.1,"15%"))))</f>
        <v>30%</v>
      </c>
      <c r="P566" s="61">
        <f t="shared" si="216"/>
        <v>1.7999999999999998</v>
      </c>
      <c r="Q566" s="60" t="str">
        <f>IF(N566&lt;0,O566, "0.1")</f>
        <v>0.1</v>
      </c>
      <c r="R566" s="61">
        <f t="shared" si="217"/>
        <v>6.1</v>
      </c>
      <c r="S566" s="61">
        <f t="shared" si="218"/>
        <v>6.1</v>
      </c>
      <c r="T566" s="101">
        <v>6</v>
      </c>
      <c r="U566" s="62"/>
    </row>
    <row r="567" spans="1:21" x14ac:dyDescent="0.3">
      <c r="A567" s="116">
        <v>500</v>
      </c>
      <c r="B567" s="58" t="s">
        <v>463</v>
      </c>
      <c r="C567" s="57">
        <v>70</v>
      </c>
      <c r="D567" s="63"/>
      <c r="E567" s="60"/>
      <c r="F567" s="60"/>
      <c r="G567" s="61">
        <v>19.3</v>
      </c>
      <c r="H567" s="64">
        <f>G567</f>
        <v>19.3</v>
      </c>
      <c r="I567" s="60">
        <v>92</v>
      </c>
      <c r="J567" s="60">
        <v>72</v>
      </c>
      <c r="K567" s="64">
        <f>I567-H567</f>
        <v>72.7</v>
      </c>
      <c r="L567" s="65">
        <f t="shared" si="213"/>
        <v>20</v>
      </c>
      <c r="M567" s="61">
        <f>G567</f>
        <v>19.3</v>
      </c>
      <c r="N567" s="61">
        <f t="shared" si="215"/>
        <v>0.69999999999999929</v>
      </c>
      <c r="O567" s="60" t="str">
        <f>IF(M567&gt;=19.5,"70%",IF(M567&gt;=13.5,"50%",IF(M567&gt;=5.5,"30%",IF(M567&gt;=0.1,"15%"))))</f>
        <v>50%</v>
      </c>
      <c r="P567" s="61">
        <f t="shared" si="216"/>
        <v>0.34999999999999964</v>
      </c>
      <c r="Q567" s="60">
        <v>0.1</v>
      </c>
      <c r="R567" s="61">
        <f t="shared" si="217"/>
        <v>19.400000000000002</v>
      </c>
      <c r="S567" s="61">
        <f t="shared" si="218"/>
        <v>19.400000000000002</v>
      </c>
      <c r="T567" s="101">
        <f>S567</f>
        <v>19.400000000000002</v>
      </c>
      <c r="U567" s="62"/>
    </row>
    <row r="568" spans="1:21" ht="15" thickBot="1" x14ac:dyDescent="0.35">
      <c r="A568" s="144">
        <v>501</v>
      </c>
      <c r="B568" s="117" t="s">
        <v>464</v>
      </c>
      <c r="C568" s="72">
        <v>425</v>
      </c>
      <c r="D568" s="111"/>
      <c r="E568" s="73"/>
      <c r="F568" s="112"/>
      <c r="G568" s="61">
        <v>22</v>
      </c>
      <c r="H568" s="74">
        <v>22</v>
      </c>
      <c r="I568" s="74">
        <v>118</v>
      </c>
      <c r="J568" s="74">
        <v>70</v>
      </c>
      <c r="K568" s="74">
        <f>I568-H568</f>
        <v>96</v>
      </c>
      <c r="L568" s="74">
        <f t="shared" si="213"/>
        <v>48</v>
      </c>
      <c r="M568" s="75">
        <f>G568</f>
        <v>22</v>
      </c>
      <c r="N568" s="75">
        <f t="shared" si="215"/>
        <v>26</v>
      </c>
      <c r="O568" s="74" t="str">
        <f>IF(M568&gt;=19.5,"70%",IF(M568&gt;=13.5,"50%",IF(M568&gt;=5.5,"30%",IF(M568&gt;=0.1,"15%"))))</f>
        <v>70%</v>
      </c>
      <c r="P568" s="75">
        <f t="shared" si="216"/>
        <v>18.2</v>
      </c>
      <c r="Q568" s="74">
        <v>0.1</v>
      </c>
      <c r="R568" s="74">
        <f t="shared" si="217"/>
        <v>22.1</v>
      </c>
      <c r="S568" s="74">
        <f t="shared" si="218"/>
        <v>22.1</v>
      </c>
      <c r="T568" s="74">
        <v>22</v>
      </c>
      <c r="U568" s="76"/>
    </row>
  </sheetData>
  <sortState ref="B5:U65">
    <sortCondition ref="B5"/>
  </sortState>
  <mergeCells count="5">
    <mergeCell ref="A1:U1"/>
    <mergeCell ref="A2:B2"/>
    <mergeCell ref="D2:M2"/>
    <mergeCell ref="A4:U4"/>
    <mergeCell ref="B67:T67"/>
  </mergeCells>
  <pageMargins left="0.25" right="0.25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87"/>
  <sheetViews>
    <sheetView tabSelected="1" zoomScale="110" zoomScaleNormal="110" workbookViewId="0">
      <selection activeCell="H528" sqref="H528"/>
    </sheetView>
  </sheetViews>
  <sheetFormatPr defaultRowHeight="14.4" x14ac:dyDescent="0.3"/>
  <cols>
    <col min="1" max="1" width="4" bestFit="1" customWidth="1"/>
    <col min="2" max="2" width="28.44140625" bestFit="1" customWidth="1"/>
    <col min="3" max="3" width="4.44140625" style="234" bestFit="1" customWidth="1"/>
    <col min="4" max="4" width="10.5546875" customWidth="1"/>
    <col min="5" max="5" width="10" bestFit="1" customWidth="1"/>
    <col min="6" max="6" width="3.5546875" bestFit="1" customWidth="1"/>
    <col min="7" max="7" width="5" bestFit="1" customWidth="1"/>
    <col min="8" max="9" width="4" bestFit="1" customWidth="1"/>
    <col min="10" max="10" width="3.5546875" bestFit="1" customWidth="1"/>
    <col min="11" max="11" width="5" bestFit="1" customWidth="1"/>
    <col min="12" max="12" width="4.5546875" bestFit="1" customWidth="1"/>
    <col min="13" max="14" width="5" bestFit="1" customWidth="1"/>
    <col min="15" max="15" width="4.6640625" bestFit="1" customWidth="1"/>
    <col min="16" max="16" width="5.5546875" bestFit="1" customWidth="1"/>
    <col min="17" max="17" width="4.6640625" bestFit="1" customWidth="1"/>
    <col min="18" max="18" width="6" bestFit="1" customWidth="1"/>
    <col min="19" max="19" width="5" bestFit="1" customWidth="1"/>
    <col min="20" max="20" width="4.6640625" customWidth="1"/>
    <col min="21" max="21" width="13.33203125" bestFit="1" customWidth="1"/>
  </cols>
  <sheetData>
    <row r="1" spans="1:22" ht="15" thickBot="1" x14ac:dyDescent="0.35">
      <c r="A1" s="252" t="s">
        <v>510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4"/>
    </row>
    <row r="2" spans="1:22" ht="15" thickBot="1" x14ac:dyDescent="0.35">
      <c r="A2" s="244" t="s">
        <v>647</v>
      </c>
      <c r="B2" s="245"/>
      <c r="C2" s="232"/>
      <c r="D2" s="246" t="s">
        <v>1</v>
      </c>
      <c r="E2" s="247"/>
      <c r="F2" s="247"/>
      <c r="G2" s="247"/>
      <c r="H2" s="247"/>
      <c r="I2" s="247"/>
      <c r="J2" s="247"/>
      <c r="K2" s="247"/>
      <c r="L2" s="247"/>
      <c r="M2" s="248"/>
      <c r="N2" s="33"/>
      <c r="O2" s="33"/>
      <c r="P2" s="33"/>
      <c r="Q2" s="33"/>
      <c r="R2" s="33"/>
      <c r="S2" s="34"/>
      <c r="T2" s="35"/>
      <c r="U2" s="36"/>
    </row>
    <row r="3" spans="1:22" s="56" customFormat="1" ht="78.599999999999994" thickBot="1" x14ac:dyDescent="0.35">
      <c r="A3" s="37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 t="s">
        <v>7</v>
      </c>
      <c r="G3" s="38" t="s">
        <v>8</v>
      </c>
      <c r="H3" s="38" t="s">
        <v>9</v>
      </c>
      <c r="I3" s="38" t="s">
        <v>10</v>
      </c>
      <c r="J3" s="38" t="s">
        <v>11</v>
      </c>
      <c r="K3" s="38" t="s">
        <v>12</v>
      </c>
      <c r="L3" s="38" t="s">
        <v>13</v>
      </c>
      <c r="M3" s="38" t="s">
        <v>9</v>
      </c>
      <c r="N3" s="38" t="s">
        <v>12</v>
      </c>
      <c r="O3" s="38" t="s">
        <v>14</v>
      </c>
      <c r="P3" s="38"/>
      <c r="Q3" s="39" t="s">
        <v>15</v>
      </c>
      <c r="R3" s="40"/>
      <c r="S3" s="38" t="s">
        <v>16</v>
      </c>
      <c r="T3" s="53" t="s">
        <v>17</v>
      </c>
      <c r="U3" s="54" t="s">
        <v>474</v>
      </c>
      <c r="V3" s="55"/>
    </row>
    <row r="4" spans="1:22" ht="15" thickBot="1" x14ac:dyDescent="0.35">
      <c r="A4" s="249" t="s">
        <v>674</v>
      </c>
      <c r="B4" s="250"/>
      <c r="C4" s="250"/>
      <c r="D4" s="250"/>
      <c r="E4" s="250"/>
      <c r="F4" s="250"/>
      <c r="G4" s="250"/>
      <c r="H4" s="250"/>
      <c r="I4" s="250"/>
      <c r="J4" s="250"/>
      <c r="K4" s="250"/>
      <c r="L4" s="250"/>
      <c r="M4" s="250"/>
      <c r="N4" s="250"/>
      <c r="O4" s="250"/>
      <c r="P4" s="250"/>
      <c r="Q4" s="250"/>
      <c r="R4" s="250"/>
      <c r="S4" s="250"/>
      <c r="T4" s="250"/>
      <c r="U4" s="251"/>
    </row>
    <row r="5" spans="1:22" x14ac:dyDescent="0.3">
      <c r="A5" s="115">
        <v>1</v>
      </c>
      <c r="B5" s="229" t="s">
        <v>682</v>
      </c>
      <c r="C5" s="235">
        <v>610</v>
      </c>
      <c r="D5" s="229" t="s">
        <v>24</v>
      </c>
      <c r="E5" s="42">
        <v>45829</v>
      </c>
      <c r="F5" s="43">
        <v>1</v>
      </c>
      <c r="G5" s="46">
        <v>13</v>
      </c>
      <c r="H5" s="44">
        <v>13</v>
      </c>
      <c r="I5" s="41">
        <v>80</v>
      </c>
      <c r="J5" s="41">
        <v>70</v>
      </c>
      <c r="K5" s="119">
        <f t="shared" ref="K5:K22" si="0">I5-H5</f>
        <v>67</v>
      </c>
      <c r="L5" s="41">
        <f t="shared" ref="L5:L18" si="1">I5-J5</f>
        <v>10</v>
      </c>
      <c r="M5" s="230">
        <f t="shared" ref="M5:M18" si="2">G5</f>
        <v>13</v>
      </c>
      <c r="N5" s="230">
        <f t="shared" ref="N5:N18" si="3">L5-M5</f>
        <v>-3</v>
      </c>
      <c r="O5" s="231">
        <v>0.5</v>
      </c>
      <c r="P5" s="230">
        <f t="shared" ref="P5:P18" si="4">N5*O5</f>
        <v>-1.5</v>
      </c>
      <c r="Q5" s="41">
        <f>IF(N5&lt;0,O5, "0.1")</f>
        <v>0.5</v>
      </c>
      <c r="R5" s="230">
        <f t="shared" ref="R5:R18" si="5">IF(M5&gt;=L5,(M5+P5),M5+Q5)</f>
        <v>11.5</v>
      </c>
      <c r="S5" s="46">
        <f t="shared" ref="S5:S50" si="6">IF(I5&gt;1,(R5),G5)</f>
        <v>11.5</v>
      </c>
      <c r="T5" s="119">
        <f>S5</f>
        <v>11.5</v>
      </c>
      <c r="U5" s="141" t="s">
        <v>650</v>
      </c>
    </row>
    <row r="6" spans="1:22" x14ac:dyDescent="0.3">
      <c r="A6" s="116">
        <v>2</v>
      </c>
      <c r="B6" s="10" t="s">
        <v>686</v>
      </c>
      <c r="C6" s="1">
        <v>499</v>
      </c>
      <c r="D6" s="192"/>
      <c r="E6" s="2">
        <v>45829</v>
      </c>
      <c r="F6" s="194">
        <v>1</v>
      </c>
      <c r="G6" s="4">
        <v>4</v>
      </c>
      <c r="H6" s="6">
        <v>4</v>
      </c>
      <c r="I6" s="3">
        <v>82</v>
      </c>
      <c r="J6" s="3">
        <v>70</v>
      </c>
      <c r="K6" s="6">
        <f t="shared" si="0"/>
        <v>78</v>
      </c>
      <c r="L6" s="7">
        <f t="shared" si="1"/>
        <v>12</v>
      </c>
      <c r="M6" s="4">
        <f t="shared" si="2"/>
        <v>4</v>
      </c>
      <c r="N6" s="4">
        <f t="shared" si="3"/>
        <v>8</v>
      </c>
      <c r="O6" s="8">
        <v>0.3</v>
      </c>
      <c r="P6" s="6">
        <f t="shared" si="4"/>
        <v>2.4</v>
      </c>
      <c r="Q6" s="3">
        <v>0.1</v>
      </c>
      <c r="R6" s="4">
        <f t="shared" si="5"/>
        <v>4.0999999999999996</v>
      </c>
      <c r="S6" s="4">
        <f t="shared" si="6"/>
        <v>4.0999999999999996</v>
      </c>
      <c r="T6" s="121">
        <f>S6</f>
        <v>4.0999999999999996</v>
      </c>
      <c r="U6" s="141"/>
    </row>
    <row r="7" spans="1:22" x14ac:dyDescent="0.3">
      <c r="A7" s="116">
        <v>3</v>
      </c>
      <c r="B7" s="1" t="s">
        <v>690</v>
      </c>
      <c r="C7" s="1">
        <v>438</v>
      </c>
      <c r="D7" s="120" t="s">
        <v>24</v>
      </c>
      <c r="E7" s="2">
        <v>45829</v>
      </c>
      <c r="F7" s="3">
        <v>1</v>
      </c>
      <c r="G7" s="4">
        <v>19</v>
      </c>
      <c r="H7" s="6">
        <v>19</v>
      </c>
      <c r="I7" s="3">
        <v>86</v>
      </c>
      <c r="J7" s="3">
        <v>70</v>
      </c>
      <c r="K7" s="6">
        <f t="shared" si="0"/>
        <v>67</v>
      </c>
      <c r="L7" s="7">
        <f t="shared" si="1"/>
        <v>16</v>
      </c>
      <c r="M7" s="4">
        <f t="shared" si="2"/>
        <v>19</v>
      </c>
      <c r="N7" s="4">
        <f t="shared" si="3"/>
        <v>-3</v>
      </c>
      <c r="O7" s="8">
        <v>0.7</v>
      </c>
      <c r="P7" s="4">
        <f t="shared" si="4"/>
        <v>-2.0999999999999996</v>
      </c>
      <c r="Q7" s="3">
        <v>0.1</v>
      </c>
      <c r="R7" s="4">
        <f t="shared" si="5"/>
        <v>16.899999999999999</v>
      </c>
      <c r="S7" s="4">
        <f t="shared" si="6"/>
        <v>16.899999999999999</v>
      </c>
      <c r="T7" s="121">
        <f>S7</f>
        <v>16.899999999999999</v>
      </c>
      <c r="U7" s="141" t="s">
        <v>635</v>
      </c>
    </row>
    <row r="8" spans="1:22" x14ac:dyDescent="0.3">
      <c r="A8" s="116">
        <v>4</v>
      </c>
      <c r="B8" s="120" t="s">
        <v>701</v>
      </c>
      <c r="C8" s="1">
        <v>611</v>
      </c>
      <c r="D8" s="137"/>
      <c r="E8" s="2">
        <v>45808</v>
      </c>
      <c r="F8" s="138">
        <v>2</v>
      </c>
      <c r="G8" s="4">
        <v>19</v>
      </c>
      <c r="H8" s="3">
        <v>19</v>
      </c>
      <c r="I8" s="3">
        <v>98</v>
      </c>
      <c r="J8" s="3">
        <v>70</v>
      </c>
      <c r="K8" s="3">
        <f t="shared" si="0"/>
        <v>79</v>
      </c>
      <c r="L8" s="3">
        <f t="shared" si="1"/>
        <v>28</v>
      </c>
      <c r="M8" s="4">
        <f t="shared" si="2"/>
        <v>19</v>
      </c>
      <c r="N8" s="4">
        <f t="shared" si="3"/>
        <v>9</v>
      </c>
      <c r="O8" s="3" t="str">
        <f>IF(M8&gt;=19.5,"70%",IF(M8&gt;=13.5,"50%",IF(M8&gt;=5.5,"30%",IF(M8&gt;=0.1,"15%"))))</f>
        <v>50%</v>
      </c>
      <c r="P8" s="4">
        <f t="shared" si="4"/>
        <v>4.5</v>
      </c>
      <c r="Q8" s="3">
        <v>0.1</v>
      </c>
      <c r="R8" s="3">
        <f t="shared" si="5"/>
        <v>19.100000000000001</v>
      </c>
      <c r="S8" s="3">
        <f t="shared" si="6"/>
        <v>19.100000000000001</v>
      </c>
      <c r="T8" s="3">
        <v>19</v>
      </c>
      <c r="U8" s="141"/>
    </row>
    <row r="9" spans="1:22" x14ac:dyDescent="0.3">
      <c r="A9" s="116">
        <v>5</v>
      </c>
      <c r="B9" s="1" t="s">
        <v>555</v>
      </c>
      <c r="C9" s="1">
        <v>259</v>
      </c>
      <c r="D9" s="5"/>
      <c r="E9" s="2">
        <v>45829</v>
      </c>
      <c r="F9" s="187">
        <v>1</v>
      </c>
      <c r="G9" s="4">
        <v>2</v>
      </c>
      <c r="H9" s="6">
        <v>2</v>
      </c>
      <c r="I9" s="3">
        <v>78</v>
      </c>
      <c r="J9" s="3">
        <v>70</v>
      </c>
      <c r="K9" s="6">
        <f t="shared" si="0"/>
        <v>76</v>
      </c>
      <c r="L9" s="7">
        <f t="shared" si="1"/>
        <v>8</v>
      </c>
      <c r="M9" s="4">
        <f t="shared" si="2"/>
        <v>2</v>
      </c>
      <c r="N9" s="4">
        <f t="shared" si="3"/>
        <v>6</v>
      </c>
      <c r="O9" s="8">
        <v>0.3</v>
      </c>
      <c r="P9" s="4">
        <f t="shared" si="4"/>
        <v>1.7999999999999998</v>
      </c>
      <c r="Q9" s="3" t="str">
        <f>IF(N9&lt;0,O9, "0.1")</f>
        <v>0.1</v>
      </c>
      <c r="R9" s="4">
        <f t="shared" si="5"/>
        <v>2.1</v>
      </c>
      <c r="S9" s="4">
        <f t="shared" si="6"/>
        <v>2.1</v>
      </c>
      <c r="T9" s="121">
        <f>S9</f>
        <v>2.1</v>
      </c>
      <c r="U9" s="141"/>
    </row>
    <row r="10" spans="1:22" x14ac:dyDescent="0.3">
      <c r="A10" s="116">
        <v>6</v>
      </c>
      <c r="B10" s="10" t="s">
        <v>514</v>
      </c>
      <c r="C10" s="1">
        <v>588</v>
      </c>
      <c r="D10" s="120" t="s">
        <v>47</v>
      </c>
      <c r="E10" s="2">
        <v>45689</v>
      </c>
      <c r="F10" s="135">
        <v>3</v>
      </c>
      <c r="G10" s="4">
        <v>6</v>
      </c>
      <c r="H10" s="6">
        <v>6</v>
      </c>
      <c r="I10" s="3">
        <v>83</v>
      </c>
      <c r="J10" s="3">
        <v>70</v>
      </c>
      <c r="K10" s="6">
        <f t="shared" si="0"/>
        <v>77</v>
      </c>
      <c r="L10" s="7">
        <f t="shared" si="1"/>
        <v>13</v>
      </c>
      <c r="M10" s="4">
        <f t="shared" si="2"/>
        <v>6</v>
      </c>
      <c r="N10" s="4">
        <f t="shared" si="3"/>
        <v>7</v>
      </c>
      <c r="O10" s="3" t="str">
        <f>IF(M10&gt;=19.5,"70%",IF(M10&gt;=13.5,"50%",IF(M10&gt;=5.5,"30%",IF(M10&gt;=0.1,"15%"))))</f>
        <v>30%</v>
      </c>
      <c r="P10" s="4">
        <f t="shared" si="4"/>
        <v>2.1</v>
      </c>
      <c r="Q10" s="3">
        <v>0.1</v>
      </c>
      <c r="R10" s="4">
        <f t="shared" si="5"/>
        <v>6.1</v>
      </c>
      <c r="S10" s="4">
        <f t="shared" si="6"/>
        <v>6.1</v>
      </c>
      <c r="T10" s="121">
        <f>S10</f>
        <v>6.1</v>
      </c>
      <c r="U10" s="141"/>
    </row>
    <row r="11" spans="1:22" x14ac:dyDescent="0.3">
      <c r="A11" s="116">
        <v>7</v>
      </c>
      <c r="B11" s="1" t="s">
        <v>689</v>
      </c>
      <c r="C11" s="1">
        <v>612</v>
      </c>
      <c r="D11" s="1" t="s">
        <v>30</v>
      </c>
      <c r="E11" s="2">
        <v>45829</v>
      </c>
      <c r="F11" s="187">
        <v>1</v>
      </c>
      <c r="G11" s="4">
        <v>10</v>
      </c>
      <c r="H11" s="3">
        <v>10</v>
      </c>
      <c r="I11" s="3">
        <v>93</v>
      </c>
      <c r="J11" s="3">
        <v>70</v>
      </c>
      <c r="K11" s="3">
        <f t="shared" si="0"/>
        <v>83</v>
      </c>
      <c r="L11" s="3">
        <f t="shared" si="1"/>
        <v>23</v>
      </c>
      <c r="M11" s="4">
        <f t="shared" si="2"/>
        <v>10</v>
      </c>
      <c r="N11" s="4">
        <f t="shared" si="3"/>
        <v>13</v>
      </c>
      <c r="O11" s="8">
        <v>0.5</v>
      </c>
      <c r="P11" s="4">
        <f t="shared" si="4"/>
        <v>6.5</v>
      </c>
      <c r="Q11" s="3">
        <v>0.1</v>
      </c>
      <c r="R11" s="3">
        <f t="shared" si="5"/>
        <v>10.1</v>
      </c>
      <c r="S11" s="3">
        <f t="shared" si="6"/>
        <v>10.1</v>
      </c>
      <c r="T11" s="3">
        <v>10</v>
      </c>
      <c r="U11" s="141"/>
    </row>
    <row r="12" spans="1:22" s="130" customFormat="1" x14ac:dyDescent="0.3">
      <c r="A12" s="116">
        <v>8</v>
      </c>
      <c r="B12" s="1" t="s">
        <v>85</v>
      </c>
      <c r="C12" s="1">
        <v>559</v>
      </c>
      <c r="D12" s="5"/>
      <c r="E12" s="2">
        <v>45829</v>
      </c>
      <c r="F12" s="3">
        <v>1</v>
      </c>
      <c r="G12" s="4">
        <v>14</v>
      </c>
      <c r="H12" s="3">
        <v>14</v>
      </c>
      <c r="I12" s="3">
        <v>88</v>
      </c>
      <c r="J12" s="3">
        <v>70</v>
      </c>
      <c r="K12" s="3">
        <f t="shared" si="0"/>
        <v>74</v>
      </c>
      <c r="L12" s="3">
        <f t="shared" si="1"/>
        <v>18</v>
      </c>
      <c r="M12" s="4">
        <f t="shared" si="2"/>
        <v>14</v>
      </c>
      <c r="N12" s="4">
        <f t="shared" si="3"/>
        <v>4</v>
      </c>
      <c r="O12" s="8">
        <v>0.5</v>
      </c>
      <c r="P12" s="4">
        <f t="shared" si="4"/>
        <v>2</v>
      </c>
      <c r="Q12" s="3">
        <v>0.1</v>
      </c>
      <c r="R12" s="3">
        <f t="shared" si="5"/>
        <v>14.1</v>
      </c>
      <c r="S12" s="3">
        <f t="shared" si="6"/>
        <v>14.1</v>
      </c>
      <c r="T12" s="3">
        <v>14</v>
      </c>
      <c r="U12" s="141"/>
    </row>
    <row r="13" spans="1:22" x14ac:dyDescent="0.3">
      <c r="A13" s="116">
        <v>9</v>
      </c>
      <c r="B13" s="1" t="s">
        <v>465</v>
      </c>
      <c r="C13" s="1">
        <v>583</v>
      </c>
      <c r="D13" s="1" t="s">
        <v>189</v>
      </c>
      <c r="E13" s="2">
        <v>45689</v>
      </c>
      <c r="F13" s="3">
        <v>3</v>
      </c>
      <c r="G13" s="4">
        <v>16.100000000000001</v>
      </c>
      <c r="H13" s="6">
        <v>16</v>
      </c>
      <c r="I13" s="3">
        <v>99</v>
      </c>
      <c r="J13" s="3">
        <v>70</v>
      </c>
      <c r="K13" s="6">
        <f t="shared" si="0"/>
        <v>83</v>
      </c>
      <c r="L13" s="7">
        <f t="shared" si="1"/>
        <v>29</v>
      </c>
      <c r="M13" s="4">
        <f t="shared" si="2"/>
        <v>16.100000000000001</v>
      </c>
      <c r="N13" s="4">
        <f t="shared" si="3"/>
        <v>12.899999999999999</v>
      </c>
      <c r="O13" s="3" t="str">
        <f>IF(M13&gt;=19.5,"70%",IF(M13&gt;=13.5,"50%",IF(M13&gt;=5.5,"30%",IF(M13&gt;=0.1,"15%"))))</f>
        <v>50%</v>
      </c>
      <c r="P13" s="4">
        <f t="shared" si="4"/>
        <v>6.4499999999999993</v>
      </c>
      <c r="Q13" s="3">
        <v>0.1</v>
      </c>
      <c r="R13" s="4">
        <f t="shared" si="5"/>
        <v>16.200000000000003</v>
      </c>
      <c r="S13" s="4">
        <f t="shared" si="6"/>
        <v>16.200000000000003</v>
      </c>
      <c r="T13" s="121">
        <f>S13</f>
        <v>16.200000000000003</v>
      </c>
      <c r="U13" s="141"/>
    </row>
    <row r="14" spans="1:22" x14ac:dyDescent="0.3">
      <c r="A14" s="116">
        <v>10</v>
      </c>
      <c r="B14" s="1" t="s">
        <v>535</v>
      </c>
      <c r="C14" s="1">
        <v>83</v>
      </c>
      <c r="D14" s="5" t="s">
        <v>19</v>
      </c>
      <c r="E14" s="2">
        <v>45689</v>
      </c>
      <c r="F14" s="3">
        <v>5</v>
      </c>
      <c r="G14" s="4">
        <v>4</v>
      </c>
      <c r="H14" s="6">
        <v>4</v>
      </c>
      <c r="I14" s="3">
        <v>86</v>
      </c>
      <c r="J14" s="3">
        <v>70</v>
      </c>
      <c r="K14" s="6">
        <f t="shared" si="0"/>
        <v>82</v>
      </c>
      <c r="L14" s="7">
        <f t="shared" si="1"/>
        <v>16</v>
      </c>
      <c r="M14" s="4">
        <f t="shared" si="2"/>
        <v>4</v>
      </c>
      <c r="N14" s="4">
        <f t="shared" si="3"/>
        <v>12</v>
      </c>
      <c r="O14" s="8">
        <v>0.3</v>
      </c>
      <c r="P14" s="4">
        <f t="shared" si="4"/>
        <v>3.5999999999999996</v>
      </c>
      <c r="Q14" s="3">
        <v>0.1</v>
      </c>
      <c r="R14" s="4">
        <f t="shared" si="5"/>
        <v>4.0999999999999996</v>
      </c>
      <c r="S14" s="4">
        <f t="shared" si="6"/>
        <v>4.0999999999999996</v>
      </c>
      <c r="T14" s="121">
        <f>S14</f>
        <v>4.0999999999999996</v>
      </c>
      <c r="U14" s="141"/>
    </row>
    <row r="15" spans="1:22" x14ac:dyDescent="0.3">
      <c r="A15" s="116">
        <v>11</v>
      </c>
      <c r="B15" s="10" t="s">
        <v>141</v>
      </c>
      <c r="C15" s="1">
        <v>338</v>
      </c>
      <c r="D15" s="192"/>
      <c r="E15" s="2">
        <v>45829</v>
      </c>
      <c r="F15" s="194">
        <v>1</v>
      </c>
      <c r="G15" s="4">
        <v>8</v>
      </c>
      <c r="H15" s="3">
        <v>8</v>
      </c>
      <c r="I15" s="3">
        <v>82</v>
      </c>
      <c r="J15" s="3">
        <v>70</v>
      </c>
      <c r="K15" s="3">
        <f t="shared" si="0"/>
        <v>74</v>
      </c>
      <c r="L15" s="3">
        <f t="shared" si="1"/>
        <v>12</v>
      </c>
      <c r="M15" s="4">
        <f t="shared" si="2"/>
        <v>8</v>
      </c>
      <c r="N15" s="4">
        <f t="shared" si="3"/>
        <v>4</v>
      </c>
      <c r="O15" s="3" t="str">
        <f>IF(M15&gt;=19.5,"70%",IF(M15&gt;=13.5,"50%",IF(M15&gt;=5.5,"30%",IF(M15&gt;=0.1,"15%"))))</f>
        <v>30%</v>
      </c>
      <c r="P15" s="4">
        <f t="shared" si="4"/>
        <v>1.2</v>
      </c>
      <c r="Q15" s="3">
        <v>0.3</v>
      </c>
      <c r="R15" s="4">
        <f t="shared" si="5"/>
        <v>8.3000000000000007</v>
      </c>
      <c r="S15" s="4">
        <f t="shared" si="6"/>
        <v>8.3000000000000007</v>
      </c>
      <c r="T15" s="3">
        <v>8</v>
      </c>
      <c r="U15" s="141"/>
    </row>
    <row r="16" spans="1:22" s="130" customFormat="1" x14ac:dyDescent="0.3">
      <c r="A16" s="116">
        <v>12</v>
      </c>
      <c r="B16" s="1" t="s">
        <v>87</v>
      </c>
      <c r="C16" s="1">
        <v>9</v>
      </c>
      <c r="D16" s="5" t="s">
        <v>50</v>
      </c>
      <c r="E16" s="2">
        <v>45829</v>
      </c>
      <c r="F16" s="187">
        <v>1</v>
      </c>
      <c r="G16" s="4">
        <v>0</v>
      </c>
      <c r="H16" s="6">
        <v>0</v>
      </c>
      <c r="I16" s="3">
        <v>77</v>
      </c>
      <c r="J16" s="3">
        <v>70</v>
      </c>
      <c r="K16" s="6">
        <f t="shared" si="0"/>
        <v>77</v>
      </c>
      <c r="L16" s="7">
        <f t="shared" si="1"/>
        <v>7</v>
      </c>
      <c r="M16" s="4">
        <f t="shared" si="2"/>
        <v>0</v>
      </c>
      <c r="N16" s="4">
        <f t="shared" si="3"/>
        <v>7</v>
      </c>
      <c r="O16" s="8">
        <v>0.3</v>
      </c>
      <c r="P16" s="4">
        <f t="shared" si="4"/>
        <v>2.1</v>
      </c>
      <c r="Q16" s="3">
        <v>0.1</v>
      </c>
      <c r="R16" s="4">
        <f t="shared" si="5"/>
        <v>0.1</v>
      </c>
      <c r="S16" s="4">
        <f t="shared" si="6"/>
        <v>0.1</v>
      </c>
      <c r="T16" s="121">
        <v>0</v>
      </c>
      <c r="U16" s="141" t="s">
        <v>703</v>
      </c>
    </row>
    <row r="17" spans="1:21" x14ac:dyDescent="0.3">
      <c r="A17" s="116">
        <v>13</v>
      </c>
      <c r="B17" s="5" t="s">
        <v>91</v>
      </c>
      <c r="C17" s="1">
        <v>344</v>
      </c>
      <c r="D17" s="5"/>
      <c r="E17" s="2">
        <v>45829</v>
      </c>
      <c r="F17" s="3">
        <v>1</v>
      </c>
      <c r="G17" s="4">
        <v>8</v>
      </c>
      <c r="H17" s="3">
        <v>8</v>
      </c>
      <c r="I17" s="3">
        <v>83</v>
      </c>
      <c r="J17" s="3">
        <v>70</v>
      </c>
      <c r="K17" s="3">
        <f t="shared" si="0"/>
        <v>75</v>
      </c>
      <c r="L17" s="3">
        <f t="shared" si="1"/>
        <v>13</v>
      </c>
      <c r="M17" s="4">
        <f t="shared" si="2"/>
        <v>8</v>
      </c>
      <c r="N17" s="4">
        <f t="shared" si="3"/>
        <v>5</v>
      </c>
      <c r="O17" s="3" t="str">
        <f>IF(M17&gt;=19.5,"70%",IF(M17&gt;=13.5,"50%",IF(M17&gt;=5.5,"30%",IF(M17&gt;=0.1,"15%"))))</f>
        <v>30%</v>
      </c>
      <c r="P17" s="4">
        <f t="shared" si="4"/>
        <v>1.5</v>
      </c>
      <c r="Q17" s="3">
        <v>0.1</v>
      </c>
      <c r="R17" s="3">
        <f t="shared" si="5"/>
        <v>8.1</v>
      </c>
      <c r="S17" s="3">
        <f t="shared" si="6"/>
        <v>8.1</v>
      </c>
      <c r="T17" s="3">
        <v>8</v>
      </c>
      <c r="U17" s="141"/>
    </row>
    <row r="18" spans="1:21" x14ac:dyDescent="0.3">
      <c r="A18" s="116">
        <v>14</v>
      </c>
      <c r="B18" s="1" t="s">
        <v>687</v>
      </c>
      <c r="C18" s="1">
        <v>247</v>
      </c>
      <c r="D18" s="5" t="s">
        <v>27</v>
      </c>
      <c r="E18" s="2">
        <v>45689</v>
      </c>
      <c r="F18" s="3">
        <v>3</v>
      </c>
      <c r="G18" s="4">
        <v>7</v>
      </c>
      <c r="H18" s="6">
        <v>7</v>
      </c>
      <c r="I18" s="3">
        <v>84</v>
      </c>
      <c r="J18" s="3">
        <v>70</v>
      </c>
      <c r="K18" s="6">
        <f t="shared" si="0"/>
        <v>77</v>
      </c>
      <c r="L18" s="7">
        <f t="shared" si="1"/>
        <v>14</v>
      </c>
      <c r="M18" s="4">
        <f t="shared" si="2"/>
        <v>7</v>
      </c>
      <c r="N18" s="4">
        <f t="shared" si="3"/>
        <v>7</v>
      </c>
      <c r="O18" s="3" t="str">
        <f>IF(M18&gt;=19.5,"70%",IF(M18&gt;=13.5,"50%",IF(M18&gt;=5.5,"30%",IF(M18&gt;=0.1,"15%"))))</f>
        <v>30%</v>
      </c>
      <c r="P18" s="4">
        <f t="shared" si="4"/>
        <v>2.1</v>
      </c>
      <c r="Q18" s="3">
        <v>0.1</v>
      </c>
      <c r="R18" s="4">
        <f t="shared" si="5"/>
        <v>7.1</v>
      </c>
      <c r="S18" s="4">
        <f t="shared" si="6"/>
        <v>7.1</v>
      </c>
      <c r="T18" s="121">
        <f>S18</f>
        <v>7.1</v>
      </c>
      <c r="U18" s="141"/>
    </row>
    <row r="19" spans="1:21" x14ac:dyDescent="0.3">
      <c r="A19" s="116">
        <v>15</v>
      </c>
      <c r="B19" s="1" t="s">
        <v>69</v>
      </c>
      <c r="C19" s="1">
        <v>99</v>
      </c>
      <c r="D19" s="1" t="s">
        <v>25</v>
      </c>
      <c r="E19" s="2">
        <v>45689</v>
      </c>
      <c r="F19" s="3">
        <v>4</v>
      </c>
      <c r="G19" s="4">
        <v>3</v>
      </c>
      <c r="H19" s="6">
        <v>3</v>
      </c>
      <c r="I19" s="3">
        <v>80</v>
      </c>
      <c r="J19" s="3">
        <v>70</v>
      </c>
      <c r="K19" s="6">
        <f t="shared" si="0"/>
        <v>77</v>
      </c>
      <c r="L19" s="7">
        <v>1</v>
      </c>
      <c r="M19" s="4">
        <v>4</v>
      </c>
      <c r="N19" s="4">
        <v>-3</v>
      </c>
      <c r="O19" s="8">
        <v>0.3</v>
      </c>
      <c r="P19" s="4">
        <v>4</v>
      </c>
      <c r="Q19" s="3">
        <v>0.1</v>
      </c>
      <c r="R19" s="4">
        <v>3</v>
      </c>
      <c r="S19" s="4">
        <f t="shared" si="6"/>
        <v>3</v>
      </c>
      <c r="T19" s="121">
        <f>S19</f>
        <v>3</v>
      </c>
      <c r="U19" s="141"/>
    </row>
    <row r="20" spans="1:21" x14ac:dyDescent="0.3">
      <c r="A20" s="116">
        <v>16</v>
      </c>
      <c r="B20" s="1" t="s">
        <v>702</v>
      </c>
      <c r="C20" s="1">
        <v>290</v>
      </c>
      <c r="D20" s="5" t="s">
        <v>30</v>
      </c>
      <c r="E20" s="2">
        <v>45829</v>
      </c>
      <c r="F20" s="3">
        <v>1</v>
      </c>
      <c r="G20" s="4">
        <v>12</v>
      </c>
      <c r="H20" s="6">
        <v>12</v>
      </c>
      <c r="I20" s="3">
        <v>82</v>
      </c>
      <c r="J20" s="3">
        <v>70</v>
      </c>
      <c r="K20" s="6">
        <f t="shared" si="0"/>
        <v>70</v>
      </c>
      <c r="L20" s="7">
        <f t="shared" ref="L20:L51" si="7">I20-J20</f>
        <v>12</v>
      </c>
      <c r="M20" s="4">
        <f t="shared" ref="M20:M51" si="8">G20</f>
        <v>12</v>
      </c>
      <c r="N20" s="4">
        <f t="shared" ref="N20:N51" si="9">L20-M20</f>
        <v>0</v>
      </c>
      <c r="O20" s="3" t="str">
        <f>IF(M20&gt;=19.5,"70%",IF(M20&gt;=13.5,"50%",IF(M20&gt;=5.5,"30%",IF(M20&gt;=0.1,"15%"))))</f>
        <v>30%</v>
      </c>
      <c r="P20" s="4">
        <f t="shared" ref="P20:P50" si="10">N20*O20</f>
        <v>0</v>
      </c>
      <c r="Q20" s="3">
        <v>0.1</v>
      </c>
      <c r="R20" s="4">
        <f t="shared" ref="R20:R50" si="11">IF(M20&gt;=L20,(M20+P20),M20+Q20)</f>
        <v>12</v>
      </c>
      <c r="S20" s="4">
        <f t="shared" si="6"/>
        <v>12</v>
      </c>
      <c r="T20" s="121">
        <f>S20</f>
        <v>12</v>
      </c>
      <c r="U20" s="141"/>
    </row>
    <row r="21" spans="1:21" x14ac:dyDescent="0.3">
      <c r="A21" s="116">
        <v>17</v>
      </c>
      <c r="B21" s="1" t="s">
        <v>518</v>
      </c>
      <c r="C21" s="1">
        <v>595</v>
      </c>
      <c r="D21" s="1"/>
      <c r="E21" s="2">
        <v>45689</v>
      </c>
      <c r="F21" s="3">
        <v>3</v>
      </c>
      <c r="G21" s="4">
        <v>16</v>
      </c>
      <c r="H21" s="3">
        <v>16</v>
      </c>
      <c r="I21" s="3">
        <v>99</v>
      </c>
      <c r="J21" s="3">
        <v>70</v>
      </c>
      <c r="K21" s="3">
        <f t="shared" si="0"/>
        <v>83</v>
      </c>
      <c r="L21" s="3">
        <f t="shared" si="7"/>
        <v>29</v>
      </c>
      <c r="M21" s="4">
        <f t="shared" si="8"/>
        <v>16</v>
      </c>
      <c r="N21" s="4">
        <f t="shared" si="9"/>
        <v>13</v>
      </c>
      <c r="O21" s="3" t="str">
        <f>IF(M21&gt;=19.5,"70%",IF(M21&gt;=13.5,"50%",IF(M21&gt;=5.5,"30%",IF(M21&gt;=0.1,"15%"))))</f>
        <v>50%</v>
      </c>
      <c r="P21" s="4">
        <f t="shared" si="10"/>
        <v>6.5</v>
      </c>
      <c r="Q21" s="3">
        <v>0.1</v>
      </c>
      <c r="R21" s="3">
        <f t="shared" si="11"/>
        <v>16.100000000000001</v>
      </c>
      <c r="S21" s="3">
        <f t="shared" si="6"/>
        <v>16.100000000000001</v>
      </c>
      <c r="T21" s="3">
        <v>16</v>
      </c>
      <c r="U21" s="141"/>
    </row>
    <row r="22" spans="1:21" s="130" customFormat="1" x14ac:dyDescent="0.3">
      <c r="A22" s="116">
        <v>18</v>
      </c>
      <c r="B22" s="120" t="s">
        <v>699</v>
      </c>
      <c r="C22" s="1">
        <v>613</v>
      </c>
      <c r="D22" s="137"/>
      <c r="E22" s="2">
        <v>45829</v>
      </c>
      <c r="F22" s="138">
        <v>1</v>
      </c>
      <c r="G22" s="4">
        <v>23</v>
      </c>
      <c r="H22" s="3">
        <v>23</v>
      </c>
      <c r="I22" s="3">
        <v>101</v>
      </c>
      <c r="J22" s="3">
        <v>70</v>
      </c>
      <c r="K22" s="3">
        <f t="shared" si="0"/>
        <v>78</v>
      </c>
      <c r="L22" s="3">
        <f t="shared" si="7"/>
        <v>31</v>
      </c>
      <c r="M22" s="4">
        <f t="shared" si="8"/>
        <v>23</v>
      </c>
      <c r="N22" s="4">
        <f t="shared" si="9"/>
        <v>8</v>
      </c>
      <c r="O22" s="3" t="str">
        <f>IF(M22&gt;=19.5,"70%",IF(M22&gt;=13.5,"50%",IF(M22&gt;=5.5,"30%",IF(M22&gt;=0.1,"15%"))))</f>
        <v>70%</v>
      </c>
      <c r="P22" s="4">
        <f t="shared" si="10"/>
        <v>5.6</v>
      </c>
      <c r="Q22" s="3">
        <v>0.1</v>
      </c>
      <c r="R22" s="3">
        <f t="shared" si="11"/>
        <v>23.1</v>
      </c>
      <c r="S22" s="3">
        <f t="shared" si="6"/>
        <v>23.1</v>
      </c>
      <c r="T22" s="3">
        <v>19</v>
      </c>
      <c r="U22" s="141"/>
    </row>
    <row r="23" spans="1:21" x14ac:dyDescent="0.3">
      <c r="A23" s="116">
        <v>19</v>
      </c>
      <c r="B23" s="1" t="s">
        <v>572</v>
      </c>
      <c r="C23" s="1">
        <v>194</v>
      </c>
      <c r="D23" s="5" t="s">
        <v>189</v>
      </c>
      <c r="E23" s="2">
        <v>45829</v>
      </c>
      <c r="F23" s="3">
        <v>1</v>
      </c>
      <c r="G23" s="4">
        <v>12</v>
      </c>
      <c r="H23" s="6">
        <v>12</v>
      </c>
      <c r="I23" s="3">
        <v>87</v>
      </c>
      <c r="J23" s="3">
        <v>70</v>
      </c>
      <c r="K23" s="6">
        <v>82</v>
      </c>
      <c r="L23" s="7">
        <f t="shared" si="7"/>
        <v>17</v>
      </c>
      <c r="M23" s="4">
        <f t="shared" si="8"/>
        <v>12</v>
      </c>
      <c r="N23" s="4">
        <f t="shared" si="9"/>
        <v>5</v>
      </c>
      <c r="O23" s="8">
        <v>0.3</v>
      </c>
      <c r="P23" s="4">
        <f t="shared" si="10"/>
        <v>1.5</v>
      </c>
      <c r="Q23" s="3">
        <v>0.1</v>
      </c>
      <c r="R23" s="4">
        <f t="shared" si="11"/>
        <v>12.1</v>
      </c>
      <c r="S23" s="4">
        <f t="shared" si="6"/>
        <v>12.1</v>
      </c>
      <c r="T23" s="121">
        <v>12</v>
      </c>
      <c r="U23" s="141"/>
    </row>
    <row r="24" spans="1:21" x14ac:dyDescent="0.3">
      <c r="A24" s="116">
        <v>20</v>
      </c>
      <c r="B24" s="1" t="s">
        <v>685</v>
      </c>
      <c r="C24" s="1">
        <v>614</v>
      </c>
      <c r="D24" s="1"/>
      <c r="E24" s="2">
        <v>45829</v>
      </c>
      <c r="F24" s="187">
        <v>1</v>
      </c>
      <c r="G24" s="4">
        <v>11</v>
      </c>
      <c r="H24" s="3">
        <v>11</v>
      </c>
      <c r="I24" s="3">
        <v>82</v>
      </c>
      <c r="J24" s="3">
        <v>70</v>
      </c>
      <c r="K24" s="3">
        <f t="shared" ref="K24:K42" si="12">I24-H24</f>
        <v>71</v>
      </c>
      <c r="L24" s="3">
        <f t="shared" si="7"/>
        <v>12</v>
      </c>
      <c r="M24" s="4">
        <f t="shared" si="8"/>
        <v>11</v>
      </c>
      <c r="N24" s="4">
        <f t="shared" si="9"/>
        <v>1</v>
      </c>
      <c r="O24" s="8">
        <v>0.5</v>
      </c>
      <c r="P24" s="4">
        <f t="shared" si="10"/>
        <v>0.5</v>
      </c>
      <c r="Q24" s="3">
        <v>0.1</v>
      </c>
      <c r="R24" s="3">
        <f t="shared" si="11"/>
        <v>11.1</v>
      </c>
      <c r="S24" s="3">
        <f t="shared" si="6"/>
        <v>11.1</v>
      </c>
      <c r="T24" s="3">
        <v>11</v>
      </c>
      <c r="U24" s="141"/>
    </row>
    <row r="25" spans="1:21" x14ac:dyDescent="0.3">
      <c r="A25" s="116">
        <v>21</v>
      </c>
      <c r="B25" s="1" t="s">
        <v>93</v>
      </c>
      <c r="C25" s="1">
        <v>74</v>
      </c>
      <c r="D25" s="1" t="s">
        <v>25</v>
      </c>
      <c r="E25" s="2">
        <v>45689</v>
      </c>
      <c r="F25" s="3">
        <v>4</v>
      </c>
      <c r="G25" s="4">
        <v>6.2</v>
      </c>
      <c r="H25" s="6">
        <v>6</v>
      </c>
      <c r="I25" s="3">
        <v>82</v>
      </c>
      <c r="J25" s="3">
        <v>70</v>
      </c>
      <c r="K25" s="6">
        <f t="shared" si="12"/>
        <v>76</v>
      </c>
      <c r="L25" s="7">
        <f t="shared" si="7"/>
        <v>12</v>
      </c>
      <c r="M25" s="4">
        <f t="shared" si="8"/>
        <v>6.2</v>
      </c>
      <c r="N25" s="4">
        <f t="shared" si="9"/>
        <v>5.8</v>
      </c>
      <c r="O25" s="3" t="str">
        <f>IF(M25&gt;=19.5,"70%",IF(M25&gt;=13.5,"50%",IF(M25&gt;=5.5,"30%",IF(M25&gt;=0.1,"15%"))))</f>
        <v>30%</v>
      </c>
      <c r="P25" s="4">
        <f t="shared" si="10"/>
        <v>1.74</v>
      </c>
      <c r="Q25" s="3">
        <v>0.1</v>
      </c>
      <c r="R25" s="4">
        <f t="shared" si="11"/>
        <v>6.3</v>
      </c>
      <c r="S25" s="4">
        <f t="shared" si="6"/>
        <v>6.3</v>
      </c>
      <c r="T25" s="121">
        <v>6</v>
      </c>
      <c r="U25" s="141"/>
    </row>
    <row r="26" spans="1:21" x14ac:dyDescent="0.3">
      <c r="A26" s="116">
        <v>22</v>
      </c>
      <c r="B26" s="1" t="s">
        <v>538</v>
      </c>
      <c r="C26" s="1">
        <v>354</v>
      </c>
      <c r="D26" s="1" t="s">
        <v>27</v>
      </c>
      <c r="E26" s="2">
        <v>45689</v>
      </c>
      <c r="F26" s="3">
        <v>3</v>
      </c>
      <c r="G26" s="4">
        <v>9</v>
      </c>
      <c r="H26" s="3">
        <v>9</v>
      </c>
      <c r="I26" s="3">
        <v>83</v>
      </c>
      <c r="J26" s="3">
        <v>70</v>
      </c>
      <c r="K26" s="3">
        <f t="shared" si="12"/>
        <v>74</v>
      </c>
      <c r="L26" s="3">
        <f t="shared" si="7"/>
        <v>13</v>
      </c>
      <c r="M26" s="4">
        <f t="shared" si="8"/>
        <v>9</v>
      </c>
      <c r="N26" s="4">
        <f t="shared" si="9"/>
        <v>4</v>
      </c>
      <c r="O26" s="3" t="str">
        <f>IF(M26&gt;=19.5,"70%",IF(M26&gt;=13.5,"50%",IF(M26&gt;=5.5,"30%",IF(M26&gt;=0.1,"15%"))))</f>
        <v>30%</v>
      </c>
      <c r="P26" s="4">
        <f t="shared" si="10"/>
        <v>1.2</v>
      </c>
      <c r="Q26" s="3">
        <v>0.3</v>
      </c>
      <c r="R26" s="4">
        <f t="shared" si="11"/>
        <v>9.3000000000000007</v>
      </c>
      <c r="S26" s="4">
        <f t="shared" si="6"/>
        <v>9.3000000000000007</v>
      </c>
      <c r="T26" s="3">
        <v>9</v>
      </c>
      <c r="U26" s="141"/>
    </row>
    <row r="27" spans="1:21" x14ac:dyDescent="0.3">
      <c r="A27" s="116">
        <v>23</v>
      </c>
      <c r="B27" s="1" t="s">
        <v>565</v>
      </c>
      <c r="C27" s="1">
        <v>615</v>
      </c>
      <c r="D27" s="5"/>
      <c r="E27" s="2">
        <v>45829</v>
      </c>
      <c r="F27" s="3">
        <v>1</v>
      </c>
      <c r="G27" s="4">
        <v>22</v>
      </c>
      <c r="H27" s="3">
        <v>22</v>
      </c>
      <c r="I27" s="3">
        <v>93</v>
      </c>
      <c r="J27" s="3">
        <v>70</v>
      </c>
      <c r="K27" s="3">
        <f t="shared" si="12"/>
        <v>71</v>
      </c>
      <c r="L27" s="3">
        <f t="shared" si="7"/>
        <v>23</v>
      </c>
      <c r="M27" s="4">
        <f t="shared" si="8"/>
        <v>22</v>
      </c>
      <c r="N27" s="4">
        <f t="shared" si="9"/>
        <v>1</v>
      </c>
      <c r="O27" s="3" t="str">
        <f>IF(M27&gt;=19.5,"70%",IF(M27&gt;=13.5,"50%",IF(M27&gt;=5.5,"30%",IF(M27&gt;=0.1,"15%"))))</f>
        <v>70%</v>
      </c>
      <c r="P27" s="4">
        <f t="shared" si="10"/>
        <v>0.7</v>
      </c>
      <c r="Q27" s="3">
        <v>0.1</v>
      </c>
      <c r="R27" s="3">
        <f t="shared" si="11"/>
        <v>22.1</v>
      </c>
      <c r="S27" s="3">
        <f t="shared" si="6"/>
        <v>22.1</v>
      </c>
      <c r="T27" s="3">
        <v>22</v>
      </c>
      <c r="U27" s="141"/>
    </row>
    <row r="28" spans="1:21" x14ac:dyDescent="0.3">
      <c r="A28" s="116">
        <v>24</v>
      </c>
      <c r="B28" s="1" t="s">
        <v>565</v>
      </c>
      <c r="C28" s="1">
        <v>148</v>
      </c>
      <c r="D28" s="1" t="s">
        <v>28</v>
      </c>
      <c r="E28" s="2">
        <v>45689</v>
      </c>
      <c r="F28" s="3">
        <v>2</v>
      </c>
      <c r="G28" s="4">
        <v>0</v>
      </c>
      <c r="H28" s="6">
        <v>0</v>
      </c>
      <c r="I28" s="3">
        <v>70</v>
      </c>
      <c r="J28" s="3">
        <v>70</v>
      </c>
      <c r="K28" s="6">
        <f t="shared" si="12"/>
        <v>70</v>
      </c>
      <c r="L28" s="7">
        <f t="shared" si="7"/>
        <v>0</v>
      </c>
      <c r="M28" s="4">
        <f t="shared" si="8"/>
        <v>0</v>
      </c>
      <c r="N28" s="4">
        <f t="shared" si="9"/>
        <v>0</v>
      </c>
      <c r="O28" s="8">
        <v>0.3</v>
      </c>
      <c r="P28" s="4">
        <f t="shared" si="10"/>
        <v>0</v>
      </c>
      <c r="Q28" s="3">
        <v>0.1</v>
      </c>
      <c r="R28" s="4">
        <f t="shared" si="11"/>
        <v>0</v>
      </c>
      <c r="S28" s="4">
        <f t="shared" si="6"/>
        <v>0</v>
      </c>
      <c r="T28" s="121">
        <f>S28</f>
        <v>0</v>
      </c>
      <c r="U28" s="141" t="s">
        <v>675</v>
      </c>
    </row>
    <row r="29" spans="1:21" x14ac:dyDescent="0.3">
      <c r="A29" s="116">
        <v>25</v>
      </c>
      <c r="B29" s="1" t="s">
        <v>94</v>
      </c>
      <c r="C29" s="1">
        <v>356</v>
      </c>
      <c r="D29" s="5" t="s">
        <v>28</v>
      </c>
      <c r="E29" s="2">
        <v>45829</v>
      </c>
      <c r="F29" s="187">
        <v>1</v>
      </c>
      <c r="G29" s="4">
        <v>2</v>
      </c>
      <c r="H29" s="6">
        <v>2</v>
      </c>
      <c r="I29" s="3">
        <v>76</v>
      </c>
      <c r="J29" s="3">
        <v>70</v>
      </c>
      <c r="K29" s="6">
        <f t="shared" si="12"/>
        <v>74</v>
      </c>
      <c r="L29" s="7">
        <f t="shared" si="7"/>
        <v>6</v>
      </c>
      <c r="M29" s="4">
        <f t="shared" si="8"/>
        <v>2</v>
      </c>
      <c r="N29" s="4">
        <f t="shared" si="9"/>
        <v>4</v>
      </c>
      <c r="O29" s="8">
        <v>0.3</v>
      </c>
      <c r="P29" s="4">
        <f t="shared" si="10"/>
        <v>1.2</v>
      </c>
      <c r="Q29" s="3">
        <v>0.1</v>
      </c>
      <c r="R29" s="4">
        <f t="shared" si="11"/>
        <v>2.1</v>
      </c>
      <c r="S29" s="4">
        <f t="shared" si="6"/>
        <v>2.1</v>
      </c>
      <c r="T29" s="121">
        <f>S29</f>
        <v>2.1</v>
      </c>
      <c r="U29" s="141" t="s">
        <v>661</v>
      </c>
    </row>
    <row r="30" spans="1:21" x14ac:dyDescent="0.3">
      <c r="A30" s="116">
        <v>26</v>
      </c>
      <c r="B30" s="1" t="s">
        <v>580</v>
      </c>
      <c r="C30" s="1">
        <v>255</v>
      </c>
      <c r="D30" s="5" t="s">
        <v>189</v>
      </c>
      <c r="E30" s="2">
        <v>45829</v>
      </c>
      <c r="F30" s="187">
        <v>1</v>
      </c>
      <c r="G30" s="4">
        <v>8</v>
      </c>
      <c r="H30" s="6">
        <v>8</v>
      </c>
      <c r="I30" s="3">
        <v>96</v>
      </c>
      <c r="J30" s="3">
        <v>70</v>
      </c>
      <c r="K30" s="6">
        <f t="shared" si="12"/>
        <v>88</v>
      </c>
      <c r="L30" s="7">
        <f t="shared" si="7"/>
        <v>26</v>
      </c>
      <c r="M30" s="4">
        <f t="shared" si="8"/>
        <v>8</v>
      </c>
      <c r="N30" s="4">
        <f t="shared" si="9"/>
        <v>18</v>
      </c>
      <c r="O30" s="3" t="str">
        <f>IF(M30&gt;=19.5,"70%",IF(M30&gt;=13.5,"50%",IF(M30&gt;=5.5,"30%",IF(M30&gt;=0.1,"15%"))))</f>
        <v>30%</v>
      </c>
      <c r="P30" s="4">
        <f t="shared" si="10"/>
        <v>5.3999999999999995</v>
      </c>
      <c r="Q30" s="3">
        <v>0.1</v>
      </c>
      <c r="R30" s="4">
        <f t="shared" si="11"/>
        <v>8.1</v>
      </c>
      <c r="S30" s="4">
        <f t="shared" si="6"/>
        <v>8.1</v>
      </c>
      <c r="T30" s="121">
        <v>8</v>
      </c>
      <c r="U30" s="141"/>
    </row>
    <row r="31" spans="1:21" x14ac:dyDescent="0.3">
      <c r="A31" s="116">
        <v>27</v>
      </c>
      <c r="B31" s="1" t="s">
        <v>96</v>
      </c>
      <c r="C31" s="1">
        <v>48</v>
      </c>
      <c r="D31" s="5" t="s">
        <v>30</v>
      </c>
      <c r="E31" s="2">
        <v>45829</v>
      </c>
      <c r="F31" s="187">
        <v>1</v>
      </c>
      <c r="G31" s="4">
        <v>9</v>
      </c>
      <c r="H31" s="6">
        <v>9</v>
      </c>
      <c r="I31" s="3">
        <v>90</v>
      </c>
      <c r="J31" s="3">
        <v>70</v>
      </c>
      <c r="K31" s="6">
        <f t="shared" si="12"/>
        <v>81</v>
      </c>
      <c r="L31" s="7">
        <f t="shared" si="7"/>
        <v>20</v>
      </c>
      <c r="M31" s="4">
        <f t="shared" si="8"/>
        <v>9</v>
      </c>
      <c r="N31" s="4">
        <f t="shared" si="9"/>
        <v>11</v>
      </c>
      <c r="O31" s="8">
        <v>0.3</v>
      </c>
      <c r="P31" s="4">
        <f t="shared" si="10"/>
        <v>3.3</v>
      </c>
      <c r="Q31" s="3">
        <v>0.1</v>
      </c>
      <c r="R31" s="4">
        <f t="shared" si="11"/>
        <v>9.1</v>
      </c>
      <c r="S31" s="4">
        <f t="shared" si="6"/>
        <v>9.1</v>
      </c>
      <c r="T31" s="121">
        <f>S31</f>
        <v>9.1</v>
      </c>
      <c r="U31" s="141"/>
    </row>
    <row r="32" spans="1:21" x14ac:dyDescent="0.3">
      <c r="A32" s="116">
        <v>28</v>
      </c>
      <c r="B32" s="120" t="s">
        <v>666</v>
      </c>
      <c r="C32" s="120">
        <v>358</v>
      </c>
      <c r="D32" s="1" t="s">
        <v>27</v>
      </c>
      <c r="E32" s="123">
        <v>45689</v>
      </c>
      <c r="F32" s="3">
        <v>5</v>
      </c>
      <c r="G32" s="4">
        <v>2.2999999999999998</v>
      </c>
      <c r="H32" s="3">
        <v>2</v>
      </c>
      <c r="I32" s="3">
        <v>85</v>
      </c>
      <c r="J32" s="3">
        <v>70</v>
      </c>
      <c r="K32" s="3">
        <f t="shared" si="12"/>
        <v>83</v>
      </c>
      <c r="L32" s="3">
        <f t="shared" si="7"/>
        <v>15</v>
      </c>
      <c r="M32" s="3">
        <f t="shared" si="8"/>
        <v>2.2999999999999998</v>
      </c>
      <c r="N32" s="3">
        <f t="shared" si="9"/>
        <v>12.7</v>
      </c>
      <c r="O32" s="8">
        <v>0.3</v>
      </c>
      <c r="P32" s="4">
        <f t="shared" si="10"/>
        <v>3.8099999999999996</v>
      </c>
      <c r="Q32" s="3">
        <v>0.1</v>
      </c>
      <c r="R32" s="3">
        <f t="shared" si="11"/>
        <v>2.4</v>
      </c>
      <c r="S32" s="3">
        <f t="shared" si="6"/>
        <v>2.4</v>
      </c>
      <c r="T32" s="3">
        <v>2</v>
      </c>
      <c r="U32" s="141"/>
    </row>
    <row r="33" spans="1:21" x14ac:dyDescent="0.3">
      <c r="A33" s="116">
        <v>29</v>
      </c>
      <c r="B33" s="129" t="s">
        <v>29</v>
      </c>
      <c r="C33" s="120">
        <v>542</v>
      </c>
      <c r="D33" s="1" t="s">
        <v>30</v>
      </c>
      <c r="E33" s="123">
        <v>45689</v>
      </c>
      <c r="F33" s="3">
        <v>3</v>
      </c>
      <c r="G33" s="4">
        <v>8</v>
      </c>
      <c r="H33" s="3">
        <v>8</v>
      </c>
      <c r="I33" s="3">
        <v>81</v>
      </c>
      <c r="J33" s="3">
        <v>70</v>
      </c>
      <c r="K33" s="3">
        <f t="shared" si="12"/>
        <v>73</v>
      </c>
      <c r="L33" s="3">
        <f t="shared" si="7"/>
        <v>11</v>
      </c>
      <c r="M33" s="4">
        <f t="shared" si="8"/>
        <v>8</v>
      </c>
      <c r="N33" s="4">
        <f t="shared" si="9"/>
        <v>3</v>
      </c>
      <c r="O33" s="3" t="str">
        <f>IF(M33&gt;=19.5,"70%",IF(M33&gt;=13.5,"50%",IF(M33&gt;=5.5,"30%",IF(M33&gt;=0.1,"15%"))))</f>
        <v>30%</v>
      </c>
      <c r="P33" s="4">
        <f t="shared" si="10"/>
        <v>0.89999999999999991</v>
      </c>
      <c r="Q33" s="3">
        <v>0.1</v>
      </c>
      <c r="R33" s="3">
        <f t="shared" si="11"/>
        <v>8.1</v>
      </c>
      <c r="S33" s="3">
        <f t="shared" si="6"/>
        <v>8.1</v>
      </c>
      <c r="T33" s="3">
        <v>8</v>
      </c>
      <c r="U33" s="141"/>
    </row>
    <row r="34" spans="1:21" x14ac:dyDescent="0.3">
      <c r="A34" s="116">
        <v>30</v>
      </c>
      <c r="B34" s="120" t="s">
        <v>31</v>
      </c>
      <c r="C34" s="120">
        <v>97</v>
      </c>
      <c r="D34" s="129" t="s">
        <v>19</v>
      </c>
      <c r="E34" s="123">
        <v>45829</v>
      </c>
      <c r="F34" s="124">
        <v>1</v>
      </c>
      <c r="G34" s="4">
        <v>4</v>
      </c>
      <c r="H34" s="3">
        <v>4</v>
      </c>
      <c r="I34" s="3">
        <v>79</v>
      </c>
      <c r="J34" s="3">
        <v>70</v>
      </c>
      <c r="K34" s="3">
        <f t="shared" si="12"/>
        <v>75</v>
      </c>
      <c r="L34" s="3">
        <f t="shared" si="7"/>
        <v>9</v>
      </c>
      <c r="M34" s="4">
        <f t="shared" si="8"/>
        <v>4</v>
      </c>
      <c r="N34" s="4">
        <f t="shared" si="9"/>
        <v>5</v>
      </c>
      <c r="O34" s="8">
        <v>0.3</v>
      </c>
      <c r="P34" s="4">
        <f t="shared" si="10"/>
        <v>1.5</v>
      </c>
      <c r="Q34" s="3">
        <v>0.1</v>
      </c>
      <c r="R34" s="3">
        <f t="shared" si="11"/>
        <v>4.0999999999999996</v>
      </c>
      <c r="S34" s="3">
        <f t="shared" si="6"/>
        <v>4.0999999999999996</v>
      </c>
      <c r="T34" s="3">
        <v>4</v>
      </c>
      <c r="U34" s="141"/>
    </row>
    <row r="35" spans="1:21" x14ac:dyDescent="0.3">
      <c r="A35" s="116">
        <v>31</v>
      </c>
      <c r="B35" s="1" t="s">
        <v>694</v>
      </c>
      <c r="C35" s="1">
        <v>616</v>
      </c>
      <c r="D35" s="5"/>
      <c r="E35" s="2">
        <v>45829</v>
      </c>
      <c r="F35" s="3">
        <v>1</v>
      </c>
      <c r="G35" s="4">
        <v>22</v>
      </c>
      <c r="H35" s="3">
        <v>22</v>
      </c>
      <c r="I35" s="3">
        <v>98</v>
      </c>
      <c r="J35" s="3">
        <v>70</v>
      </c>
      <c r="K35" s="3">
        <f t="shared" si="12"/>
        <v>76</v>
      </c>
      <c r="L35" s="3">
        <f t="shared" si="7"/>
        <v>28</v>
      </c>
      <c r="M35" s="4">
        <f t="shared" si="8"/>
        <v>22</v>
      </c>
      <c r="N35" s="4">
        <f t="shared" si="9"/>
        <v>6</v>
      </c>
      <c r="O35" s="3" t="str">
        <f>IF(M35&gt;=19.5,"70%",IF(M35&gt;=13.5,"50%",IF(M35&gt;=5.5,"30%",IF(M35&gt;=0.1,"15%"))))</f>
        <v>70%</v>
      </c>
      <c r="P35" s="4">
        <f t="shared" si="10"/>
        <v>4.1999999999999993</v>
      </c>
      <c r="Q35" s="3">
        <v>0.1</v>
      </c>
      <c r="R35" s="3">
        <f t="shared" si="11"/>
        <v>22.1</v>
      </c>
      <c r="S35" s="3">
        <f t="shared" si="6"/>
        <v>22.1</v>
      </c>
      <c r="T35" s="3">
        <v>22</v>
      </c>
      <c r="U35" s="141"/>
    </row>
    <row r="36" spans="1:21" x14ac:dyDescent="0.3">
      <c r="A36" s="116">
        <v>32</v>
      </c>
      <c r="B36" s="120" t="s">
        <v>33</v>
      </c>
      <c r="C36" s="120">
        <v>490</v>
      </c>
      <c r="D36" s="1" t="s">
        <v>34</v>
      </c>
      <c r="E36" s="123">
        <v>45808</v>
      </c>
      <c r="F36" s="3">
        <v>3</v>
      </c>
      <c r="G36" s="4">
        <v>7</v>
      </c>
      <c r="H36" s="3">
        <v>7</v>
      </c>
      <c r="I36" s="3">
        <v>81</v>
      </c>
      <c r="J36" s="3">
        <v>70</v>
      </c>
      <c r="K36" s="3">
        <f t="shared" si="12"/>
        <v>74</v>
      </c>
      <c r="L36" s="3">
        <f t="shared" si="7"/>
        <v>11</v>
      </c>
      <c r="M36" s="4">
        <f t="shared" si="8"/>
        <v>7</v>
      </c>
      <c r="N36" s="4">
        <f t="shared" si="9"/>
        <v>4</v>
      </c>
      <c r="O36" s="3" t="str">
        <f>IF(M36&gt;=19.5,"70%",IF(M36&gt;=13.5,"50%",IF(M36&gt;=5.5,"30%",IF(M36&gt;=0.1,"15%"))))</f>
        <v>30%</v>
      </c>
      <c r="P36" s="4">
        <f t="shared" si="10"/>
        <v>1.2</v>
      </c>
      <c r="Q36" s="3">
        <v>0.1</v>
      </c>
      <c r="R36" s="3">
        <f t="shared" si="11"/>
        <v>7.1</v>
      </c>
      <c r="S36" s="3">
        <f t="shared" si="6"/>
        <v>7.1</v>
      </c>
      <c r="T36" s="3">
        <v>7</v>
      </c>
      <c r="U36" s="141"/>
    </row>
    <row r="37" spans="1:21" x14ac:dyDescent="0.3">
      <c r="A37" s="116">
        <v>33</v>
      </c>
      <c r="B37" s="5" t="s">
        <v>100</v>
      </c>
      <c r="C37" s="1">
        <v>361</v>
      </c>
      <c r="D37" s="5" t="s">
        <v>472</v>
      </c>
      <c r="E37" s="2">
        <v>45829</v>
      </c>
      <c r="F37" s="3">
        <v>1</v>
      </c>
      <c r="G37" s="4">
        <v>6</v>
      </c>
      <c r="H37" s="6">
        <v>6</v>
      </c>
      <c r="I37" s="3">
        <v>84</v>
      </c>
      <c r="J37" s="3">
        <v>70</v>
      </c>
      <c r="K37" s="6">
        <f t="shared" si="12"/>
        <v>78</v>
      </c>
      <c r="L37" s="7">
        <f t="shared" si="7"/>
        <v>14</v>
      </c>
      <c r="M37" s="4">
        <f t="shared" si="8"/>
        <v>6</v>
      </c>
      <c r="N37" s="4">
        <f t="shared" si="9"/>
        <v>8</v>
      </c>
      <c r="O37" s="3" t="str">
        <f>IF(M37&gt;=19.5,"70%",IF(M37&gt;=13.5,"50%",IF(M37&gt;=5.5,"30%",IF(M37&gt;=0.1,"15%"))))</f>
        <v>30%</v>
      </c>
      <c r="P37" s="4">
        <f t="shared" si="10"/>
        <v>2.4</v>
      </c>
      <c r="Q37" s="3">
        <v>0.1</v>
      </c>
      <c r="R37" s="4">
        <f t="shared" si="11"/>
        <v>6.1</v>
      </c>
      <c r="S37" s="4">
        <f t="shared" si="6"/>
        <v>6.1</v>
      </c>
      <c r="T37" s="121">
        <v>6</v>
      </c>
      <c r="U37" s="141"/>
    </row>
    <row r="38" spans="1:21" x14ac:dyDescent="0.3">
      <c r="A38" s="116">
        <v>34</v>
      </c>
      <c r="B38" s="10" t="s">
        <v>279</v>
      </c>
      <c r="C38" s="1">
        <v>363</v>
      </c>
      <c r="D38" s="192"/>
      <c r="E38" s="2">
        <v>45829</v>
      </c>
      <c r="F38" s="194">
        <v>1</v>
      </c>
      <c r="G38" s="4">
        <v>17</v>
      </c>
      <c r="H38" s="6">
        <v>17</v>
      </c>
      <c r="I38" s="3">
        <v>88</v>
      </c>
      <c r="J38" s="3">
        <v>70</v>
      </c>
      <c r="K38" s="6">
        <f t="shared" si="12"/>
        <v>71</v>
      </c>
      <c r="L38" s="3">
        <f t="shared" si="7"/>
        <v>18</v>
      </c>
      <c r="M38" s="4">
        <f t="shared" si="8"/>
        <v>17</v>
      </c>
      <c r="N38" s="4">
        <f t="shared" si="9"/>
        <v>1</v>
      </c>
      <c r="O38" s="3" t="str">
        <f>IF(M38&gt;=19.5,"70%",IF(M38&gt;=13.5,"50%",IF(M38&gt;=5.5,"30%",IF(M38&gt;=0.1,"15%"))))</f>
        <v>50%</v>
      </c>
      <c r="P38" s="4">
        <f t="shared" si="10"/>
        <v>0.5</v>
      </c>
      <c r="Q38" s="3">
        <v>0.1</v>
      </c>
      <c r="R38" s="4">
        <f t="shared" si="11"/>
        <v>17.100000000000001</v>
      </c>
      <c r="S38" s="4">
        <f t="shared" si="6"/>
        <v>17.100000000000001</v>
      </c>
      <c r="T38" s="3">
        <v>17</v>
      </c>
      <c r="U38" s="141"/>
    </row>
    <row r="39" spans="1:21" x14ac:dyDescent="0.3">
      <c r="A39" s="116">
        <v>35</v>
      </c>
      <c r="B39" s="1" t="s">
        <v>103</v>
      </c>
      <c r="C39" s="1">
        <v>459</v>
      </c>
      <c r="D39" s="1" t="s">
        <v>19</v>
      </c>
      <c r="E39" s="2">
        <v>45689</v>
      </c>
      <c r="F39" s="3">
        <v>4</v>
      </c>
      <c r="G39" s="4">
        <v>0.3</v>
      </c>
      <c r="H39" s="3">
        <v>0</v>
      </c>
      <c r="I39" s="3">
        <v>83</v>
      </c>
      <c r="J39" s="3">
        <v>70</v>
      </c>
      <c r="K39" s="3">
        <f t="shared" si="12"/>
        <v>83</v>
      </c>
      <c r="L39" s="3">
        <f t="shared" si="7"/>
        <v>13</v>
      </c>
      <c r="M39" s="4">
        <f t="shared" si="8"/>
        <v>0.3</v>
      </c>
      <c r="N39" s="4">
        <f t="shared" si="9"/>
        <v>12.7</v>
      </c>
      <c r="O39" s="8">
        <v>0.3</v>
      </c>
      <c r="P39" s="4">
        <f t="shared" si="10"/>
        <v>3.8099999999999996</v>
      </c>
      <c r="Q39" s="3">
        <v>0.1</v>
      </c>
      <c r="R39" s="3">
        <f t="shared" si="11"/>
        <v>0.4</v>
      </c>
      <c r="S39" s="3">
        <f t="shared" si="6"/>
        <v>0.4</v>
      </c>
      <c r="T39" s="3">
        <v>0</v>
      </c>
      <c r="U39" s="141"/>
    </row>
    <row r="40" spans="1:21" x14ac:dyDescent="0.3">
      <c r="A40" s="116">
        <v>36</v>
      </c>
      <c r="B40" s="1" t="s">
        <v>104</v>
      </c>
      <c r="C40" s="1">
        <v>568</v>
      </c>
      <c r="D40" s="193"/>
      <c r="E40" s="2">
        <v>45829</v>
      </c>
      <c r="F40" s="187">
        <v>1</v>
      </c>
      <c r="G40" s="4">
        <v>15</v>
      </c>
      <c r="H40" s="3">
        <v>15</v>
      </c>
      <c r="I40" s="3">
        <v>94</v>
      </c>
      <c r="J40" s="3">
        <v>70</v>
      </c>
      <c r="K40" s="3">
        <f t="shared" si="12"/>
        <v>79</v>
      </c>
      <c r="L40" s="3">
        <f t="shared" si="7"/>
        <v>24</v>
      </c>
      <c r="M40" s="4">
        <f t="shared" si="8"/>
        <v>15</v>
      </c>
      <c r="N40" s="4">
        <f t="shared" si="9"/>
        <v>9</v>
      </c>
      <c r="O40" s="3" t="str">
        <f>IF(M40&gt;=19.5,"70%",IF(M40&gt;=13.5,"50%",IF(M40&gt;=5.5,"30%",IF(M40&gt;=0.1,"15%"))))</f>
        <v>50%</v>
      </c>
      <c r="P40" s="4">
        <f t="shared" si="10"/>
        <v>4.5</v>
      </c>
      <c r="Q40" s="3">
        <v>0.1</v>
      </c>
      <c r="R40" s="3">
        <f t="shared" si="11"/>
        <v>15.1</v>
      </c>
      <c r="S40" s="3">
        <f t="shared" si="6"/>
        <v>15.1</v>
      </c>
      <c r="T40" s="3">
        <v>15</v>
      </c>
      <c r="U40" s="141"/>
    </row>
    <row r="41" spans="1:21" x14ac:dyDescent="0.3">
      <c r="A41" s="116">
        <v>37</v>
      </c>
      <c r="B41" s="1" t="s">
        <v>151</v>
      </c>
      <c r="C41" s="1">
        <v>3</v>
      </c>
      <c r="D41" s="5" t="s">
        <v>25</v>
      </c>
      <c r="E41" s="2">
        <v>45689</v>
      </c>
      <c r="F41" s="3">
        <v>4</v>
      </c>
      <c r="G41" s="4">
        <v>3.2</v>
      </c>
      <c r="H41" s="3">
        <v>3</v>
      </c>
      <c r="I41" s="3">
        <v>88</v>
      </c>
      <c r="J41" s="3">
        <v>70</v>
      </c>
      <c r="K41" s="6">
        <f t="shared" si="12"/>
        <v>85</v>
      </c>
      <c r="L41" s="3">
        <f t="shared" si="7"/>
        <v>18</v>
      </c>
      <c r="M41" s="4">
        <f t="shared" si="8"/>
        <v>3.2</v>
      </c>
      <c r="N41" s="4">
        <f t="shared" si="9"/>
        <v>14.8</v>
      </c>
      <c r="O41" s="8">
        <v>0.3</v>
      </c>
      <c r="P41" s="4">
        <f t="shared" si="10"/>
        <v>4.4400000000000004</v>
      </c>
      <c r="Q41" s="4">
        <v>0.1</v>
      </c>
      <c r="R41" s="4">
        <f t="shared" si="11"/>
        <v>3.3000000000000003</v>
      </c>
      <c r="S41" s="4">
        <f t="shared" si="6"/>
        <v>3.3000000000000003</v>
      </c>
      <c r="T41" s="3">
        <v>3</v>
      </c>
      <c r="U41" s="141"/>
    </row>
    <row r="42" spans="1:21" x14ac:dyDescent="0.3">
      <c r="A42" s="116">
        <v>38</v>
      </c>
      <c r="B42" s="5" t="s">
        <v>106</v>
      </c>
      <c r="C42" s="1">
        <v>466</v>
      </c>
      <c r="D42" s="120" t="s">
        <v>107</v>
      </c>
      <c r="E42" s="2">
        <v>45829</v>
      </c>
      <c r="F42" s="187">
        <v>1</v>
      </c>
      <c r="G42" s="4">
        <v>10</v>
      </c>
      <c r="H42" s="3">
        <v>10</v>
      </c>
      <c r="I42" s="3">
        <v>88</v>
      </c>
      <c r="J42" s="3">
        <v>70</v>
      </c>
      <c r="K42" s="3">
        <f t="shared" si="12"/>
        <v>78</v>
      </c>
      <c r="L42" s="3">
        <f t="shared" si="7"/>
        <v>18</v>
      </c>
      <c r="M42" s="4">
        <f t="shared" si="8"/>
        <v>10</v>
      </c>
      <c r="N42" s="3">
        <f t="shared" si="9"/>
        <v>8</v>
      </c>
      <c r="O42" s="3" t="str">
        <f>IF(M42&gt;=19.5,"70%",IF(M42&gt;=13.5,"50%",IF(M42&gt;=5.5,"30%",IF(M42&gt;=0.1,"15%"))))</f>
        <v>30%</v>
      </c>
      <c r="P42" s="4">
        <f t="shared" si="10"/>
        <v>2.4</v>
      </c>
      <c r="Q42" s="3">
        <v>0.1</v>
      </c>
      <c r="R42" s="3">
        <f t="shared" si="11"/>
        <v>10.1</v>
      </c>
      <c r="S42" s="3">
        <f t="shared" si="6"/>
        <v>10.1</v>
      </c>
      <c r="T42" s="3">
        <v>10</v>
      </c>
      <c r="U42" s="141"/>
    </row>
    <row r="43" spans="1:21" x14ac:dyDescent="0.3">
      <c r="A43" s="116">
        <v>39</v>
      </c>
      <c r="B43" s="1" t="s">
        <v>534</v>
      </c>
      <c r="C43" s="1">
        <v>439</v>
      </c>
      <c r="D43" s="5" t="s">
        <v>30</v>
      </c>
      <c r="E43" s="2">
        <v>45689</v>
      </c>
      <c r="F43" s="3">
        <v>3</v>
      </c>
      <c r="G43" s="4">
        <v>9.1</v>
      </c>
      <c r="H43" s="3">
        <v>9</v>
      </c>
      <c r="I43" s="3">
        <v>89</v>
      </c>
      <c r="J43" s="3">
        <v>70</v>
      </c>
      <c r="K43" s="3">
        <v>61</v>
      </c>
      <c r="L43" s="3">
        <f t="shared" si="7"/>
        <v>19</v>
      </c>
      <c r="M43" s="4">
        <f t="shared" si="8"/>
        <v>9.1</v>
      </c>
      <c r="N43" s="4">
        <f t="shared" si="9"/>
        <v>9.9</v>
      </c>
      <c r="O43" s="3" t="str">
        <f>IF(M43&gt;=19.5,"70%",IF(M43&gt;=13.5,"50%",IF(M43&gt;=5.5,"30%",IF(M43&gt;=0.1,"15%"))))</f>
        <v>30%</v>
      </c>
      <c r="P43" s="4">
        <f t="shared" si="10"/>
        <v>2.97</v>
      </c>
      <c r="Q43" s="3">
        <v>0.1</v>
      </c>
      <c r="R43" s="3">
        <f t="shared" si="11"/>
        <v>9.1999999999999993</v>
      </c>
      <c r="S43" s="3">
        <f t="shared" si="6"/>
        <v>9.1999999999999993</v>
      </c>
      <c r="T43" s="3">
        <v>9</v>
      </c>
      <c r="U43" s="141"/>
    </row>
    <row r="44" spans="1:21" x14ac:dyDescent="0.3">
      <c r="A44" s="116">
        <v>40</v>
      </c>
      <c r="B44" s="1" t="s">
        <v>588</v>
      </c>
      <c r="C44" s="1">
        <v>191</v>
      </c>
      <c r="D44" s="5" t="s">
        <v>19</v>
      </c>
      <c r="E44" s="2">
        <v>45829</v>
      </c>
      <c r="F44" s="3">
        <v>1</v>
      </c>
      <c r="G44" s="4">
        <v>8</v>
      </c>
      <c r="H44" s="3">
        <v>8</v>
      </c>
      <c r="I44" s="3">
        <v>90</v>
      </c>
      <c r="J44" s="3">
        <v>70</v>
      </c>
      <c r="K44" s="3">
        <f t="shared" ref="K44:K66" si="13">I44-H44</f>
        <v>82</v>
      </c>
      <c r="L44" s="3">
        <f t="shared" si="7"/>
        <v>20</v>
      </c>
      <c r="M44" s="4">
        <f t="shared" si="8"/>
        <v>8</v>
      </c>
      <c r="N44" s="4">
        <f t="shared" si="9"/>
        <v>12</v>
      </c>
      <c r="O44" s="3" t="str">
        <f>IF(M44&gt;=19.5,"70%",IF(M44&gt;=13.5,"50%",IF(M44&gt;=5.5,"30%",IF(M44&gt;=0.1,"15%"))))</f>
        <v>30%</v>
      </c>
      <c r="P44" s="4">
        <f t="shared" si="10"/>
        <v>3.5999999999999996</v>
      </c>
      <c r="Q44" s="3" t="str">
        <f>IF(N44&lt;0,O44, "0.1")</f>
        <v>0.1</v>
      </c>
      <c r="R44" s="3">
        <f t="shared" si="11"/>
        <v>8.1</v>
      </c>
      <c r="S44" s="3">
        <f t="shared" si="6"/>
        <v>8.1</v>
      </c>
      <c r="T44" s="121">
        <v>8</v>
      </c>
      <c r="U44" s="141"/>
    </row>
    <row r="45" spans="1:21" x14ac:dyDescent="0.3">
      <c r="A45" s="116">
        <v>41</v>
      </c>
      <c r="B45" s="120" t="s">
        <v>697</v>
      </c>
      <c r="C45" s="1">
        <v>617</v>
      </c>
      <c r="D45" s="137"/>
      <c r="E45" s="2">
        <v>45829</v>
      </c>
      <c r="F45" s="138">
        <v>1</v>
      </c>
      <c r="G45" s="4">
        <v>19</v>
      </c>
      <c r="H45" s="3">
        <v>19</v>
      </c>
      <c r="I45" s="3">
        <v>90</v>
      </c>
      <c r="J45" s="3">
        <v>70</v>
      </c>
      <c r="K45" s="3">
        <f t="shared" si="13"/>
        <v>71</v>
      </c>
      <c r="L45" s="3">
        <f t="shared" si="7"/>
        <v>20</v>
      </c>
      <c r="M45" s="4">
        <f t="shared" si="8"/>
        <v>19</v>
      </c>
      <c r="N45" s="4">
        <f t="shared" si="9"/>
        <v>1</v>
      </c>
      <c r="O45" s="3" t="str">
        <f>IF(M45&gt;=19.5,"70%",IF(M45&gt;=13.5,"50%",IF(M45&gt;=5.5,"30%",IF(M45&gt;=0.1,"15%"))))</f>
        <v>50%</v>
      </c>
      <c r="P45" s="4">
        <f t="shared" si="10"/>
        <v>0.5</v>
      </c>
      <c r="Q45" s="3">
        <v>0.1</v>
      </c>
      <c r="R45" s="3">
        <f t="shared" si="11"/>
        <v>19.100000000000001</v>
      </c>
      <c r="S45" s="3">
        <f t="shared" si="6"/>
        <v>19.100000000000001</v>
      </c>
      <c r="T45" s="3">
        <v>19</v>
      </c>
      <c r="U45" s="141"/>
    </row>
    <row r="46" spans="1:21" x14ac:dyDescent="0.3">
      <c r="A46" s="116">
        <v>42</v>
      </c>
      <c r="B46" s="1" t="s">
        <v>681</v>
      </c>
      <c r="C46" s="1">
        <v>195</v>
      </c>
      <c r="D46" s="5" t="s">
        <v>24</v>
      </c>
      <c r="E46" s="2">
        <v>45808</v>
      </c>
      <c r="F46" s="3">
        <v>2</v>
      </c>
      <c r="G46" s="4">
        <v>4</v>
      </c>
      <c r="H46" s="3">
        <v>4</v>
      </c>
      <c r="I46" s="3">
        <v>80</v>
      </c>
      <c r="J46" s="3">
        <v>70</v>
      </c>
      <c r="K46" s="6">
        <f t="shared" si="13"/>
        <v>76</v>
      </c>
      <c r="L46" s="4">
        <f t="shared" si="7"/>
        <v>10</v>
      </c>
      <c r="M46" s="4">
        <f t="shared" si="8"/>
        <v>4</v>
      </c>
      <c r="N46" s="4">
        <f t="shared" si="9"/>
        <v>6</v>
      </c>
      <c r="O46" s="8">
        <v>0.3</v>
      </c>
      <c r="P46" s="4">
        <f t="shared" si="10"/>
        <v>1.7999999999999998</v>
      </c>
      <c r="Q46" s="4">
        <v>0.1</v>
      </c>
      <c r="R46" s="4">
        <f t="shared" si="11"/>
        <v>4.0999999999999996</v>
      </c>
      <c r="S46" s="4">
        <f t="shared" si="6"/>
        <v>4.0999999999999996</v>
      </c>
      <c r="T46" s="4">
        <f>S46</f>
        <v>4.0999999999999996</v>
      </c>
      <c r="U46" s="141"/>
    </row>
    <row r="47" spans="1:21" x14ac:dyDescent="0.3">
      <c r="A47" s="116">
        <v>43</v>
      </c>
      <c r="B47" s="1" t="s">
        <v>108</v>
      </c>
      <c r="C47" s="1">
        <v>297</v>
      </c>
      <c r="D47" s="5" t="s">
        <v>50</v>
      </c>
      <c r="E47" s="2">
        <v>45829</v>
      </c>
      <c r="F47" s="187">
        <v>1</v>
      </c>
      <c r="G47" s="4">
        <v>7</v>
      </c>
      <c r="H47" s="6">
        <v>7</v>
      </c>
      <c r="I47" s="3">
        <v>82</v>
      </c>
      <c r="J47" s="3">
        <v>70</v>
      </c>
      <c r="K47" s="6">
        <f t="shared" si="13"/>
        <v>75</v>
      </c>
      <c r="L47" s="7">
        <f t="shared" si="7"/>
        <v>12</v>
      </c>
      <c r="M47" s="4">
        <f t="shared" si="8"/>
        <v>7</v>
      </c>
      <c r="N47" s="4">
        <f t="shared" si="9"/>
        <v>5</v>
      </c>
      <c r="O47" s="8">
        <v>0.3</v>
      </c>
      <c r="P47" s="4">
        <f t="shared" si="10"/>
        <v>1.5</v>
      </c>
      <c r="Q47" s="3">
        <v>0.1</v>
      </c>
      <c r="R47" s="4">
        <f t="shared" si="11"/>
        <v>7.1</v>
      </c>
      <c r="S47" s="4">
        <f t="shared" si="6"/>
        <v>7.1</v>
      </c>
      <c r="T47" s="121">
        <f>S47</f>
        <v>7.1</v>
      </c>
      <c r="U47" s="141"/>
    </row>
    <row r="48" spans="1:21" x14ac:dyDescent="0.3">
      <c r="A48" s="116">
        <v>44</v>
      </c>
      <c r="B48" s="1" t="s">
        <v>706</v>
      </c>
      <c r="C48" s="1">
        <v>11</v>
      </c>
      <c r="D48" s="5"/>
      <c r="E48" s="2">
        <v>45829</v>
      </c>
      <c r="F48" s="3">
        <v>1</v>
      </c>
      <c r="G48" s="4">
        <v>14</v>
      </c>
      <c r="H48" s="6">
        <v>14</v>
      </c>
      <c r="I48" s="3">
        <v>92</v>
      </c>
      <c r="J48" s="3">
        <v>70</v>
      </c>
      <c r="K48" s="6">
        <f t="shared" si="13"/>
        <v>78</v>
      </c>
      <c r="L48" s="7">
        <f t="shared" si="7"/>
        <v>22</v>
      </c>
      <c r="M48" s="4">
        <f t="shared" si="8"/>
        <v>14</v>
      </c>
      <c r="N48" s="4">
        <f t="shared" si="9"/>
        <v>8</v>
      </c>
      <c r="O48" s="3" t="str">
        <f>IF(M48&gt;=19.5,"70%",IF(M48&gt;=13.5,"50%",IF(M48&gt;=5.5,"30%",IF(M48&gt;=0.1,"15%"))))</f>
        <v>50%</v>
      </c>
      <c r="P48" s="4">
        <f t="shared" si="10"/>
        <v>4</v>
      </c>
      <c r="Q48" s="3">
        <v>0.1</v>
      </c>
      <c r="R48" s="4">
        <f t="shared" si="11"/>
        <v>14.1</v>
      </c>
      <c r="S48" s="4">
        <f t="shared" si="6"/>
        <v>14.1</v>
      </c>
      <c r="T48" s="121">
        <f>S48</f>
        <v>14.1</v>
      </c>
      <c r="U48" s="141" t="s">
        <v>664</v>
      </c>
    </row>
    <row r="49" spans="1:21" x14ac:dyDescent="0.3">
      <c r="A49" s="116">
        <v>45</v>
      </c>
      <c r="B49" s="1" t="s">
        <v>111</v>
      </c>
      <c r="C49" s="1">
        <v>531</v>
      </c>
      <c r="D49" s="5"/>
      <c r="E49" s="2">
        <v>45689</v>
      </c>
      <c r="F49" s="3">
        <v>3</v>
      </c>
      <c r="G49" s="4">
        <v>16.2</v>
      </c>
      <c r="H49" s="3">
        <v>16</v>
      </c>
      <c r="I49" s="3">
        <v>104</v>
      </c>
      <c r="J49" s="3">
        <v>70</v>
      </c>
      <c r="K49" s="3">
        <f t="shared" si="13"/>
        <v>88</v>
      </c>
      <c r="L49" s="3">
        <f t="shared" si="7"/>
        <v>34</v>
      </c>
      <c r="M49" s="4">
        <f t="shared" si="8"/>
        <v>16.2</v>
      </c>
      <c r="N49" s="4">
        <f t="shared" si="9"/>
        <v>17.8</v>
      </c>
      <c r="O49" s="3" t="str">
        <f>IF(M49&gt;=19.5,"70%",IF(M49&gt;=13.5,"50%",IF(M49&gt;=5.5,"30%",IF(M49&gt;=0.1,"15%"))))</f>
        <v>50%</v>
      </c>
      <c r="P49" s="4">
        <f t="shared" si="10"/>
        <v>8.9</v>
      </c>
      <c r="Q49" s="3">
        <v>0.1</v>
      </c>
      <c r="R49" s="3">
        <f t="shared" si="11"/>
        <v>16.3</v>
      </c>
      <c r="S49" s="3">
        <f t="shared" si="6"/>
        <v>16.3</v>
      </c>
      <c r="T49" s="3">
        <v>16</v>
      </c>
      <c r="U49" s="141"/>
    </row>
    <row r="50" spans="1:21" x14ac:dyDescent="0.3">
      <c r="A50" s="116">
        <v>46</v>
      </c>
      <c r="B50" s="120" t="s">
        <v>532</v>
      </c>
      <c r="C50" s="120">
        <v>143</v>
      </c>
      <c r="D50" s="129" t="s">
        <v>531</v>
      </c>
      <c r="E50" s="123">
        <v>45689</v>
      </c>
      <c r="F50" s="124">
        <v>3</v>
      </c>
      <c r="G50" s="4">
        <v>6.2</v>
      </c>
      <c r="H50" s="3">
        <v>6</v>
      </c>
      <c r="I50" s="3">
        <v>90</v>
      </c>
      <c r="J50" s="3">
        <v>70</v>
      </c>
      <c r="K50" s="6">
        <f t="shared" si="13"/>
        <v>84</v>
      </c>
      <c r="L50" s="4">
        <f t="shared" si="7"/>
        <v>20</v>
      </c>
      <c r="M50" s="4">
        <f t="shared" si="8"/>
        <v>6.2</v>
      </c>
      <c r="N50" s="4">
        <f t="shared" si="9"/>
        <v>13.8</v>
      </c>
      <c r="O50" s="8">
        <v>0.3</v>
      </c>
      <c r="P50" s="4">
        <f t="shared" si="10"/>
        <v>4.1399999999999997</v>
      </c>
      <c r="Q50" s="4">
        <v>0.1</v>
      </c>
      <c r="R50" s="4">
        <f t="shared" si="11"/>
        <v>6.3</v>
      </c>
      <c r="S50" s="4">
        <f t="shared" si="6"/>
        <v>6.3</v>
      </c>
      <c r="T50" s="121">
        <f>S50</f>
        <v>6.3</v>
      </c>
      <c r="U50" s="141"/>
    </row>
    <row r="51" spans="1:21" x14ac:dyDescent="0.3">
      <c r="A51" s="116">
        <v>47</v>
      </c>
      <c r="B51" s="10" t="s">
        <v>467</v>
      </c>
      <c r="C51" s="1">
        <v>584</v>
      </c>
      <c r="D51" s="10"/>
      <c r="E51" s="2">
        <v>45829</v>
      </c>
      <c r="F51" s="3">
        <v>1</v>
      </c>
      <c r="G51" s="4">
        <v>13</v>
      </c>
      <c r="H51" s="9">
        <v>13</v>
      </c>
      <c r="I51" s="9">
        <v>89</v>
      </c>
      <c r="J51" s="3">
        <v>70</v>
      </c>
      <c r="K51" s="9">
        <f t="shared" si="13"/>
        <v>76</v>
      </c>
      <c r="L51" s="9">
        <f t="shared" si="7"/>
        <v>19</v>
      </c>
      <c r="M51" s="4">
        <f t="shared" si="8"/>
        <v>13</v>
      </c>
      <c r="N51" s="4">
        <f t="shared" si="9"/>
        <v>6</v>
      </c>
      <c r="O51" s="12">
        <v>0.5</v>
      </c>
      <c r="P51" s="11">
        <v>3.5</v>
      </c>
      <c r="Q51" s="3">
        <v>0.1</v>
      </c>
      <c r="R51" s="9">
        <v>13.1</v>
      </c>
      <c r="S51" s="3">
        <v>13.1</v>
      </c>
      <c r="T51" s="121">
        <v>13</v>
      </c>
      <c r="U51" s="141"/>
    </row>
    <row r="52" spans="1:21" x14ac:dyDescent="0.3">
      <c r="A52" s="116">
        <v>48</v>
      </c>
      <c r="B52" s="1" t="s">
        <v>336</v>
      </c>
      <c r="C52" s="1">
        <v>151</v>
      </c>
      <c r="D52" s="5"/>
      <c r="E52" s="2">
        <v>45689</v>
      </c>
      <c r="F52" s="3">
        <v>4</v>
      </c>
      <c r="G52" s="4">
        <v>19.100000000000001</v>
      </c>
      <c r="H52" s="6">
        <v>19</v>
      </c>
      <c r="I52" s="3">
        <v>97</v>
      </c>
      <c r="J52" s="3">
        <v>70</v>
      </c>
      <c r="K52" s="6">
        <f t="shared" si="13"/>
        <v>78</v>
      </c>
      <c r="L52" s="7">
        <f t="shared" ref="L52:L88" si="14">I52-J52</f>
        <v>27</v>
      </c>
      <c r="M52" s="4">
        <f t="shared" ref="M52:M88" si="15">G52</f>
        <v>19.100000000000001</v>
      </c>
      <c r="N52" s="4">
        <f t="shared" ref="N52:N83" si="16">L52-M52</f>
        <v>7.8999999999999986</v>
      </c>
      <c r="O52" s="8">
        <v>0.7</v>
      </c>
      <c r="P52" s="4">
        <f t="shared" ref="P52:P88" si="17">N52*O52</f>
        <v>5.5299999999999985</v>
      </c>
      <c r="Q52" s="3">
        <v>0.1</v>
      </c>
      <c r="R52" s="4">
        <f t="shared" ref="R52:R88" si="18">IF(M52&gt;=L52,(M52+P52),M52+Q52)</f>
        <v>19.200000000000003</v>
      </c>
      <c r="S52" s="4">
        <f t="shared" ref="S52:S88" si="19">IF(I52&gt;1,(R52),G52)</f>
        <v>19.200000000000003</v>
      </c>
      <c r="T52" s="121">
        <v>19</v>
      </c>
      <c r="U52" s="141"/>
    </row>
    <row r="53" spans="1:21" x14ac:dyDescent="0.3">
      <c r="A53" s="116">
        <v>49</v>
      </c>
      <c r="B53" s="5" t="s">
        <v>593</v>
      </c>
      <c r="C53" s="1">
        <v>379</v>
      </c>
      <c r="D53" s="5"/>
      <c r="E53" s="2">
        <v>45829</v>
      </c>
      <c r="F53" s="3">
        <v>1</v>
      </c>
      <c r="G53" s="4">
        <v>11</v>
      </c>
      <c r="H53" s="6">
        <v>11</v>
      </c>
      <c r="I53" s="9">
        <v>79</v>
      </c>
      <c r="J53" s="9">
        <v>70</v>
      </c>
      <c r="K53" s="121">
        <f t="shared" si="13"/>
        <v>68</v>
      </c>
      <c r="L53" s="9">
        <f t="shared" si="14"/>
        <v>9</v>
      </c>
      <c r="M53" s="11">
        <f t="shared" si="15"/>
        <v>11</v>
      </c>
      <c r="N53" s="11">
        <f t="shared" si="16"/>
        <v>-2</v>
      </c>
      <c r="O53" s="12">
        <v>0.5</v>
      </c>
      <c r="P53" s="11">
        <f t="shared" si="17"/>
        <v>-1</v>
      </c>
      <c r="Q53" s="9">
        <f>IF(N53&lt;0,O53, "0.1")</f>
        <v>0.5</v>
      </c>
      <c r="R53" s="11">
        <f t="shared" si="18"/>
        <v>10</v>
      </c>
      <c r="S53" s="4">
        <f t="shared" si="19"/>
        <v>10</v>
      </c>
      <c r="T53" s="121">
        <f>S53</f>
        <v>10</v>
      </c>
      <c r="U53" s="141" t="s">
        <v>651</v>
      </c>
    </row>
    <row r="54" spans="1:21" x14ac:dyDescent="0.3">
      <c r="A54" s="116">
        <v>50</v>
      </c>
      <c r="B54" s="5" t="s">
        <v>678</v>
      </c>
      <c r="C54" s="1">
        <v>618</v>
      </c>
      <c r="D54" s="5"/>
      <c r="E54" s="2">
        <v>45829</v>
      </c>
      <c r="F54" s="3">
        <v>1</v>
      </c>
      <c r="G54" s="4">
        <v>2</v>
      </c>
      <c r="H54" s="3">
        <v>2</v>
      </c>
      <c r="I54" s="3">
        <v>77</v>
      </c>
      <c r="J54" s="3">
        <v>70</v>
      </c>
      <c r="K54" s="3">
        <f t="shared" si="13"/>
        <v>75</v>
      </c>
      <c r="L54" s="3">
        <f t="shared" si="14"/>
        <v>7</v>
      </c>
      <c r="M54" s="4">
        <f t="shared" si="15"/>
        <v>2</v>
      </c>
      <c r="N54" s="4">
        <f t="shared" si="16"/>
        <v>5</v>
      </c>
      <c r="O54" s="8">
        <v>0.3</v>
      </c>
      <c r="P54" s="4">
        <f t="shared" si="17"/>
        <v>1.5</v>
      </c>
      <c r="Q54" s="3">
        <v>0.1</v>
      </c>
      <c r="R54" s="3">
        <f t="shared" si="18"/>
        <v>2.1</v>
      </c>
      <c r="S54" s="3">
        <f t="shared" si="19"/>
        <v>2.1</v>
      </c>
      <c r="T54" s="3">
        <v>2</v>
      </c>
      <c r="U54" s="141" t="s">
        <v>656</v>
      </c>
    </row>
    <row r="55" spans="1:21" x14ac:dyDescent="0.3">
      <c r="A55" s="116">
        <v>51</v>
      </c>
      <c r="B55" s="120" t="s">
        <v>40</v>
      </c>
      <c r="C55" s="120">
        <v>490</v>
      </c>
      <c r="D55" s="129" t="s">
        <v>27</v>
      </c>
      <c r="E55" s="123">
        <v>45689</v>
      </c>
      <c r="F55" s="139">
        <v>4</v>
      </c>
      <c r="G55" s="4">
        <v>14.1</v>
      </c>
      <c r="H55" s="6">
        <v>14</v>
      </c>
      <c r="I55" s="3">
        <v>91</v>
      </c>
      <c r="J55" s="3">
        <v>70</v>
      </c>
      <c r="K55" s="6">
        <f t="shared" si="13"/>
        <v>77</v>
      </c>
      <c r="L55" s="7">
        <f t="shared" si="14"/>
        <v>21</v>
      </c>
      <c r="M55" s="4">
        <f t="shared" si="15"/>
        <v>14.1</v>
      </c>
      <c r="N55" s="4">
        <f t="shared" si="16"/>
        <v>6.9</v>
      </c>
      <c r="O55" s="3" t="str">
        <f>IF(M55&gt;=19.5,"70%",IF(M55&gt;=13.5,"50%",IF(M55&gt;=5.5,"30%",IF(M55&gt;=0.1,"15%"))))</f>
        <v>50%</v>
      </c>
      <c r="P55" s="4">
        <f t="shared" si="17"/>
        <v>3.45</v>
      </c>
      <c r="Q55" s="3">
        <v>0.1</v>
      </c>
      <c r="R55" s="4">
        <f t="shared" si="18"/>
        <v>14.2</v>
      </c>
      <c r="S55" s="4">
        <f t="shared" si="19"/>
        <v>14.2</v>
      </c>
      <c r="T55" s="121">
        <f>S55</f>
        <v>14.2</v>
      </c>
      <c r="U55" s="141"/>
    </row>
    <row r="56" spans="1:21" x14ac:dyDescent="0.3">
      <c r="A56" s="116">
        <v>52</v>
      </c>
      <c r="B56" s="1" t="s">
        <v>695</v>
      </c>
      <c r="C56" s="1">
        <v>619</v>
      </c>
      <c r="D56" s="5"/>
      <c r="E56" s="2">
        <v>45829</v>
      </c>
      <c r="F56" s="3">
        <v>1</v>
      </c>
      <c r="G56" s="4">
        <v>23</v>
      </c>
      <c r="H56" s="6">
        <v>23</v>
      </c>
      <c r="I56" s="3">
        <v>98</v>
      </c>
      <c r="J56" s="3">
        <v>70</v>
      </c>
      <c r="K56" s="6">
        <f t="shared" si="13"/>
        <v>75</v>
      </c>
      <c r="L56" s="7">
        <f t="shared" si="14"/>
        <v>28</v>
      </c>
      <c r="M56" s="4">
        <f t="shared" si="15"/>
        <v>23</v>
      </c>
      <c r="N56" s="4">
        <f t="shared" si="16"/>
        <v>5</v>
      </c>
      <c r="O56" s="3" t="str">
        <f>IF(M56&gt;=19.5,"70%",IF(M56&gt;=13.5,"50%",IF(M56&gt;=5.5,"30%",IF(M56&gt;=0.1,"15%"))))</f>
        <v>70%</v>
      </c>
      <c r="P56" s="4">
        <f t="shared" si="17"/>
        <v>3.5</v>
      </c>
      <c r="Q56" s="3">
        <v>0.1</v>
      </c>
      <c r="R56" s="4">
        <f t="shared" si="18"/>
        <v>23.1</v>
      </c>
      <c r="S56" s="4">
        <f t="shared" si="19"/>
        <v>23.1</v>
      </c>
      <c r="T56" s="121">
        <f>S56</f>
        <v>23.1</v>
      </c>
      <c r="U56" s="141"/>
    </row>
    <row r="57" spans="1:21" x14ac:dyDescent="0.3">
      <c r="A57" s="116">
        <v>53</v>
      </c>
      <c r="B57" s="1" t="s">
        <v>506</v>
      </c>
      <c r="C57" s="1">
        <v>263</v>
      </c>
      <c r="D57" s="5" t="s">
        <v>30</v>
      </c>
      <c r="E57" s="2">
        <v>45829</v>
      </c>
      <c r="F57" s="3">
        <v>1</v>
      </c>
      <c r="G57" s="4">
        <v>7</v>
      </c>
      <c r="H57" s="6">
        <v>7</v>
      </c>
      <c r="I57" s="3">
        <v>78</v>
      </c>
      <c r="J57" s="3">
        <v>70</v>
      </c>
      <c r="K57" s="6">
        <f t="shared" si="13"/>
        <v>71</v>
      </c>
      <c r="L57" s="7">
        <f t="shared" si="14"/>
        <v>8</v>
      </c>
      <c r="M57" s="126">
        <f t="shared" si="15"/>
        <v>7</v>
      </c>
      <c r="N57" s="126">
        <f t="shared" si="16"/>
        <v>1</v>
      </c>
      <c r="O57" s="3" t="str">
        <f>IF(M57&gt;=19.5,"70%",IF(M57&gt;=13.5,"50%",IF(M57&gt;=5.5,"30%",IF(M57&gt;=0.1,"15%"))))</f>
        <v>30%</v>
      </c>
      <c r="P57" s="4">
        <f t="shared" si="17"/>
        <v>0.3</v>
      </c>
      <c r="Q57" s="3">
        <v>0.1</v>
      </c>
      <c r="R57" s="4">
        <f t="shared" si="18"/>
        <v>7.1</v>
      </c>
      <c r="S57" s="4">
        <f t="shared" si="19"/>
        <v>7.1</v>
      </c>
      <c r="T57" s="121">
        <f>S57</f>
        <v>7.1</v>
      </c>
      <c r="U57" s="141"/>
    </row>
    <row r="58" spans="1:21" x14ac:dyDescent="0.3">
      <c r="A58" s="116">
        <v>54</v>
      </c>
      <c r="B58" s="1" t="s">
        <v>533</v>
      </c>
      <c r="C58" s="1">
        <v>63</v>
      </c>
      <c r="D58" s="5" t="s">
        <v>25</v>
      </c>
      <c r="E58" s="2">
        <v>45689</v>
      </c>
      <c r="F58" s="3">
        <v>5</v>
      </c>
      <c r="G58" s="4">
        <v>2.1</v>
      </c>
      <c r="H58" s="6">
        <v>2</v>
      </c>
      <c r="I58" s="3">
        <v>83</v>
      </c>
      <c r="J58" s="3">
        <v>70</v>
      </c>
      <c r="K58" s="6">
        <f t="shared" si="13"/>
        <v>81</v>
      </c>
      <c r="L58" s="7">
        <f t="shared" si="14"/>
        <v>13</v>
      </c>
      <c r="M58" s="4">
        <f t="shared" si="15"/>
        <v>2.1</v>
      </c>
      <c r="N58" s="4">
        <f t="shared" si="16"/>
        <v>10.9</v>
      </c>
      <c r="O58" s="8">
        <v>0.3</v>
      </c>
      <c r="P58" s="4">
        <f t="shared" si="17"/>
        <v>3.27</v>
      </c>
      <c r="Q58" s="3" t="str">
        <f>IF(N58&lt;0,O58, "0.1")</f>
        <v>0.1</v>
      </c>
      <c r="R58" s="4">
        <f t="shared" si="18"/>
        <v>2.2000000000000002</v>
      </c>
      <c r="S58" s="4">
        <f t="shared" si="19"/>
        <v>2.2000000000000002</v>
      </c>
      <c r="T58" s="121">
        <f>S58</f>
        <v>2.2000000000000002</v>
      </c>
      <c r="U58" s="141"/>
    </row>
    <row r="59" spans="1:21" x14ac:dyDescent="0.3">
      <c r="A59" s="116">
        <v>55</v>
      </c>
      <c r="B59" s="1" t="s">
        <v>684</v>
      </c>
      <c r="C59" s="1">
        <v>620</v>
      </c>
      <c r="D59" s="193"/>
      <c r="E59" s="2">
        <v>45829</v>
      </c>
      <c r="F59" s="187">
        <v>1</v>
      </c>
      <c r="G59" s="4">
        <v>13</v>
      </c>
      <c r="H59" s="6">
        <v>13</v>
      </c>
      <c r="I59" s="3">
        <v>82</v>
      </c>
      <c r="J59" s="3">
        <v>70</v>
      </c>
      <c r="K59" s="6">
        <f t="shared" si="13"/>
        <v>69</v>
      </c>
      <c r="L59" s="7">
        <f t="shared" si="14"/>
        <v>12</v>
      </c>
      <c r="M59" s="4">
        <f t="shared" si="15"/>
        <v>13</v>
      </c>
      <c r="N59" s="4">
        <f t="shared" si="16"/>
        <v>-1</v>
      </c>
      <c r="O59" s="3" t="str">
        <f>IF(M59&gt;=19.5,"70%",IF(M59&gt;=13.5,"50%",IF(M59&gt;=5.5,"30%",IF(M59&gt;=0.1,"15%"))))</f>
        <v>30%</v>
      </c>
      <c r="P59" s="4">
        <f t="shared" si="17"/>
        <v>-0.3</v>
      </c>
      <c r="Q59" s="3">
        <v>0.1</v>
      </c>
      <c r="R59" s="4">
        <f t="shared" si="18"/>
        <v>12.7</v>
      </c>
      <c r="S59" s="4">
        <f t="shared" si="19"/>
        <v>12.7</v>
      </c>
      <c r="T59" s="121">
        <f>S59</f>
        <v>12.7</v>
      </c>
      <c r="U59" s="141" t="s">
        <v>654</v>
      </c>
    </row>
    <row r="60" spans="1:21" x14ac:dyDescent="0.3">
      <c r="A60" s="116">
        <v>56</v>
      </c>
      <c r="B60" s="1" t="s">
        <v>357</v>
      </c>
      <c r="C60" s="1">
        <v>492</v>
      </c>
      <c r="D60" s="1" t="s">
        <v>25</v>
      </c>
      <c r="E60" s="2">
        <v>45829</v>
      </c>
      <c r="F60" s="187">
        <v>1</v>
      </c>
      <c r="G60" s="4">
        <v>9</v>
      </c>
      <c r="H60" s="3">
        <v>9</v>
      </c>
      <c r="I60" s="3">
        <v>79</v>
      </c>
      <c r="J60" s="3">
        <v>70</v>
      </c>
      <c r="K60" s="3">
        <f t="shared" si="13"/>
        <v>70</v>
      </c>
      <c r="L60" s="3">
        <f t="shared" si="14"/>
        <v>9</v>
      </c>
      <c r="M60" s="4">
        <f t="shared" si="15"/>
        <v>9</v>
      </c>
      <c r="N60" s="4">
        <f t="shared" si="16"/>
        <v>0</v>
      </c>
      <c r="O60" s="3" t="str">
        <f>IF(M60&gt;=19.5,"70%",IF(M60&gt;=13.5,"50%",IF(M60&gt;=5.5,"30%",IF(M60&gt;=0.1,"15%"))))</f>
        <v>30%</v>
      </c>
      <c r="P60" s="4">
        <f t="shared" si="17"/>
        <v>0</v>
      </c>
      <c r="Q60" s="3">
        <v>0.1</v>
      </c>
      <c r="R60" s="4">
        <f t="shared" si="18"/>
        <v>9</v>
      </c>
      <c r="S60" s="4">
        <f t="shared" si="19"/>
        <v>9</v>
      </c>
      <c r="T60" s="3">
        <v>9</v>
      </c>
      <c r="U60" s="141"/>
    </row>
    <row r="61" spans="1:21" x14ac:dyDescent="0.3">
      <c r="A61" s="116">
        <v>57</v>
      </c>
      <c r="B61" s="1" t="s">
        <v>677</v>
      </c>
      <c r="C61" s="1">
        <v>469</v>
      </c>
      <c r="D61" s="193"/>
      <c r="E61" s="2">
        <v>45829</v>
      </c>
      <c r="F61" s="187">
        <v>1</v>
      </c>
      <c r="G61" s="4">
        <v>11</v>
      </c>
      <c r="H61" s="3">
        <v>11</v>
      </c>
      <c r="I61" s="3">
        <v>77</v>
      </c>
      <c r="J61" s="3">
        <v>70</v>
      </c>
      <c r="K61" s="3">
        <f t="shared" si="13"/>
        <v>66</v>
      </c>
      <c r="L61" s="3">
        <f t="shared" si="14"/>
        <v>7</v>
      </c>
      <c r="M61" s="4">
        <f t="shared" si="15"/>
        <v>11</v>
      </c>
      <c r="N61" s="4">
        <f t="shared" si="16"/>
        <v>-4</v>
      </c>
      <c r="O61" s="8">
        <v>0.7</v>
      </c>
      <c r="P61" s="4">
        <f t="shared" si="17"/>
        <v>-2.8</v>
      </c>
      <c r="Q61" s="3">
        <v>0.1</v>
      </c>
      <c r="R61" s="3">
        <f t="shared" si="18"/>
        <v>8.1999999999999993</v>
      </c>
      <c r="S61" s="3">
        <f t="shared" si="19"/>
        <v>8.1999999999999993</v>
      </c>
      <c r="T61" s="3">
        <v>8</v>
      </c>
      <c r="U61" s="141" t="s">
        <v>500</v>
      </c>
    </row>
    <row r="62" spans="1:21" x14ac:dyDescent="0.3">
      <c r="A62" s="116">
        <v>58</v>
      </c>
      <c r="B62" s="1" t="s">
        <v>161</v>
      </c>
      <c r="C62" s="1">
        <v>262</v>
      </c>
      <c r="D62" s="5" t="s">
        <v>30</v>
      </c>
      <c r="E62" s="2">
        <v>45829</v>
      </c>
      <c r="F62" s="3">
        <v>1</v>
      </c>
      <c r="G62" s="4">
        <v>10</v>
      </c>
      <c r="H62" s="6">
        <v>10</v>
      </c>
      <c r="I62" s="3">
        <v>79</v>
      </c>
      <c r="J62" s="3">
        <v>70</v>
      </c>
      <c r="K62" s="6">
        <f t="shared" si="13"/>
        <v>69</v>
      </c>
      <c r="L62" s="7">
        <f t="shared" si="14"/>
        <v>9</v>
      </c>
      <c r="M62" s="4">
        <f t="shared" si="15"/>
        <v>10</v>
      </c>
      <c r="N62" s="4">
        <f t="shared" si="16"/>
        <v>-1</v>
      </c>
      <c r="O62" s="3" t="str">
        <f>IF(M62&gt;=19.5,"70%",IF(M62&gt;=13.5,"50%",IF(M62&gt;=5.5,"30%",IF(M62&gt;=0.1,"15%"))))</f>
        <v>30%</v>
      </c>
      <c r="P62" s="4">
        <f t="shared" si="17"/>
        <v>-0.3</v>
      </c>
      <c r="Q62" s="3">
        <v>0.1</v>
      </c>
      <c r="R62" s="4">
        <f t="shared" si="18"/>
        <v>9.6999999999999993</v>
      </c>
      <c r="S62" s="4">
        <f t="shared" si="19"/>
        <v>9.6999999999999993</v>
      </c>
      <c r="T62" s="121">
        <f>S62</f>
        <v>9.6999999999999993</v>
      </c>
      <c r="U62" s="141" t="s">
        <v>705</v>
      </c>
    </row>
    <row r="63" spans="1:21" x14ac:dyDescent="0.3">
      <c r="A63" s="116">
        <v>59</v>
      </c>
      <c r="B63" s="10" t="s">
        <v>373</v>
      </c>
      <c r="C63" s="1">
        <v>392</v>
      </c>
      <c r="D63" s="192"/>
      <c r="E63" s="2">
        <v>45829</v>
      </c>
      <c r="F63" s="194">
        <v>1</v>
      </c>
      <c r="G63" s="4">
        <v>12</v>
      </c>
      <c r="H63" s="3">
        <v>12</v>
      </c>
      <c r="I63" s="3">
        <v>83</v>
      </c>
      <c r="J63" s="3">
        <v>70</v>
      </c>
      <c r="K63" s="3">
        <f t="shared" si="13"/>
        <v>71</v>
      </c>
      <c r="L63" s="3">
        <f t="shared" si="14"/>
        <v>13</v>
      </c>
      <c r="M63" s="3">
        <f t="shared" si="15"/>
        <v>12</v>
      </c>
      <c r="N63" s="4">
        <f t="shared" si="16"/>
        <v>1</v>
      </c>
      <c r="O63" s="3" t="str">
        <f>IF(M63&gt;=19.5,"70%",IF(M63&gt;=13.5,"50%",IF(M63&gt;=5.5,"30%",IF(M63&gt;=0.1,"15%"))))</f>
        <v>30%</v>
      </c>
      <c r="P63" s="4">
        <f t="shared" si="17"/>
        <v>0.3</v>
      </c>
      <c r="Q63" s="3">
        <v>0.1</v>
      </c>
      <c r="R63" s="3">
        <f t="shared" si="18"/>
        <v>12.1</v>
      </c>
      <c r="S63" s="3">
        <f t="shared" si="19"/>
        <v>12.1</v>
      </c>
      <c r="T63" s="3">
        <v>21</v>
      </c>
      <c r="U63" s="141"/>
    </row>
    <row r="64" spans="1:21" x14ac:dyDescent="0.3">
      <c r="A64" s="116">
        <v>60</v>
      </c>
      <c r="B64" s="1" t="s">
        <v>375</v>
      </c>
      <c r="C64" s="1">
        <v>103</v>
      </c>
      <c r="D64" s="5" t="s">
        <v>20</v>
      </c>
      <c r="E64" s="2">
        <v>45829</v>
      </c>
      <c r="F64" s="187">
        <v>1</v>
      </c>
      <c r="G64" s="4">
        <v>16</v>
      </c>
      <c r="H64" s="6">
        <v>16</v>
      </c>
      <c r="I64" s="3">
        <v>87</v>
      </c>
      <c r="J64" s="3">
        <v>70</v>
      </c>
      <c r="K64" s="6">
        <f t="shared" si="13"/>
        <v>71</v>
      </c>
      <c r="L64" s="7">
        <f t="shared" si="14"/>
        <v>17</v>
      </c>
      <c r="M64" s="4">
        <f t="shared" si="15"/>
        <v>16</v>
      </c>
      <c r="N64" s="4">
        <f t="shared" si="16"/>
        <v>1</v>
      </c>
      <c r="O64" s="3" t="str">
        <f>IF(M64&gt;=19.5,"70%",IF(M64&gt;=13.5,"50%",IF(M64&gt;=5.5,"30%",IF(M64&gt;=0.1,"15%"))))</f>
        <v>50%</v>
      </c>
      <c r="P64" s="4">
        <f t="shared" si="17"/>
        <v>0.5</v>
      </c>
      <c r="Q64" s="3">
        <v>0.1</v>
      </c>
      <c r="R64" s="4">
        <f t="shared" si="18"/>
        <v>16.100000000000001</v>
      </c>
      <c r="S64" s="4">
        <f t="shared" si="19"/>
        <v>16.100000000000001</v>
      </c>
      <c r="T64" s="121">
        <f>S64</f>
        <v>16.100000000000001</v>
      </c>
      <c r="U64" s="141" t="s">
        <v>501</v>
      </c>
    </row>
    <row r="65" spans="1:21" x14ac:dyDescent="0.3">
      <c r="A65" s="116">
        <v>61</v>
      </c>
      <c r="B65" s="1" t="s">
        <v>646</v>
      </c>
      <c r="C65" s="1">
        <v>573</v>
      </c>
      <c r="D65" s="5" t="s">
        <v>24</v>
      </c>
      <c r="E65" s="2">
        <v>45829</v>
      </c>
      <c r="F65" s="3">
        <v>1</v>
      </c>
      <c r="G65" s="4">
        <v>6</v>
      </c>
      <c r="H65" s="6">
        <v>6</v>
      </c>
      <c r="I65" s="3">
        <v>86</v>
      </c>
      <c r="J65" s="3">
        <v>70</v>
      </c>
      <c r="K65" s="6">
        <f t="shared" si="13"/>
        <v>80</v>
      </c>
      <c r="L65" s="7">
        <f t="shared" si="14"/>
        <v>16</v>
      </c>
      <c r="M65" s="4">
        <f t="shared" si="15"/>
        <v>6</v>
      </c>
      <c r="N65" s="4">
        <f t="shared" si="16"/>
        <v>10</v>
      </c>
      <c r="O65" s="8">
        <v>0.5</v>
      </c>
      <c r="P65" s="4">
        <f t="shared" si="17"/>
        <v>5</v>
      </c>
      <c r="Q65" s="3">
        <v>0.1</v>
      </c>
      <c r="R65" s="4">
        <f t="shared" si="18"/>
        <v>6.1</v>
      </c>
      <c r="S65" s="4">
        <f t="shared" si="19"/>
        <v>6.1</v>
      </c>
      <c r="T65" s="121">
        <f>S65</f>
        <v>6.1</v>
      </c>
      <c r="U65" s="141"/>
    </row>
    <row r="66" spans="1:21" x14ac:dyDescent="0.3">
      <c r="A66" s="116">
        <v>62</v>
      </c>
      <c r="B66" s="1" t="s">
        <v>560</v>
      </c>
      <c r="C66" s="1">
        <v>498</v>
      </c>
      <c r="D66" s="5" t="s">
        <v>19</v>
      </c>
      <c r="E66" s="2">
        <v>45829</v>
      </c>
      <c r="F66" s="3">
        <v>1</v>
      </c>
      <c r="G66" s="4">
        <v>8</v>
      </c>
      <c r="H66" s="6">
        <v>8</v>
      </c>
      <c r="I66" s="3">
        <v>78</v>
      </c>
      <c r="J66" s="3">
        <v>70</v>
      </c>
      <c r="K66" s="6">
        <f t="shared" si="13"/>
        <v>70</v>
      </c>
      <c r="L66" s="7">
        <f t="shared" si="14"/>
        <v>8</v>
      </c>
      <c r="M66" s="4">
        <f t="shared" si="15"/>
        <v>8</v>
      </c>
      <c r="N66" s="4">
        <f t="shared" si="16"/>
        <v>0</v>
      </c>
      <c r="O66" s="3" t="str">
        <f>IF(M66&gt;=19.5,"70%",IF(M66&gt;=13.5,"50%",IF(M66&gt;=5.5,"30%",IF(M66&gt;=0.1,"15%"))))</f>
        <v>30%</v>
      </c>
      <c r="P66" s="4">
        <f t="shared" si="17"/>
        <v>0</v>
      </c>
      <c r="Q66" s="3">
        <v>0.1</v>
      </c>
      <c r="R66" s="4">
        <f t="shared" si="18"/>
        <v>8</v>
      </c>
      <c r="S66" s="4">
        <f t="shared" si="19"/>
        <v>8</v>
      </c>
      <c r="T66" s="121">
        <v>8</v>
      </c>
      <c r="U66" s="141"/>
    </row>
    <row r="67" spans="1:21" x14ac:dyDescent="0.3">
      <c r="A67" s="116">
        <v>63</v>
      </c>
      <c r="B67" s="1" t="s">
        <v>683</v>
      </c>
      <c r="C67" s="1">
        <v>5</v>
      </c>
      <c r="D67" s="5" t="s">
        <v>27</v>
      </c>
      <c r="E67" s="2">
        <v>45829</v>
      </c>
      <c r="F67" s="3">
        <v>1</v>
      </c>
      <c r="G67" s="4">
        <v>4</v>
      </c>
      <c r="H67" s="6">
        <v>4</v>
      </c>
      <c r="I67" s="3">
        <v>81</v>
      </c>
      <c r="J67" s="3">
        <v>70</v>
      </c>
      <c r="K67" s="6">
        <v>78</v>
      </c>
      <c r="L67" s="7">
        <f t="shared" si="14"/>
        <v>11</v>
      </c>
      <c r="M67" s="4">
        <f t="shared" si="15"/>
        <v>4</v>
      </c>
      <c r="N67" s="4">
        <f t="shared" si="16"/>
        <v>7</v>
      </c>
      <c r="O67" s="8">
        <v>0.3</v>
      </c>
      <c r="P67" s="4">
        <f t="shared" si="17"/>
        <v>2.1</v>
      </c>
      <c r="Q67" s="3" t="str">
        <f>IF(N67&lt;0,O67, "0.1")</f>
        <v>0.1</v>
      </c>
      <c r="R67" s="4">
        <f t="shared" si="18"/>
        <v>4.0999999999999996</v>
      </c>
      <c r="S67" s="4">
        <f t="shared" si="19"/>
        <v>4.0999999999999996</v>
      </c>
      <c r="T67" s="121">
        <v>4</v>
      </c>
      <c r="U67" s="141" t="s">
        <v>659</v>
      </c>
    </row>
    <row r="68" spans="1:21" x14ac:dyDescent="0.3">
      <c r="A68" s="116">
        <v>64</v>
      </c>
      <c r="B68" s="10" t="s">
        <v>122</v>
      </c>
      <c r="C68" s="1">
        <v>398</v>
      </c>
      <c r="D68" s="136"/>
      <c r="E68" s="2">
        <v>45689</v>
      </c>
      <c r="F68" s="3">
        <v>3</v>
      </c>
      <c r="G68" s="4">
        <v>9.1999999999999993</v>
      </c>
      <c r="H68" s="6">
        <v>9</v>
      </c>
      <c r="I68" s="3">
        <v>86</v>
      </c>
      <c r="J68" s="3">
        <v>70</v>
      </c>
      <c r="K68" s="6">
        <f t="shared" ref="K68:K76" si="20">I68-H68</f>
        <v>77</v>
      </c>
      <c r="L68" s="7">
        <f t="shared" si="14"/>
        <v>16</v>
      </c>
      <c r="M68" s="4">
        <f t="shared" si="15"/>
        <v>9.1999999999999993</v>
      </c>
      <c r="N68" s="4">
        <f t="shared" si="16"/>
        <v>6.8000000000000007</v>
      </c>
      <c r="O68" s="3" t="str">
        <f>IF(M68&gt;=19.5,"70%",IF(M68&gt;=13.5,"50%",IF(M68&gt;=5.5,"30%",IF(M68&gt;=0.1,"15%"))))</f>
        <v>30%</v>
      </c>
      <c r="P68" s="4">
        <f t="shared" si="17"/>
        <v>2.04</v>
      </c>
      <c r="Q68" s="3">
        <v>0.1</v>
      </c>
      <c r="R68" s="4">
        <f t="shared" si="18"/>
        <v>9.2999999999999989</v>
      </c>
      <c r="S68" s="4">
        <f t="shared" si="19"/>
        <v>9.2999999999999989</v>
      </c>
      <c r="T68" s="121">
        <f>S68</f>
        <v>9.2999999999999989</v>
      </c>
      <c r="U68" s="141"/>
    </row>
    <row r="69" spans="1:21" x14ac:dyDescent="0.3">
      <c r="A69" s="116">
        <v>65</v>
      </c>
      <c r="B69" s="1" t="s">
        <v>123</v>
      </c>
      <c r="C69" s="1">
        <v>569</v>
      </c>
      <c r="D69" s="193"/>
      <c r="E69" s="2">
        <v>45829</v>
      </c>
      <c r="F69" s="187">
        <v>1</v>
      </c>
      <c r="G69" s="4">
        <v>15</v>
      </c>
      <c r="H69" s="3">
        <v>15</v>
      </c>
      <c r="I69" s="3">
        <v>82</v>
      </c>
      <c r="J69" s="3">
        <v>70</v>
      </c>
      <c r="K69" s="6">
        <f t="shared" si="20"/>
        <v>67</v>
      </c>
      <c r="L69" s="7">
        <f t="shared" si="14"/>
        <v>12</v>
      </c>
      <c r="M69" s="4">
        <f t="shared" si="15"/>
        <v>15</v>
      </c>
      <c r="N69" s="4">
        <f t="shared" si="16"/>
        <v>-3</v>
      </c>
      <c r="O69" s="8">
        <v>0.7</v>
      </c>
      <c r="P69" s="4">
        <f t="shared" si="17"/>
        <v>-2.0999999999999996</v>
      </c>
      <c r="Q69" s="3">
        <v>0.7</v>
      </c>
      <c r="R69" s="4">
        <f t="shared" si="18"/>
        <v>12.9</v>
      </c>
      <c r="S69" s="4">
        <f t="shared" si="19"/>
        <v>12.9</v>
      </c>
      <c r="T69" s="121">
        <v>13</v>
      </c>
      <c r="U69" s="141" t="s">
        <v>704</v>
      </c>
    </row>
    <row r="70" spans="1:21" x14ac:dyDescent="0.3">
      <c r="A70" s="116">
        <v>66</v>
      </c>
      <c r="B70" s="1" t="s">
        <v>530</v>
      </c>
      <c r="C70" s="1">
        <v>600</v>
      </c>
      <c r="D70" s="137"/>
      <c r="E70" s="2">
        <v>45689</v>
      </c>
      <c r="F70" s="3">
        <v>1</v>
      </c>
      <c r="G70" s="4">
        <v>20</v>
      </c>
      <c r="H70" s="3">
        <v>20</v>
      </c>
      <c r="I70" s="3">
        <v>97</v>
      </c>
      <c r="J70" s="3">
        <v>70</v>
      </c>
      <c r="K70" s="3">
        <f t="shared" si="20"/>
        <v>77</v>
      </c>
      <c r="L70" s="3">
        <f t="shared" si="14"/>
        <v>27</v>
      </c>
      <c r="M70" s="4">
        <f t="shared" si="15"/>
        <v>20</v>
      </c>
      <c r="N70" s="4">
        <f t="shared" si="16"/>
        <v>7</v>
      </c>
      <c r="O70" s="3" t="str">
        <f>IF(M70&gt;=19.5,"70%",IF(M70&gt;=13.5,"50%",IF(M70&gt;=5.5,"30%",IF(M70&gt;=0.1,"15%"))))</f>
        <v>70%</v>
      </c>
      <c r="P70" s="4">
        <f t="shared" si="17"/>
        <v>4.8999999999999995</v>
      </c>
      <c r="Q70" s="3">
        <v>0.1</v>
      </c>
      <c r="R70" s="3">
        <f t="shared" si="18"/>
        <v>20.100000000000001</v>
      </c>
      <c r="S70" s="3">
        <f t="shared" si="19"/>
        <v>20.100000000000001</v>
      </c>
      <c r="T70" s="3">
        <v>20</v>
      </c>
      <c r="U70" s="141"/>
    </row>
    <row r="71" spans="1:21" s="130" customFormat="1" x14ac:dyDescent="0.3">
      <c r="A71" s="116">
        <v>67</v>
      </c>
      <c r="B71" s="1" t="s">
        <v>696</v>
      </c>
      <c r="C71" s="1">
        <v>621</v>
      </c>
      <c r="D71" s="120"/>
      <c r="E71" s="2">
        <v>45829</v>
      </c>
      <c r="F71" s="3">
        <v>1</v>
      </c>
      <c r="G71" s="4">
        <v>19</v>
      </c>
      <c r="H71" s="6">
        <v>19</v>
      </c>
      <c r="I71" s="3">
        <v>82</v>
      </c>
      <c r="J71" s="3">
        <v>70</v>
      </c>
      <c r="K71" s="6">
        <f t="shared" si="20"/>
        <v>63</v>
      </c>
      <c r="L71" s="7">
        <f t="shared" si="14"/>
        <v>12</v>
      </c>
      <c r="M71" s="4">
        <f t="shared" si="15"/>
        <v>19</v>
      </c>
      <c r="N71" s="4">
        <f t="shared" si="16"/>
        <v>-7</v>
      </c>
      <c r="O71" s="8">
        <v>0.7</v>
      </c>
      <c r="P71" s="4">
        <f t="shared" si="17"/>
        <v>-4.8999999999999995</v>
      </c>
      <c r="Q71" s="3">
        <v>0.1</v>
      </c>
      <c r="R71" s="4">
        <f t="shared" si="18"/>
        <v>14.100000000000001</v>
      </c>
      <c r="S71" s="4">
        <f t="shared" si="19"/>
        <v>14.100000000000001</v>
      </c>
      <c r="T71" s="121">
        <f>S71</f>
        <v>14.100000000000001</v>
      </c>
      <c r="U71" s="141" t="s">
        <v>504</v>
      </c>
    </row>
    <row r="72" spans="1:21" x14ac:dyDescent="0.3">
      <c r="A72" s="116">
        <v>68</v>
      </c>
      <c r="B72" s="120" t="s">
        <v>700</v>
      </c>
      <c r="C72" s="1">
        <v>622</v>
      </c>
      <c r="D72" s="137"/>
      <c r="E72" s="2">
        <v>45829</v>
      </c>
      <c r="F72" s="138">
        <v>1</v>
      </c>
      <c r="G72" s="4">
        <v>24</v>
      </c>
      <c r="H72" s="3">
        <v>24</v>
      </c>
      <c r="I72" s="3">
        <v>91</v>
      </c>
      <c r="J72" s="3">
        <v>70</v>
      </c>
      <c r="K72" s="3">
        <f t="shared" si="20"/>
        <v>67</v>
      </c>
      <c r="L72" s="3">
        <f t="shared" si="14"/>
        <v>21</v>
      </c>
      <c r="M72" s="4">
        <f t="shared" si="15"/>
        <v>24</v>
      </c>
      <c r="N72" s="4">
        <f t="shared" si="16"/>
        <v>-3</v>
      </c>
      <c r="O72" s="3" t="str">
        <f>IF(M72&gt;=19.5,"70%",IF(M72&gt;=13.5,"50%",IF(M72&gt;=5.5,"30%",IF(M72&gt;=0.1,"15%"))))</f>
        <v>70%</v>
      </c>
      <c r="P72" s="4">
        <f t="shared" si="17"/>
        <v>-2.0999999999999996</v>
      </c>
      <c r="Q72" s="3">
        <v>0.1</v>
      </c>
      <c r="R72" s="3">
        <f t="shared" si="18"/>
        <v>21.9</v>
      </c>
      <c r="S72" s="3">
        <f t="shared" si="19"/>
        <v>21.9</v>
      </c>
      <c r="T72" s="3">
        <v>19</v>
      </c>
      <c r="U72" s="141" t="s">
        <v>671</v>
      </c>
    </row>
    <row r="73" spans="1:21" x14ac:dyDescent="0.3">
      <c r="A73" s="116">
        <v>69</v>
      </c>
      <c r="B73" s="1" t="s">
        <v>125</v>
      </c>
      <c r="C73" s="1">
        <v>572</v>
      </c>
      <c r="D73" s="5" t="s">
        <v>24</v>
      </c>
      <c r="E73" s="2">
        <v>45829</v>
      </c>
      <c r="F73" s="3">
        <v>1</v>
      </c>
      <c r="G73" s="4">
        <v>14</v>
      </c>
      <c r="H73" s="3">
        <v>14</v>
      </c>
      <c r="I73" s="3">
        <v>89</v>
      </c>
      <c r="J73" s="3">
        <v>70</v>
      </c>
      <c r="K73" s="3">
        <f t="shared" si="20"/>
        <v>75</v>
      </c>
      <c r="L73" s="3">
        <f t="shared" si="14"/>
        <v>19</v>
      </c>
      <c r="M73" s="4">
        <f t="shared" si="15"/>
        <v>14</v>
      </c>
      <c r="N73" s="4">
        <f t="shared" si="16"/>
        <v>5</v>
      </c>
      <c r="O73" s="3" t="str">
        <f>IF(M73&gt;=19.5,"70%",IF(M73&gt;=13.5,"50%",IF(M73&gt;=5.5,"30%",IF(M73&gt;=0.1,"15%"))))</f>
        <v>50%</v>
      </c>
      <c r="P73" s="4">
        <f t="shared" si="17"/>
        <v>2.5</v>
      </c>
      <c r="Q73" s="3">
        <v>0.1</v>
      </c>
      <c r="R73" s="3">
        <f t="shared" si="18"/>
        <v>14.1</v>
      </c>
      <c r="S73" s="3">
        <f t="shared" si="19"/>
        <v>14.1</v>
      </c>
      <c r="T73" s="3">
        <v>14</v>
      </c>
      <c r="U73" s="141"/>
    </row>
    <row r="74" spans="1:21" x14ac:dyDescent="0.3">
      <c r="A74" s="116">
        <v>70</v>
      </c>
      <c r="B74" s="120" t="s">
        <v>49</v>
      </c>
      <c r="C74" s="120">
        <v>104</v>
      </c>
      <c r="D74" s="120" t="s">
        <v>37</v>
      </c>
      <c r="E74" s="123">
        <v>45689</v>
      </c>
      <c r="F74" s="124">
        <v>3</v>
      </c>
      <c r="G74" s="4">
        <v>6.2</v>
      </c>
      <c r="H74" s="6">
        <v>6</v>
      </c>
      <c r="I74" s="3">
        <v>106</v>
      </c>
      <c r="J74" s="3">
        <v>70</v>
      </c>
      <c r="K74" s="6">
        <f t="shared" si="20"/>
        <v>100</v>
      </c>
      <c r="L74" s="7">
        <f t="shared" si="14"/>
        <v>36</v>
      </c>
      <c r="M74" s="4">
        <f t="shared" si="15"/>
        <v>6.2</v>
      </c>
      <c r="N74" s="4">
        <f t="shared" si="16"/>
        <v>29.8</v>
      </c>
      <c r="O74" s="3" t="str">
        <f>IF(M74&gt;=19.5,"70%",IF(M74&gt;=13.5,"50%",IF(M74&gt;=5.5,"30%",IF(M74&gt;=0.1,"15%"))))</f>
        <v>30%</v>
      </c>
      <c r="P74" s="4">
        <f t="shared" si="17"/>
        <v>8.94</v>
      </c>
      <c r="Q74" s="3">
        <v>0.1</v>
      </c>
      <c r="R74" s="4">
        <f t="shared" si="18"/>
        <v>6.3</v>
      </c>
      <c r="S74" s="4">
        <f t="shared" si="19"/>
        <v>6.3</v>
      </c>
      <c r="T74" s="121">
        <f>S74</f>
        <v>6.3</v>
      </c>
      <c r="U74" s="141"/>
    </row>
    <row r="75" spans="1:21" x14ac:dyDescent="0.3">
      <c r="A75" s="116">
        <v>71</v>
      </c>
      <c r="B75" s="1" t="s">
        <v>611</v>
      </c>
      <c r="C75" s="1">
        <v>274</v>
      </c>
      <c r="D75" s="5" t="s">
        <v>30</v>
      </c>
      <c r="E75" s="227">
        <v>45829</v>
      </c>
      <c r="F75" s="3">
        <v>1</v>
      </c>
      <c r="G75" s="4">
        <v>13</v>
      </c>
      <c r="H75" s="3">
        <v>13</v>
      </c>
      <c r="I75" s="3">
        <v>88</v>
      </c>
      <c r="J75" s="3">
        <v>70</v>
      </c>
      <c r="K75" s="6">
        <f t="shared" si="20"/>
        <v>75</v>
      </c>
      <c r="L75" s="7">
        <f t="shared" si="14"/>
        <v>18</v>
      </c>
      <c r="M75" s="4">
        <f t="shared" si="15"/>
        <v>13</v>
      </c>
      <c r="N75" s="4">
        <f t="shared" si="16"/>
        <v>5</v>
      </c>
      <c r="O75" s="3" t="str">
        <f>IF(M75&gt;=19.5,"70%",IF(M75&gt;=13.5,"50%",IF(M75&gt;=5.5,"30%",IF(M75&gt;=0.1,"15%"))))</f>
        <v>30%</v>
      </c>
      <c r="P75" s="4">
        <f t="shared" si="17"/>
        <v>1.5</v>
      </c>
      <c r="Q75" s="3">
        <v>0.1</v>
      </c>
      <c r="R75" s="4">
        <f t="shared" si="18"/>
        <v>13.1</v>
      </c>
      <c r="S75" s="4">
        <f t="shared" si="19"/>
        <v>13.1</v>
      </c>
      <c r="T75" s="121">
        <f>S75</f>
        <v>13.1</v>
      </c>
      <c r="U75" s="141"/>
    </row>
    <row r="76" spans="1:21" x14ac:dyDescent="0.3">
      <c r="A76" s="116">
        <v>72</v>
      </c>
      <c r="B76" s="1" t="s">
        <v>51</v>
      </c>
      <c r="C76" s="1">
        <v>474</v>
      </c>
      <c r="D76" s="1" t="s">
        <v>52</v>
      </c>
      <c r="E76" s="2">
        <v>45689</v>
      </c>
      <c r="F76" s="3">
        <v>4</v>
      </c>
      <c r="G76" s="4">
        <v>23.2</v>
      </c>
      <c r="H76" s="3">
        <v>23</v>
      </c>
      <c r="I76" s="3">
        <v>111</v>
      </c>
      <c r="J76" s="3">
        <v>70</v>
      </c>
      <c r="K76" s="3">
        <f t="shared" si="20"/>
        <v>88</v>
      </c>
      <c r="L76" s="3">
        <f t="shared" si="14"/>
        <v>41</v>
      </c>
      <c r="M76" s="4">
        <f t="shared" si="15"/>
        <v>23.2</v>
      </c>
      <c r="N76" s="4">
        <f t="shared" si="16"/>
        <v>17.8</v>
      </c>
      <c r="O76" s="3" t="str">
        <f>IF(M76&gt;=19.5,"70%",IF(M76&gt;=13.5,"50%",IF(M76&gt;=5.5,"30%",IF(M76&gt;=0.1,"15%"))))</f>
        <v>70%</v>
      </c>
      <c r="P76" s="4">
        <f t="shared" si="17"/>
        <v>12.459999999999999</v>
      </c>
      <c r="Q76" s="3" t="str">
        <f>IF(N76&lt;0,O76, "0.1")</f>
        <v>0.1</v>
      </c>
      <c r="R76" s="3">
        <f t="shared" si="18"/>
        <v>23.3</v>
      </c>
      <c r="S76" s="3">
        <f t="shared" si="19"/>
        <v>23.3</v>
      </c>
      <c r="T76" s="3">
        <v>23</v>
      </c>
      <c r="U76" s="141"/>
    </row>
    <row r="77" spans="1:21" x14ac:dyDescent="0.3">
      <c r="A77" s="116">
        <v>73</v>
      </c>
      <c r="B77" s="1" t="s">
        <v>662</v>
      </c>
      <c r="C77" s="1">
        <v>244</v>
      </c>
      <c r="D77" s="1" t="s">
        <v>61</v>
      </c>
      <c r="E77" s="2">
        <v>45689</v>
      </c>
      <c r="F77" s="3">
        <v>5</v>
      </c>
      <c r="G77" s="4">
        <v>2.4</v>
      </c>
      <c r="H77" s="6">
        <v>2</v>
      </c>
      <c r="I77" s="3">
        <v>81</v>
      </c>
      <c r="J77" s="3">
        <v>70</v>
      </c>
      <c r="K77" s="6">
        <v>72</v>
      </c>
      <c r="L77" s="7">
        <f t="shared" si="14"/>
        <v>11</v>
      </c>
      <c r="M77" s="4">
        <f t="shared" si="15"/>
        <v>2.4</v>
      </c>
      <c r="N77" s="4">
        <f t="shared" si="16"/>
        <v>8.6</v>
      </c>
      <c r="O77" s="8">
        <v>0.3</v>
      </c>
      <c r="P77" s="4">
        <f t="shared" si="17"/>
        <v>2.5799999999999996</v>
      </c>
      <c r="Q77" s="3" t="str">
        <f>IF(N77&lt;0,O77, "0.1")</f>
        <v>0.1</v>
      </c>
      <c r="R77" s="4">
        <f t="shared" si="18"/>
        <v>2.5</v>
      </c>
      <c r="S77" s="4">
        <f t="shared" si="19"/>
        <v>2.5</v>
      </c>
      <c r="T77" s="121">
        <v>3</v>
      </c>
      <c r="U77" s="141"/>
    </row>
    <row r="78" spans="1:21" x14ac:dyDescent="0.3">
      <c r="A78" s="116">
        <v>74</v>
      </c>
      <c r="B78" s="1" t="s">
        <v>432</v>
      </c>
      <c r="C78" s="120">
        <v>19</v>
      </c>
      <c r="D78" s="5" t="s">
        <v>50</v>
      </c>
      <c r="E78" s="2">
        <v>45829</v>
      </c>
      <c r="F78" s="3">
        <v>1</v>
      </c>
      <c r="G78" s="4">
        <v>15</v>
      </c>
      <c r="H78" s="6">
        <v>15</v>
      </c>
      <c r="I78" s="3">
        <v>97</v>
      </c>
      <c r="J78" s="3">
        <v>70</v>
      </c>
      <c r="K78" s="6">
        <f t="shared" ref="K78:K88" si="21">I78-H78</f>
        <v>82</v>
      </c>
      <c r="L78" s="7">
        <f t="shared" si="14"/>
        <v>27</v>
      </c>
      <c r="M78" s="4">
        <f t="shared" si="15"/>
        <v>15</v>
      </c>
      <c r="N78" s="4">
        <f t="shared" si="16"/>
        <v>12</v>
      </c>
      <c r="O78" s="3" t="str">
        <f>IF(M78&gt;=19.5,"70%",IF(M78&gt;=13.5,"50%",IF(M78&gt;=5.5,"30%",IF(M78&gt;=0.1,"15%"))))</f>
        <v>50%</v>
      </c>
      <c r="P78" s="4">
        <f t="shared" si="17"/>
        <v>6</v>
      </c>
      <c r="Q78" s="3">
        <v>0.1</v>
      </c>
      <c r="R78" s="4">
        <f t="shared" si="18"/>
        <v>15.1</v>
      </c>
      <c r="S78" s="4">
        <f t="shared" si="19"/>
        <v>15.1</v>
      </c>
      <c r="T78" s="121">
        <f>S78</f>
        <v>15.1</v>
      </c>
      <c r="U78" s="141"/>
    </row>
    <row r="79" spans="1:21" x14ac:dyDescent="0.3">
      <c r="A79" s="116">
        <v>75</v>
      </c>
      <c r="B79" s="1" t="s">
        <v>507</v>
      </c>
      <c r="C79" s="1">
        <v>198</v>
      </c>
      <c r="D79" s="5" t="s">
        <v>22</v>
      </c>
      <c r="E79" s="2">
        <v>45689</v>
      </c>
      <c r="F79" s="138">
        <v>2</v>
      </c>
      <c r="G79" s="4">
        <v>5.0999999999999996</v>
      </c>
      <c r="H79" s="6">
        <v>5</v>
      </c>
      <c r="I79" s="3">
        <v>82</v>
      </c>
      <c r="J79" s="3">
        <v>70</v>
      </c>
      <c r="K79" s="6">
        <f t="shared" si="21"/>
        <v>77</v>
      </c>
      <c r="L79" s="7">
        <f t="shared" si="14"/>
        <v>12</v>
      </c>
      <c r="M79" s="4">
        <f t="shared" si="15"/>
        <v>5.0999999999999996</v>
      </c>
      <c r="N79" s="4">
        <f t="shared" si="16"/>
        <v>6.9</v>
      </c>
      <c r="O79" s="8">
        <v>0.3</v>
      </c>
      <c r="P79" s="4">
        <f t="shared" si="17"/>
        <v>2.0699999999999998</v>
      </c>
      <c r="Q79" s="3">
        <v>0.1</v>
      </c>
      <c r="R79" s="4">
        <f t="shared" si="18"/>
        <v>5.1999999999999993</v>
      </c>
      <c r="S79" s="4">
        <f t="shared" si="19"/>
        <v>5.1999999999999993</v>
      </c>
      <c r="T79" s="121">
        <f>S79</f>
        <v>5.1999999999999993</v>
      </c>
      <c r="U79" s="141"/>
    </row>
    <row r="80" spans="1:21" x14ac:dyDescent="0.3">
      <c r="A80" s="116">
        <v>76</v>
      </c>
      <c r="B80" s="1" t="s">
        <v>693</v>
      </c>
      <c r="C80" s="1">
        <v>623</v>
      </c>
      <c r="D80" s="5" t="s">
        <v>24</v>
      </c>
      <c r="E80" s="2">
        <v>45829</v>
      </c>
      <c r="F80" s="3">
        <v>1</v>
      </c>
      <c r="G80" s="4">
        <v>24</v>
      </c>
      <c r="H80" s="6">
        <f>G80</f>
        <v>24</v>
      </c>
      <c r="I80" s="3">
        <v>101</v>
      </c>
      <c r="J80" s="3">
        <v>70</v>
      </c>
      <c r="K80" s="6">
        <f t="shared" si="21"/>
        <v>77</v>
      </c>
      <c r="L80" s="7">
        <f t="shared" si="14"/>
        <v>31</v>
      </c>
      <c r="M80" s="4">
        <f t="shared" si="15"/>
        <v>24</v>
      </c>
      <c r="N80" s="4">
        <f t="shared" si="16"/>
        <v>7</v>
      </c>
      <c r="O80" s="3" t="str">
        <f>IF(M80&gt;=19.5,"70%",IF(M80&gt;=13.5,"50%",IF(M80&gt;=5.5,"30%",IF(M80&gt;=0.1,"15%"))))</f>
        <v>70%</v>
      </c>
      <c r="P80" s="4">
        <f t="shared" si="17"/>
        <v>4.8999999999999995</v>
      </c>
      <c r="Q80" s="3">
        <v>0.1</v>
      </c>
      <c r="R80" s="4">
        <f t="shared" si="18"/>
        <v>24.1</v>
      </c>
      <c r="S80" s="4">
        <f t="shared" si="19"/>
        <v>24.1</v>
      </c>
      <c r="T80" s="121">
        <f>S80</f>
        <v>24.1</v>
      </c>
      <c r="U80" s="141"/>
    </row>
    <row r="81" spans="1:21" x14ac:dyDescent="0.3">
      <c r="A81" s="116">
        <v>77</v>
      </c>
      <c r="B81" s="1" t="s">
        <v>692</v>
      </c>
      <c r="C81" s="1">
        <v>624</v>
      </c>
      <c r="D81" s="5" t="s">
        <v>691</v>
      </c>
      <c r="E81" s="2">
        <v>45829</v>
      </c>
      <c r="F81" s="3">
        <v>1</v>
      </c>
      <c r="G81" s="4">
        <v>24</v>
      </c>
      <c r="H81" s="6">
        <f>G81</f>
        <v>24</v>
      </c>
      <c r="I81" s="3">
        <v>114</v>
      </c>
      <c r="J81" s="3">
        <v>70</v>
      </c>
      <c r="K81" s="6">
        <f t="shared" si="21"/>
        <v>90</v>
      </c>
      <c r="L81" s="7">
        <f t="shared" si="14"/>
        <v>44</v>
      </c>
      <c r="M81" s="4">
        <f t="shared" si="15"/>
        <v>24</v>
      </c>
      <c r="N81" s="4">
        <f t="shared" si="16"/>
        <v>20</v>
      </c>
      <c r="O81" s="3" t="str">
        <f>IF(M81&gt;=19.5,"70%",IF(M81&gt;=13.5,"50%",IF(M81&gt;=5.5,"30%",IF(M81&gt;=0.1,"15%"))))</f>
        <v>70%</v>
      </c>
      <c r="P81" s="4">
        <f t="shared" si="17"/>
        <v>14</v>
      </c>
      <c r="Q81" s="3">
        <v>0.1</v>
      </c>
      <c r="R81" s="4">
        <f t="shared" si="18"/>
        <v>24.1</v>
      </c>
      <c r="S81" s="4">
        <f t="shared" si="19"/>
        <v>24.1</v>
      </c>
      <c r="T81" s="121">
        <f>S81</f>
        <v>24.1</v>
      </c>
      <c r="U81" s="141"/>
    </row>
    <row r="82" spans="1:21" x14ac:dyDescent="0.3">
      <c r="A82" s="116">
        <v>78</v>
      </c>
      <c r="B82" s="1" t="s">
        <v>679</v>
      </c>
      <c r="C82" s="1">
        <v>625</v>
      </c>
      <c r="D82" s="5" t="s">
        <v>50</v>
      </c>
      <c r="E82" s="2">
        <v>45829</v>
      </c>
      <c r="F82" s="187">
        <v>1</v>
      </c>
      <c r="G82" s="4">
        <v>6</v>
      </c>
      <c r="H82" s="6">
        <v>6</v>
      </c>
      <c r="I82" s="3">
        <v>78</v>
      </c>
      <c r="J82" s="3">
        <v>70</v>
      </c>
      <c r="K82" s="6">
        <f t="shared" si="21"/>
        <v>72</v>
      </c>
      <c r="L82" s="7">
        <f t="shared" si="14"/>
        <v>8</v>
      </c>
      <c r="M82" s="4">
        <f t="shared" si="15"/>
        <v>6</v>
      </c>
      <c r="N82" s="4">
        <f t="shared" si="16"/>
        <v>2</v>
      </c>
      <c r="O82" s="8">
        <v>0.3</v>
      </c>
      <c r="P82" s="4">
        <f t="shared" si="17"/>
        <v>0.6</v>
      </c>
      <c r="Q82" s="3">
        <v>0.1</v>
      </c>
      <c r="R82" s="4">
        <f t="shared" si="18"/>
        <v>6.1</v>
      </c>
      <c r="S82" s="4">
        <f t="shared" si="19"/>
        <v>6.1</v>
      </c>
      <c r="T82" s="121">
        <v>6</v>
      </c>
      <c r="U82" s="141" t="s">
        <v>657</v>
      </c>
    </row>
    <row r="83" spans="1:21" x14ac:dyDescent="0.3">
      <c r="A83" s="116">
        <v>79</v>
      </c>
      <c r="B83" s="1" t="s">
        <v>698</v>
      </c>
      <c r="C83" s="1">
        <v>226</v>
      </c>
      <c r="D83" s="5"/>
      <c r="E83" s="2">
        <v>45829</v>
      </c>
      <c r="F83" s="187">
        <v>1</v>
      </c>
      <c r="G83" s="4">
        <v>23</v>
      </c>
      <c r="H83" s="3">
        <v>23</v>
      </c>
      <c r="I83" s="3">
        <v>102</v>
      </c>
      <c r="J83" s="3">
        <v>70</v>
      </c>
      <c r="K83" s="3">
        <f t="shared" si="21"/>
        <v>79</v>
      </c>
      <c r="L83" s="3">
        <f t="shared" si="14"/>
        <v>32</v>
      </c>
      <c r="M83" s="4">
        <f t="shared" si="15"/>
        <v>23</v>
      </c>
      <c r="N83" s="4">
        <f t="shared" si="16"/>
        <v>9</v>
      </c>
      <c r="O83" s="3" t="str">
        <f>IF(M83&gt;=19.5,"70%",IF(M83&gt;=13.5,"50%",IF(M83&gt;=5.5,"30%",IF(M83&gt;=0.1,"15%"))))</f>
        <v>70%</v>
      </c>
      <c r="P83" s="4">
        <f t="shared" si="17"/>
        <v>6.3</v>
      </c>
      <c r="Q83" s="3">
        <v>0.1</v>
      </c>
      <c r="R83" s="3">
        <f t="shared" si="18"/>
        <v>23.1</v>
      </c>
      <c r="S83" s="3">
        <f t="shared" si="19"/>
        <v>23.1</v>
      </c>
      <c r="T83" s="3">
        <v>23</v>
      </c>
      <c r="U83" s="141"/>
    </row>
    <row r="84" spans="1:21" x14ac:dyDescent="0.3">
      <c r="A84" s="116">
        <v>80</v>
      </c>
      <c r="B84" s="1" t="s">
        <v>676</v>
      </c>
      <c r="C84" s="1">
        <v>23</v>
      </c>
      <c r="D84" s="5" t="s">
        <v>47</v>
      </c>
      <c r="E84" s="2">
        <v>45689</v>
      </c>
      <c r="F84" s="3">
        <v>3</v>
      </c>
      <c r="G84" s="4">
        <v>9</v>
      </c>
      <c r="H84" s="6">
        <v>9</v>
      </c>
      <c r="I84" s="3">
        <v>75</v>
      </c>
      <c r="J84" s="3">
        <v>70</v>
      </c>
      <c r="K84" s="6">
        <f t="shared" si="21"/>
        <v>66</v>
      </c>
      <c r="L84" s="7">
        <f t="shared" si="14"/>
        <v>5</v>
      </c>
      <c r="M84" s="4">
        <f t="shared" si="15"/>
        <v>9</v>
      </c>
      <c r="N84" s="4">
        <f t="shared" ref="N84:N88" si="22">L84-M84</f>
        <v>-4</v>
      </c>
      <c r="O84" s="3" t="str">
        <f>IF(M84&gt;=19.5,"70%",IF(M84&gt;=13.5,"50%",IF(M84&gt;=5.5,"30%",IF(M84&gt;=0.1,"15%"))))</f>
        <v>30%</v>
      </c>
      <c r="P84" s="4">
        <f t="shared" si="17"/>
        <v>-1.2</v>
      </c>
      <c r="Q84" s="3">
        <v>0.1</v>
      </c>
      <c r="R84" s="4">
        <f t="shared" si="18"/>
        <v>7.8</v>
      </c>
      <c r="S84" s="4">
        <f t="shared" si="19"/>
        <v>7.8</v>
      </c>
      <c r="T84" s="121">
        <v>8</v>
      </c>
      <c r="U84" s="141" t="s">
        <v>658</v>
      </c>
    </row>
    <row r="85" spans="1:21" x14ac:dyDescent="0.3">
      <c r="A85" s="116">
        <v>81</v>
      </c>
      <c r="B85" s="10" t="s">
        <v>169</v>
      </c>
      <c r="C85" s="1">
        <v>417</v>
      </c>
      <c r="D85" s="10" t="s">
        <v>473</v>
      </c>
      <c r="E85" s="2">
        <v>45689</v>
      </c>
      <c r="F85" s="3">
        <v>3</v>
      </c>
      <c r="G85" s="4">
        <v>5</v>
      </c>
      <c r="H85" s="9">
        <v>5</v>
      </c>
      <c r="I85" s="9">
        <v>75</v>
      </c>
      <c r="J85" s="3">
        <v>70</v>
      </c>
      <c r="K85" s="9">
        <f t="shared" si="21"/>
        <v>70</v>
      </c>
      <c r="L85" s="9">
        <f t="shared" si="14"/>
        <v>5</v>
      </c>
      <c r="M85" s="4">
        <f t="shared" si="15"/>
        <v>5</v>
      </c>
      <c r="N85" s="4">
        <f t="shared" si="22"/>
        <v>0</v>
      </c>
      <c r="O85" s="12">
        <v>0.3</v>
      </c>
      <c r="P85" s="11">
        <f t="shared" si="17"/>
        <v>0</v>
      </c>
      <c r="Q85" s="3">
        <v>0.1</v>
      </c>
      <c r="R85" s="4">
        <f t="shared" si="18"/>
        <v>5</v>
      </c>
      <c r="S85" s="4">
        <f t="shared" si="19"/>
        <v>5</v>
      </c>
      <c r="T85" s="121">
        <f>S85</f>
        <v>5</v>
      </c>
      <c r="U85" s="141" t="s">
        <v>660</v>
      </c>
    </row>
    <row r="86" spans="1:21" x14ac:dyDescent="0.3">
      <c r="A86" s="116">
        <v>82</v>
      </c>
      <c r="B86" s="1" t="s">
        <v>451</v>
      </c>
      <c r="C86" s="1">
        <v>304</v>
      </c>
      <c r="D86" s="5" t="s">
        <v>20</v>
      </c>
      <c r="E86" s="2">
        <v>45829</v>
      </c>
      <c r="F86" s="3">
        <v>1</v>
      </c>
      <c r="G86" s="4">
        <v>9</v>
      </c>
      <c r="H86" s="3">
        <v>9</v>
      </c>
      <c r="I86" s="3">
        <v>93</v>
      </c>
      <c r="J86" s="3">
        <v>70</v>
      </c>
      <c r="K86" s="3">
        <f t="shared" si="21"/>
        <v>84</v>
      </c>
      <c r="L86" s="3">
        <f t="shared" si="14"/>
        <v>23</v>
      </c>
      <c r="M86" s="4">
        <f t="shared" si="15"/>
        <v>9</v>
      </c>
      <c r="N86" s="4">
        <f t="shared" si="22"/>
        <v>14</v>
      </c>
      <c r="O86" s="3" t="str">
        <f>IF(M86&gt;=19.5,"70%",IF(M86&gt;=13.5,"50%",IF(M86&gt;=5.5,"30%",IF(M86&gt;=0.1,"15%"))))</f>
        <v>30%</v>
      </c>
      <c r="P86" s="4">
        <f t="shared" si="17"/>
        <v>4.2</v>
      </c>
      <c r="Q86" s="3" t="str">
        <f>IF(N86&lt;0,O86, "0.1")</f>
        <v>0.1</v>
      </c>
      <c r="R86" s="3">
        <f t="shared" si="18"/>
        <v>9.1</v>
      </c>
      <c r="S86" s="3">
        <f t="shared" si="19"/>
        <v>9.1</v>
      </c>
      <c r="T86" s="121">
        <f>S86</f>
        <v>9.1</v>
      </c>
      <c r="U86" s="141"/>
    </row>
    <row r="87" spans="1:21" x14ac:dyDescent="0.3">
      <c r="A87" s="116">
        <v>83</v>
      </c>
      <c r="B87" s="1" t="s">
        <v>138</v>
      </c>
      <c r="C87" s="1">
        <v>497</v>
      </c>
      <c r="D87" s="120" t="s">
        <v>24</v>
      </c>
      <c r="E87" s="2">
        <v>45829</v>
      </c>
      <c r="F87" s="187">
        <v>1</v>
      </c>
      <c r="G87" s="4">
        <v>5</v>
      </c>
      <c r="H87" s="6">
        <v>5</v>
      </c>
      <c r="I87" s="3">
        <v>80</v>
      </c>
      <c r="J87" s="3">
        <v>70</v>
      </c>
      <c r="K87" s="6">
        <f t="shared" si="21"/>
        <v>75</v>
      </c>
      <c r="L87" s="7">
        <f t="shared" si="14"/>
        <v>10</v>
      </c>
      <c r="M87" s="4">
        <f t="shared" si="15"/>
        <v>5</v>
      </c>
      <c r="N87" s="4">
        <f t="shared" si="22"/>
        <v>5</v>
      </c>
      <c r="O87" s="3" t="str">
        <f>IF(M87&gt;=19.5,"70%",IF(M87&gt;=13.5,"50%",IF(M87&gt;=5.5,"30%",IF(M87&gt;=0.1,"15%"))))</f>
        <v>15%</v>
      </c>
      <c r="P87" s="4">
        <f t="shared" si="17"/>
        <v>0.75</v>
      </c>
      <c r="Q87" s="3" t="str">
        <f>IF(N87&lt;0,O87, "0.1")</f>
        <v>0.1</v>
      </c>
      <c r="R87" s="4">
        <f t="shared" si="18"/>
        <v>5.0999999999999996</v>
      </c>
      <c r="S87" s="4">
        <f t="shared" si="19"/>
        <v>5.0999999999999996</v>
      </c>
      <c r="T87" s="121">
        <f>S87</f>
        <v>5.0999999999999996</v>
      </c>
      <c r="U87" s="141"/>
    </row>
    <row r="88" spans="1:21" ht="15" thickBot="1" x14ac:dyDescent="0.35">
      <c r="A88" s="236">
        <v>84</v>
      </c>
      <c r="B88" s="237" t="s">
        <v>680</v>
      </c>
      <c r="C88" s="238">
        <v>628</v>
      </c>
      <c r="D88" s="237"/>
      <c r="E88" s="239">
        <v>45829</v>
      </c>
      <c r="F88" s="240">
        <v>1</v>
      </c>
      <c r="G88" s="241">
        <v>11</v>
      </c>
      <c r="H88" s="242">
        <v>11</v>
      </c>
      <c r="I88" s="242">
        <v>80</v>
      </c>
      <c r="J88" s="242">
        <v>70</v>
      </c>
      <c r="K88" s="242">
        <f t="shared" si="21"/>
        <v>69</v>
      </c>
      <c r="L88" s="242">
        <f t="shared" si="14"/>
        <v>10</v>
      </c>
      <c r="M88" s="241">
        <f t="shared" si="15"/>
        <v>11</v>
      </c>
      <c r="N88" s="241">
        <f t="shared" si="22"/>
        <v>-1</v>
      </c>
      <c r="O88" s="243">
        <v>0.5</v>
      </c>
      <c r="P88" s="241">
        <f t="shared" si="17"/>
        <v>-0.5</v>
      </c>
      <c r="Q88" s="242">
        <v>0.1</v>
      </c>
      <c r="R88" s="242">
        <f t="shared" si="18"/>
        <v>10.5</v>
      </c>
      <c r="S88" s="242">
        <f t="shared" si="19"/>
        <v>10.5</v>
      </c>
      <c r="T88" s="242">
        <v>11</v>
      </c>
      <c r="U88" s="228" t="s">
        <v>653</v>
      </c>
    </row>
    <row r="89" spans="1:21" ht="15" thickBot="1" x14ac:dyDescent="0.35">
      <c r="A89" s="207"/>
      <c r="B89" s="255"/>
      <c r="C89" s="256"/>
      <c r="D89" s="256"/>
      <c r="E89" s="256"/>
      <c r="F89" s="256"/>
      <c r="G89" s="256"/>
      <c r="H89" s="256"/>
      <c r="I89" s="256"/>
      <c r="J89" s="256"/>
      <c r="K89" s="256"/>
      <c r="L89" s="256"/>
      <c r="M89" s="256"/>
      <c r="N89" s="256"/>
      <c r="O89" s="256"/>
      <c r="P89" s="256"/>
      <c r="Q89" s="256"/>
      <c r="R89" s="256"/>
      <c r="S89" s="256"/>
      <c r="T89" s="257"/>
      <c r="U89" s="208"/>
    </row>
    <row r="90" spans="1:21" x14ac:dyDescent="0.3">
      <c r="A90" s="188">
        <v>1</v>
      </c>
      <c r="B90" s="209" t="s">
        <v>558</v>
      </c>
      <c r="C90" s="215">
        <v>321</v>
      </c>
      <c r="D90" s="211" t="s">
        <v>82</v>
      </c>
      <c r="E90" s="212"/>
      <c r="F90" s="213"/>
      <c r="G90" s="190">
        <v>11</v>
      </c>
      <c r="H90" s="189">
        <v>11</v>
      </c>
      <c r="I90" s="215">
        <v>87</v>
      </c>
      <c r="J90" s="215">
        <v>71</v>
      </c>
      <c r="K90" s="215">
        <f t="shared" ref="K90:K95" si="23">I90-H90</f>
        <v>76</v>
      </c>
      <c r="L90" s="215">
        <f t="shared" ref="L90:L121" si="24">I90-J90</f>
        <v>16</v>
      </c>
      <c r="M90" s="218">
        <f t="shared" ref="M90:M121" si="25">G90</f>
        <v>11</v>
      </c>
      <c r="N90" s="218">
        <f t="shared" ref="N90:N121" si="26">L90-M90</f>
        <v>5</v>
      </c>
      <c r="O90" s="219">
        <v>0.5</v>
      </c>
      <c r="P90" s="218">
        <f t="shared" ref="P90:P121" si="27">N90*O90</f>
        <v>2.5</v>
      </c>
      <c r="Q90" s="215" t="str">
        <f>IF(N90&lt;0,O90, "0.1")</f>
        <v>0.1</v>
      </c>
      <c r="R90" s="215">
        <f t="shared" ref="R90:R100" si="28">IF(M90&gt;=L90,(M90+P90),M90+Q90)</f>
        <v>11.1</v>
      </c>
      <c r="S90" s="215">
        <f t="shared" ref="S90:S100" si="29">IF(I90&gt;1,(R90),G90)</f>
        <v>11.1</v>
      </c>
      <c r="T90" s="220">
        <v>11</v>
      </c>
      <c r="U90" s="191"/>
    </row>
    <row r="91" spans="1:21" x14ac:dyDescent="0.3">
      <c r="A91" s="116">
        <v>2</v>
      </c>
      <c r="B91" s="171" t="s">
        <v>177</v>
      </c>
      <c r="C91" s="165">
        <v>322</v>
      </c>
      <c r="D91" s="184"/>
      <c r="E91" s="163">
        <v>45689</v>
      </c>
      <c r="F91" s="165">
        <v>3</v>
      </c>
      <c r="G91" s="165">
        <v>5.0999999999999996</v>
      </c>
      <c r="H91" s="165">
        <v>5</v>
      </c>
      <c r="I91" s="165">
        <v>84</v>
      </c>
      <c r="J91" s="165">
        <v>72</v>
      </c>
      <c r="K91" s="167">
        <f t="shared" si="23"/>
        <v>79</v>
      </c>
      <c r="L91" s="168">
        <f t="shared" si="24"/>
        <v>12</v>
      </c>
      <c r="M91" s="159">
        <f t="shared" si="25"/>
        <v>5.0999999999999996</v>
      </c>
      <c r="N91" s="159">
        <f t="shared" si="26"/>
        <v>6.9</v>
      </c>
      <c r="O91" s="173">
        <v>0.3</v>
      </c>
      <c r="P91" s="159">
        <f t="shared" si="27"/>
        <v>2.0699999999999998</v>
      </c>
      <c r="Q91" s="165">
        <v>0.1</v>
      </c>
      <c r="R91" s="159">
        <f t="shared" si="28"/>
        <v>5.1999999999999993</v>
      </c>
      <c r="S91" s="159">
        <f t="shared" si="29"/>
        <v>5.1999999999999993</v>
      </c>
      <c r="T91" s="169">
        <v>5</v>
      </c>
      <c r="U91" s="141"/>
    </row>
    <row r="92" spans="1:21" x14ac:dyDescent="0.3">
      <c r="A92" s="116">
        <v>3</v>
      </c>
      <c r="B92" s="170" t="s">
        <v>53</v>
      </c>
      <c r="C92" s="165">
        <v>418</v>
      </c>
      <c r="D92" s="166"/>
      <c r="E92" s="163">
        <v>45689</v>
      </c>
      <c r="F92" s="165">
        <v>3</v>
      </c>
      <c r="G92" s="165">
        <v>18.100000000000001</v>
      </c>
      <c r="H92" s="165">
        <v>18</v>
      </c>
      <c r="I92" s="165">
        <v>102</v>
      </c>
      <c r="J92" s="165">
        <v>72</v>
      </c>
      <c r="K92" s="165">
        <f t="shared" si="23"/>
        <v>84</v>
      </c>
      <c r="L92" s="165">
        <f t="shared" si="24"/>
        <v>30</v>
      </c>
      <c r="M92" s="159">
        <f t="shared" si="25"/>
        <v>18.100000000000001</v>
      </c>
      <c r="N92" s="159">
        <f t="shared" si="26"/>
        <v>11.899999999999999</v>
      </c>
      <c r="O92" s="165" t="str">
        <f>IF(M92&gt;=19.5,"70%",IF(M92&gt;=13.5,"50%",IF(M92&gt;=5.5,"30%",IF(M92&gt;=0.1,"15%"))))</f>
        <v>50%</v>
      </c>
      <c r="P92" s="159">
        <f t="shared" si="27"/>
        <v>5.9499999999999993</v>
      </c>
      <c r="Q92" s="165">
        <v>0.1</v>
      </c>
      <c r="R92" s="165">
        <f t="shared" si="28"/>
        <v>18.200000000000003</v>
      </c>
      <c r="S92" s="165">
        <f t="shared" si="29"/>
        <v>18.200000000000003</v>
      </c>
      <c r="T92" s="169">
        <f>S92</f>
        <v>18.200000000000003</v>
      </c>
      <c r="U92" s="141"/>
    </row>
    <row r="93" spans="1:21" x14ac:dyDescent="0.3">
      <c r="A93" s="116">
        <v>4</v>
      </c>
      <c r="B93" s="166" t="s">
        <v>132</v>
      </c>
      <c r="C93" s="165">
        <v>69</v>
      </c>
      <c r="D93" s="166" t="s">
        <v>50</v>
      </c>
      <c r="E93" s="163">
        <v>45808</v>
      </c>
      <c r="F93" s="165">
        <v>1</v>
      </c>
      <c r="G93" s="159">
        <v>7</v>
      </c>
      <c r="H93" s="167">
        <v>7</v>
      </c>
      <c r="I93" s="165">
        <v>83</v>
      </c>
      <c r="J93" s="165">
        <v>72</v>
      </c>
      <c r="K93" s="167">
        <f t="shared" si="23"/>
        <v>76</v>
      </c>
      <c r="L93" s="168">
        <f t="shared" si="24"/>
        <v>11</v>
      </c>
      <c r="M93" s="159">
        <f t="shared" si="25"/>
        <v>7</v>
      </c>
      <c r="N93" s="159">
        <f t="shared" si="26"/>
        <v>4</v>
      </c>
      <c r="O93" s="165" t="str">
        <f>IF(M93&gt;=19.5,"70%",IF(M93&gt;=13.5,"50%",IF(M93&gt;=5.5,"30%",IF(M93&gt;=0.1,"15%"))))</f>
        <v>30%</v>
      </c>
      <c r="P93" s="159">
        <f t="shared" si="27"/>
        <v>1.2</v>
      </c>
      <c r="Q93" s="165" t="str">
        <f>IF(N93&lt;0,O93, "0.1")</f>
        <v>0.1</v>
      </c>
      <c r="R93" s="159">
        <f t="shared" si="28"/>
        <v>7.1</v>
      </c>
      <c r="S93" s="159">
        <f t="shared" si="29"/>
        <v>7.1</v>
      </c>
      <c r="T93" s="169">
        <v>8</v>
      </c>
      <c r="U93" s="141"/>
    </row>
    <row r="94" spans="1:21" x14ac:dyDescent="0.3">
      <c r="A94" s="116">
        <v>5</v>
      </c>
      <c r="B94" s="166" t="s">
        <v>266</v>
      </c>
      <c r="C94" s="165">
        <v>487</v>
      </c>
      <c r="D94" s="170" t="s">
        <v>41</v>
      </c>
      <c r="E94" s="163">
        <v>45808</v>
      </c>
      <c r="F94" s="223">
        <v>1</v>
      </c>
      <c r="G94" s="159">
        <v>14</v>
      </c>
      <c r="H94" s="165">
        <v>14</v>
      </c>
      <c r="I94" s="165">
        <v>88</v>
      </c>
      <c r="J94" s="165">
        <v>72</v>
      </c>
      <c r="K94" s="165">
        <f t="shared" si="23"/>
        <v>74</v>
      </c>
      <c r="L94" s="165">
        <f t="shared" si="24"/>
        <v>16</v>
      </c>
      <c r="M94" s="165">
        <f t="shared" si="25"/>
        <v>14</v>
      </c>
      <c r="N94" s="165">
        <f t="shared" si="26"/>
        <v>2</v>
      </c>
      <c r="O94" s="165" t="str">
        <f>IF(M94&gt;=19.5,"70%",IF(M94&gt;=13.5,"50%",IF(M94&gt;=5.5,"30%",IF(M94&gt;=0.1,"15%"))))</f>
        <v>50%</v>
      </c>
      <c r="P94" s="159">
        <f t="shared" si="27"/>
        <v>1</v>
      </c>
      <c r="Q94" s="165">
        <v>0.1</v>
      </c>
      <c r="R94" s="165">
        <f t="shared" si="28"/>
        <v>14.1</v>
      </c>
      <c r="S94" s="159">
        <f t="shared" si="29"/>
        <v>14.1</v>
      </c>
      <c r="T94" s="165">
        <v>14</v>
      </c>
      <c r="U94" s="62"/>
    </row>
    <row r="95" spans="1:21" x14ac:dyDescent="0.3">
      <c r="A95" s="116">
        <v>6</v>
      </c>
      <c r="B95" s="166" t="s">
        <v>667</v>
      </c>
      <c r="C95" s="166">
        <v>605</v>
      </c>
      <c r="D95" s="170"/>
      <c r="E95" s="163">
        <v>45808</v>
      </c>
      <c r="F95" s="165">
        <v>1</v>
      </c>
      <c r="G95" s="159">
        <v>22</v>
      </c>
      <c r="H95" s="167">
        <v>22</v>
      </c>
      <c r="I95" s="165">
        <v>116</v>
      </c>
      <c r="J95" s="165">
        <v>72</v>
      </c>
      <c r="K95" s="167">
        <f t="shared" si="23"/>
        <v>94</v>
      </c>
      <c r="L95" s="168">
        <f t="shared" si="24"/>
        <v>44</v>
      </c>
      <c r="M95" s="159">
        <f t="shared" si="25"/>
        <v>22</v>
      </c>
      <c r="N95" s="159">
        <f t="shared" si="26"/>
        <v>22</v>
      </c>
      <c r="O95" s="165" t="str">
        <f>IF(M95&gt;=19.5,"70%",IF(M95&gt;=13.5,"50%",IF(M95&gt;=5.5,"30%",IF(M95&gt;=0.1,"15%"))))</f>
        <v>70%</v>
      </c>
      <c r="P95" s="159">
        <f t="shared" si="27"/>
        <v>15.399999999999999</v>
      </c>
      <c r="Q95" s="159">
        <v>0.1</v>
      </c>
      <c r="R95" s="159">
        <f t="shared" si="28"/>
        <v>22.1</v>
      </c>
      <c r="S95" s="159">
        <f t="shared" si="29"/>
        <v>22.1</v>
      </c>
      <c r="T95" s="169">
        <f>S95</f>
        <v>22.1</v>
      </c>
      <c r="U95" s="141"/>
    </row>
    <row r="96" spans="1:21" x14ac:dyDescent="0.3">
      <c r="A96" s="116">
        <v>7</v>
      </c>
      <c r="B96" s="166" t="s">
        <v>655</v>
      </c>
      <c r="C96" s="166">
        <v>216</v>
      </c>
      <c r="D96" s="170"/>
      <c r="E96" s="163">
        <v>45808</v>
      </c>
      <c r="F96" s="165">
        <v>1</v>
      </c>
      <c r="G96" s="165">
        <v>6.1</v>
      </c>
      <c r="H96" s="167">
        <v>6</v>
      </c>
      <c r="I96" s="165">
        <v>80</v>
      </c>
      <c r="J96" s="165">
        <v>72</v>
      </c>
      <c r="K96" s="167">
        <v>82</v>
      </c>
      <c r="L96" s="168">
        <f t="shared" si="24"/>
        <v>8</v>
      </c>
      <c r="M96" s="159">
        <f t="shared" si="25"/>
        <v>6.1</v>
      </c>
      <c r="N96" s="159">
        <f t="shared" si="26"/>
        <v>1.9000000000000004</v>
      </c>
      <c r="O96" s="173">
        <v>0.3</v>
      </c>
      <c r="P96" s="159">
        <f t="shared" si="27"/>
        <v>0.57000000000000006</v>
      </c>
      <c r="Q96" s="165" t="str">
        <f>IF(N96&lt;0,O96, "0.1")</f>
        <v>0.1</v>
      </c>
      <c r="R96" s="159">
        <f t="shared" si="28"/>
        <v>6.1999999999999993</v>
      </c>
      <c r="S96" s="159">
        <f t="shared" si="29"/>
        <v>6.1999999999999993</v>
      </c>
      <c r="T96" s="169">
        <v>6</v>
      </c>
      <c r="U96" s="203"/>
    </row>
    <row r="97" spans="1:21" x14ac:dyDescent="0.3">
      <c r="A97" s="116">
        <v>8</v>
      </c>
      <c r="B97" s="166" t="s">
        <v>516</v>
      </c>
      <c r="C97" s="165">
        <v>169</v>
      </c>
      <c r="D97" s="166" t="s">
        <v>22</v>
      </c>
      <c r="E97" s="163">
        <v>45689</v>
      </c>
      <c r="F97" s="165">
        <v>2</v>
      </c>
      <c r="G97" s="159">
        <v>8</v>
      </c>
      <c r="H97" s="167">
        <v>8</v>
      </c>
      <c r="I97" s="165">
        <v>90</v>
      </c>
      <c r="J97" s="165">
        <v>72</v>
      </c>
      <c r="K97" s="167">
        <v>74</v>
      </c>
      <c r="L97" s="168">
        <f t="shared" si="24"/>
        <v>18</v>
      </c>
      <c r="M97" s="159">
        <f t="shared" si="25"/>
        <v>8</v>
      </c>
      <c r="N97" s="159">
        <f t="shared" si="26"/>
        <v>10</v>
      </c>
      <c r="O97" s="165" t="str">
        <f>IF(M97&gt;=19.5,"70%",IF(M97&gt;=13.5,"50%",IF(M97&gt;=5.5,"30%",IF(M97&gt;=0.1,"15%"))))</f>
        <v>30%</v>
      </c>
      <c r="P97" s="159">
        <f t="shared" si="27"/>
        <v>3</v>
      </c>
      <c r="Q97" s="165" t="str">
        <f>IF(N97&lt;0,O97, "0.1")</f>
        <v>0.1</v>
      </c>
      <c r="R97" s="159">
        <f t="shared" si="28"/>
        <v>8.1</v>
      </c>
      <c r="S97" s="159">
        <f t="shared" si="29"/>
        <v>8.1</v>
      </c>
      <c r="T97" s="169">
        <v>8</v>
      </c>
      <c r="U97" s="141"/>
    </row>
    <row r="98" spans="1:21" x14ac:dyDescent="0.3">
      <c r="A98" s="116">
        <v>9</v>
      </c>
      <c r="B98" s="166" t="s">
        <v>232</v>
      </c>
      <c r="C98" s="165">
        <v>21</v>
      </c>
      <c r="D98" s="170" t="s">
        <v>233</v>
      </c>
      <c r="E98" s="163">
        <v>45808</v>
      </c>
      <c r="F98" s="223">
        <v>1</v>
      </c>
      <c r="G98" s="159">
        <v>9</v>
      </c>
      <c r="H98" s="167">
        <v>9</v>
      </c>
      <c r="I98" s="165">
        <v>92</v>
      </c>
      <c r="J98" s="165">
        <v>72</v>
      </c>
      <c r="K98" s="167">
        <f>I98-H98</f>
        <v>83</v>
      </c>
      <c r="L98" s="168">
        <f t="shared" si="24"/>
        <v>20</v>
      </c>
      <c r="M98" s="159">
        <f t="shared" si="25"/>
        <v>9</v>
      </c>
      <c r="N98" s="159">
        <f t="shared" si="26"/>
        <v>11</v>
      </c>
      <c r="O98" s="165" t="str">
        <f>IF(M98&gt;=19.5,"70%",IF(M98&gt;=13.5,"50%",IF(M98&gt;=5.5,"30%",IF(M98&gt;=0.1,"15%"))))</f>
        <v>30%</v>
      </c>
      <c r="P98" s="159">
        <f t="shared" si="27"/>
        <v>3.3</v>
      </c>
      <c r="Q98" s="165" t="str">
        <f>IF(N98&lt;0,O98, "0.1")</f>
        <v>0.1</v>
      </c>
      <c r="R98" s="159">
        <f t="shared" si="28"/>
        <v>9.1</v>
      </c>
      <c r="S98" s="159">
        <f t="shared" si="29"/>
        <v>9.1</v>
      </c>
      <c r="T98" s="169">
        <v>9</v>
      </c>
      <c r="U98" s="62"/>
    </row>
    <row r="99" spans="1:21" x14ac:dyDescent="0.3">
      <c r="A99" s="116">
        <v>10</v>
      </c>
      <c r="B99" s="166" t="s">
        <v>665</v>
      </c>
      <c r="C99" s="165">
        <v>168</v>
      </c>
      <c r="D99" s="166"/>
      <c r="E99" s="163">
        <v>45808</v>
      </c>
      <c r="F99" s="165">
        <v>1</v>
      </c>
      <c r="G99" s="159">
        <v>8</v>
      </c>
      <c r="H99" s="167">
        <v>8</v>
      </c>
      <c r="I99" s="165">
        <v>88</v>
      </c>
      <c r="J99" s="165">
        <v>72</v>
      </c>
      <c r="K99" s="167">
        <v>71</v>
      </c>
      <c r="L99" s="168">
        <f t="shared" si="24"/>
        <v>16</v>
      </c>
      <c r="M99" s="159">
        <f t="shared" si="25"/>
        <v>8</v>
      </c>
      <c r="N99" s="159">
        <f t="shared" si="26"/>
        <v>8</v>
      </c>
      <c r="O99" s="173">
        <v>0.3</v>
      </c>
      <c r="P99" s="159">
        <f t="shared" si="27"/>
        <v>2.4</v>
      </c>
      <c r="Q99" s="165">
        <v>0.1</v>
      </c>
      <c r="R99" s="159">
        <f t="shared" si="28"/>
        <v>8.1</v>
      </c>
      <c r="S99" s="159">
        <f t="shared" si="29"/>
        <v>8.1</v>
      </c>
      <c r="T99" s="169">
        <f>S99</f>
        <v>8.1</v>
      </c>
      <c r="U99" s="62"/>
    </row>
    <row r="100" spans="1:21" x14ac:dyDescent="0.3">
      <c r="A100" s="116">
        <v>11</v>
      </c>
      <c r="B100" s="166" t="s">
        <v>517</v>
      </c>
      <c r="C100" s="165">
        <v>594</v>
      </c>
      <c r="D100" s="166" t="s">
        <v>27</v>
      </c>
      <c r="E100" s="163">
        <v>45689</v>
      </c>
      <c r="F100" s="165">
        <v>3</v>
      </c>
      <c r="G100" s="159">
        <v>24</v>
      </c>
      <c r="H100" s="165">
        <v>24</v>
      </c>
      <c r="I100" s="165">
        <v>112</v>
      </c>
      <c r="J100" s="165">
        <v>72</v>
      </c>
      <c r="K100" s="165">
        <f t="shared" ref="K100:K113" si="30">I100-H100</f>
        <v>88</v>
      </c>
      <c r="L100" s="165">
        <f t="shared" si="24"/>
        <v>40</v>
      </c>
      <c r="M100" s="159">
        <f t="shared" si="25"/>
        <v>24</v>
      </c>
      <c r="N100" s="159">
        <f t="shared" si="26"/>
        <v>16</v>
      </c>
      <c r="O100" s="165" t="str">
        <f t="shared" ref="O100:O106" si="31">IF(M100&gt;=19.5,"70%",IF(M100&gt;=13.5,"50%",IF(M100&gt;=5.5,"30%",IF(M100&gt;=0.1,"15%"))))</f>
        <v>70%</v>
      </c>
      <c r="P100" s="159">
        <f t="shared" si="27"/>
        <v>11.2</v>
      </c>
      <c r="Q100" s="165">
        <v>0.1</v>
      </c>
      <c r="R100" s="165">
        <f t="shared" si="28"/>
        <v>24.1</v>
      </c>
      <c r="S100" s="165">
        <f t="shared" si="29"/>
        <v>24.1</v>
      </c>
      <c r="T100" s="165">
        <v>24</v>
      </c>
      <c r="U100" s="141"/>
    </row>
    <row r="101" spans="1:21" x14ac:dyDescent="0.3">
      <c r="A101" s="116">
        <v>12</v>
      </c>
      <c r="B101" s="166" t="s">
        <v>513</v>
      </c>
      <c r="C101" s="165">
        <v>603</v>
      </c>
      <c r="D101" s="166" t="s">
        <v>34</v>
      </c>
      <c r="E101" s="163">
        <v>45689</v>
      </c>
      <c r="F101" s="165">
        <v>2</v>
      </c>
      <c r="G101" s="159">
        <v>24</v>
      </c>
      <c r="H101" s="165">
        <v>24</v>
      </c>
      <c r="I101" s="165">
        <v>100</v>
      </c>
      <c r="J101" s="165">
        <v>69</v>
      </c>
      <c r="K101" s="165">
        <f t="shared" si="30"/>
        <v>76</v>
      </c>
      <c r="L101" s="165">
        <f t="shared" si="24"/>
        <v>31</v>
      </c>
      <c r="M101" s="159">
        <f t="shared" si="25"/>
        <v>24</v>
      </c>
      <c r="N101" s="159">
        <f t="shared" si="26"/>
        <v>7</v>
      </c>
      <c r="O101" s="165" t="str">
        <f t="shared" si="31"/>
        <v>70%</v>
      </c>
      <c r="P101" s="159">
        <f t="shared" si="27"/>
        <v>4.8999999999999995</v>
      </c>
      <c r="Q101" s="165">
        <v>0.1</v>
      </c>
      <c r="R101" s="165">
        <v>23.5</v>
      </c>
      <c r="S101" s="165">
        <v>23.5</v>
      </c>
      <c r="T101" s="165">
        <v>24</v>
      </c>
      <c r="U101" s="141"/>
    </row>
    <row r="102" spans="1:21" x14ac:dyDescent="0.3">
      <c r="A102" s="116">
        <v>13</v>
      </c>
      <c r="B102" s="166" t="s">
        <v>66</v>
      </c>
      <c r="C102" s="165">
        <v>540</v>
      </c>
      <c r="D102" s="170"/>
      <c r="E102" s="163">
        <v>45689</v>
      </c>
      <c r="F102" s="165">
        <v>2</v>
      </c>
      <c r="G102" s="159">
        <v>8</v>
      </c>
      <c r="H102" s="165">
        <v>8</v>
      </c>
      <c r="I102" s="165">
        <v>85</v>
      </c>
      <c r="J102" s="165">
        <v>72</v>
      </c>
      <c r="K102" s="165">
        <f t="shared" si="30"/>
        <v>77</v>
      </c>
      <c r="L102" s="165">
        <f t="shared" si="24"/>
        <v>13</v>
      </c>
      <c r="M102" s="159">
        <f t="shared" si="25"/>
        <v>8</v>
      </c>
      <c r="N102" s="159">
        <f t="shared" si="26"/>
        <v>5</v>
      </c>
      <c r="O102" s="165" t="str">
        <f t="shared" si="31"/>
        <v>30%</v>
      </c>
      <c r="P102" s="159">
        <f t="shared" si="27"/>
        <v>1.5</v>
      </c>
      <c r="Q102" s="165">
        <v>0.1</v>
      </c>
      <c r="R102" s="165">
        <f t="shared" ref="R102:R130" si="32">IF(M102&gt;=L102,(M102+P102),M102+Q102)</f>
        <v>8.1</v>
      </c>
      <c r="S102" s="165">
        <f t="shared" ref="S102:S145" si="33">IF(I102&gt;1,(R102),G102)</f>
        <v>8.1</v>
      </c>
      <c r="T102" s="165">
        <v>8</v>
      </c>
      <c r="U102" s="141"/>
    </row>
    <row r="103" spans="1:21" x14ac:dyDescent="0.3">
      <c r="A103" s="116">
        <v>14</v>
      </c>
      <c r="B103" s="160" t="s">
        <v>77</v>
      </c>
      <c r="C103" s="165">
        <v>567</v>
      </c>
      <c r="D103" s="162"/>
      <c r="E103" s="163">
        <v>45689</v>
      </c>
      <c r="F103" s="164">
        <v>2</v>
      </c>
      <c r="G103" s="159">
        <v>23</v>
      </c>
      <c r="H103" s="165">
        <v>23</v>
      </c>
      <c r="I103" s="165">
        <v>102</v>
      </c>
      <c r="J103" s="165">
        <v>72</v>
      </c>
      <c r="K103" s="165">
        <f t="shared" si="30"/>
        <v>79</v>
      </c>
      <c r="L103" s="165">
        <f t="shared" si="24"/>
        <v>30</v>
      </c>
      <c r="M103" s="159">
        <f t="shared" si="25"/>
        <v>23</v>
      </c>
      <c r="N103" s="159">
        <f t="shared" si="26"/>
        <v>7</v>
      </c>
      <c r="O103" s="165" t="str">
        <f t="shared" si="31"/>
        <v>70%</v>
      </c>
      <c r="P103" s="159">
        <f t="shared" si="27"/>
        <v>4.8999999999999995</v>
      </c>
      <c r="Q103" s="165">
        <v>0.1</v>
      </c>
      <c r="R103" s="165">
        <f t="shared" si="32"/>
        <v>23.1</v>
      </c>
      <c r="S103" s="165">
        <f t="shared" si="33"/>
        <v>23.1</v>
      </c>
      <c r="T103" s="165">
        <v>23</v>
      </c>
      <c r="U103" s="141"/>
    </row>
    <row r="104" spans="1:21" x14ac:dyDescent="0.3">
      <c r="A104" s="116">
        <v>15</v>
      </c>
      <c r="B104" s="166" t="s">
        <v>561</v>
      </c>
      <c r="C104" s="165">
        <v>598</v>
      </c>
      <c r="D104" s="170"/>
      <c r="E104" s="163">
        <v>45689</v>
      </c>
      <c r="F104" s="165">
        <v>3</v>
      </c>
      <c r="G104" s="159">
        <v>21</v>
      </c>
      <c r="H104" s="167">
        <v>21</v>
      </c>
      <c r="I104" s="165">
        <v>107</v>
      </c>
      <c r="J104" s="165">
        <v>72</v>
      </c>
      <c r="K104" s="167">
        <f t="shared" si="30"/>
        <v>86</v>
      </c>
      <c r="L104" s="168">
        <f t="shared" si="24"/>
        <v>35</v>
      </c>
      <c r="M104" s="159">
        <f t="shared" si="25"/>
        <v>21</v>
      </c>
      <c r="N104" s="159">
        <f t="shared" si="26"/>
        <v>14</v>
      </c>
      <c r="O104" s="165" t="str">
        <f t="shared" si="31"/>
        <v>70%</v>
      </c>
      <c r="P104" s="159">
        <f t="shared" si="27"/>
        <v>9.7999999999999989</v>
      </c>
      <c r="Q104" s="165">
        <v>0.1</v>
      </c>
      <c r="R104" s="159">
        <f t="shared" si="32"/>
        <v>21.1</v>
      </c>
      <c r="S104" s="159">
        <f t="shared" si="33"/>
        <v>21.1</v>
      </c>
      <c r="T104" s="169">
        <f>S104</f>
        <v>21.1</v>
      </c>
      <c r="U104" s="141"/>
    </row>
    <row r="105" spans="1:21" x14ac:dyDescent="0.3">
      <c r="A105" s="116">
        <v>16</v>
      </c>
      <c r="B105" s="166" t="s">
        <v>569</v>
      </c>
      <c r="C105" s="165">
        <v>520</v>
      </c>
      <c r="D105" s="170" t="s">
        <v>260</v>
      </c>
      <c r="E105" s="163">
        <v>45808</v>
      </c>
      <c r="F105" s="165">
        <v>1</v>
      </c>
      <c r="G105" s="159">
        <v>15</v>
      </c>
      <c r="H105" s="167">
        <v>15</v>
      </c>
      <c r="I105" s="165">
        <v>91</v>
      </c>
      <c r="J105" s="165">
        <v>72</v>
      </c>
      <c r="K105" s="167">
        <f t="shared" si="30"/>
        <v>76</v>
      </c>
      <c r="L105" s="168">
        <f t="shared" si="24"/>
        <v>19</v>
      </c>
      <c r="M105" s="159">
        <f t="shared" si="25"/>
        <v>15</v>
      </c>
      <c r="N105" s="159">
        <f t="shared" si="26"/>
        <v>4</v>
      </c>
      <c r="O105" s="165" t="str">
        <f t="shared" si="31"/>
        <v>50%</v>
      </c>
      <c r="P105" s="159">
        <f t="shared" si="27"/>
        <v>2</v>
      </c>
      <c r="Q105" s="165">
        <v>0.1</v>
      </c>
      <c r="R105" s="159">
        <f t="shared" si="32"/>
        <v>15.1</v>
      </c>
      <c r="S105" s="159">
        <f t="shared" si="33"/>
        <v>15.1</v>
      </c>
      <c r="T105" s="169">
        <f>S105</f>
        <v>15.1</v>
      </c>
      <c r="U105" s="62"/>
    </row>
    <row r="106" spans="1:21" x14ac:dyDescent="0.3">
      <c r="A106" s="116">
        <v>17</v>
      </c>
      <c r="B106" s="166" t="s">
        <v>175</v>
      </c>
      <c r="C106" s="165">
        <v>580</v>
      </c>
      <c r="D106" s="226"/>
      <c r="E106" s="163">
        <v>45808</v>
      </c>
      <c r="F106" s="223">
        <v>1</v>
      </c>
      <c r="G106" s="159">
        <v>16</v>
      </c>
      <c r="H106" s="165">
        <v>16</v>
      </c>
      <c r="I106" s="165">
        <v>95</v>
      </c>
      <c r="J106" s="165">
        <v>72</v>
      </c>
      <c r="K106" s="165">
        <f t="shared" si="30"/>
        <v>79</v>
      </c>
      <c r="L106" s="165">
        <f t="shared" si="24"/>
        <v>23</v>
      </c>
      <c r="M106" s="159">
        <f t="shared" si="25"/>
        <v>16</v>
      </c>
      <c r="N106" s="159">
        <f t="shared" si="26"/>
        <v>7</v>
      </c>
      <c r="O106" s="165" t="str">
        <f t="shared" si="31"/>
        <v>50%</v>
      </c>
      <c r="P106" s="159">
        <f t="shared" si="27"/>
        <v>3.5</v>
      </c>
      <c r="Q106" s="165">
        <v>0.1</v>
      </c>
      <c r="R106" s="165">
        <f t="shared" si="32"/>
        <v>16.100000000000001</v>
      </c>
      <c r="S106" s="165">
        <f t="shared" si="33"/>
        <v>16.100000000000001</v>
      </c>
      <c r="T106" s="165">
        <v>16</v>
      </c>
      <c r="U106" s="62"/>
    </row>
    <row r="107" spans="1:21" x14ac:dyDescent="0.3">
      <c r="A107" s="116">
        <v>18</v>
      </c>
      <c r="B107" s="166" t="s">
        <v>116</v>
      </c>
      <c r="C107" s="165">
        <v>220</v>
      </c>
      <c r="D107" s="170" t="s">
        <v>24</v>
      </c>
      <c r="E107" s="163">
        <v>45808</v>
      </c>
      <c r="F107" s="165">
        <v>1</v>
      </c>
      <c r="G107" s="159">
        <v>10</v>
      </c>
      <c r="H107" s="165">
        <v>10</v>
      </c>
      <c r="I107" s="165">
        <v>89</v>
      </c>
      <c r="J107" s="165">
        <v>72</v>
      </c>
      <c r="K107" s="165">
        <f t="shared" si="30"/>
        <v>79</v>
      </c>
      <c r="L107" s="165">
        <f t="shared" si="24"/>
        <v>17</v>
      </c>
      <c r="M107" s="179">
        <f t="shared" si="25"/>
        <v>10</v>
      </c>
      <c r="N107" s="159">
        <f t="shared" si="26"/>
        <v>7</v>
      </c>
      <c r="O107" s="173">
        <v>0.5</v>
      </c>
      <c r="P107" s="159">
        <f t="shared" si="27"/>
        <v>3.5</v>
      </c>
      <c r="Q107" s="165" t="str">
        <f>IF(N107&lt;0,O107, "0.1")</f>
        <v>0.1</v>
      </c>
      <c r="R107" s="165">
        <f t="shared" si="32"/>
        <v>10.1</v>
      </c>
      <c r="S107" s="165">
        <f t="shared" si="33"/>
        <v>10.1</v>
      </c>
      <c r="T107" s="169">
        <f>S107</f>
        <v>10.1</v>
      </c>
      <c r="U107" s="62"/>
    </row>
    <row r="108" spans="1:21" x14ac:dyDescent="0.3">
      <c r="A108" s="116">
        <v>19</v>
      </c>
      <c r="B108" s="166" t="s">
        <v>524</v>
      </c>
      <c r="C108" s="166">
        <v>73</v>
      </c>
      <c r="D108" s="170" t="s">
        <v>37</v>
      </c>
      <c r="E108" s="163">
        <v>45689</v>
      </c>
      <c r="F108" s="165">
        <v>2</v>
      </c>
      <c r="G108" s="159">
        <v>20.100000000000001</v>
      </c>
      <c r="H108" s="167">
        <v>20</v>
      </c>
      <c r="I108" s="165">
        <v>100</v>
      </c>
      <c r="J108" s="165">
        <v>72</v>
      </c>
      <c r="K108" s="167">
        <f t="shared" si="30"/>
        <v>80</v>
      </c>
      <c r="L108" s="168">
        <f t="shared" si="24"/>
        <v>28</v>
      </c>
      <c r="M108" s="159">
        <f t="shared" si="25"/>
        <v>20.100000000000001</v>
      </c>
      <c r="N108" s="159">
        <f t="shared" si="26"/>
        <v>7.8999999999999986</v>
      </c>
      <c r="O108" s="165" t="str">
        <f>IF(M108&gt;=19.5,"70%",IF(M108&gt;=13.5,"50%",IF(M108&gt;=5.5,"30%",IF(M108&gt;=0.1,"15%"))))</f>
        <v>70%</v>
      </c>
      <c r="P108" s="159">
        <f t="shared" si="27"/>
        <v>5.5299999999999985</v>
      </c>
      <c r="Q108" s="159">
        <v>0.1</v>
      </c>
      <c r="R108" s="159">
        <f t="shared" si="32"/>
        <v>20.200000000000003</v>
      </c>
      <c r="S108" s="159">
        <f t="shared" si="33"/>
        <v>20.200000000000003</v>
      </c>
      <c r="T108" s="169">
        <f>S108</f>
        <v>20.200000000000003</v>
      </c>
      <c r="U108" s="141"/>
    </row>
    <row r="109" spans="1:21" x14ac:dyDescent="0.3">
      <c r="A109" s="116">
        <v>20</v>
      </c>
      <c r="B109" s="166" t="s">
        <v>471</v>
      </c>
      <c r="C109" s="165">
        <v>372</v>
      </c>
      <c r="D109" s="166"/>
      <c r="E109" s="163">
        <v>45689</v>
      </c>
      <c r="F109" s="165">
        <v>3</v>
      </c>
      <c r="G109" s="165">
        <v>10.1</v>
      </c>
      <c r="H109" s="165">
        <v>10</v>
      </c>
      <c r="I109" s="165">
        <v>91</v>
      </c>
      <c r="J109" s="165">
        <v>72</v>
      </c>
      <c r="K109" s="165">
        <f t="shared" si="30"/>
        <v>81</v>
      </c>
      <c r="L109" s="165">
        <f t="shared" si="24"/>
        <v>19</v>
      </c>
      <c r="M109" s="159">
        <f t="shared" si="25"/>
        <v>10.1</v>
      </c>
      <c r="N109" s="159">
        <f t="shared" si="26"/>
        <v>8.9</v>
      </c>
      <c r="O109" s="165" t="str">
        <f>IF(M109&gt;=19.5,"70%",IF(M109&gt;=13.5,"50%",IF(M109&gt;=5.5,"30%",IF(M109&gt;=0.1,"15%"))))</f>
        <v>30%</v>
      </c>
      <c r="P109" s="159">
        <f t="shared" si="27"/>
        <v>2.67</v>
      </c>
      <c r="Q109" s="165">
        <v>0.1</v>
      </c>
      <c r="R109" s="159">
        <f t="shared" si="32"/>
        <v>10.199999999999999</v>
      </c>
      <c r="S109" s="159">
        <f t="shared" si="33"/>
        <v>10.199999999999999</v>
      </c>
      <c r="T109" s="165">
        <v>10</v>
      </c>
      <c r="U109" s="141"/>
    </row>
    <row r="110" spans="1:21" x14ac:dyDescent="0.3">
      <c r="A110" s="116">
        <v>21</v>
      </c>
      <c r="B110" s="166" t="s">
        <v>649</v>
      </c>
      <c r="C110" s="165">
        <v>607</v>
      </c>
      <c r="D110" s="170" t="s">
        <v>24</v>
      </c>
      <c r="E110" s="163">
        <v>45808</v>
      </c>
      <c r="F110" s="165">
        <v>1</v>
      </c>
      <c r="G110" s="159">
        <v>12</v>
      </c>
      <c r="H110" s="165">
        <v>12</v>
      </c>
      <c r="I110" s="165">
        <v>83</v>
      </c>
      <c r="J110" s="165">
        <v>72</v>
      </c>
      <c r="K110" s="165">
        <f t="shared" si="30"/>
        <v>71</v>
      </c>
      <c r="L110" s="165">
        <f t="shared" si="24"/>
        <v>11</v>
      </c>
      <c r="M110" s="179">
        <f t="shared" si="25"/>
        <v>12</v>
      </c>
      <c r="N110" s="159">
        <f t="shared" si="26"/>
        <v>-1</v>
      </c>
      <c r="O110" s="173">
        <v>0.5</v>
      </c>
      <c r="P110" s="159">
        <f t="shared" si="27"/>
        <v>-0.5</v>
      </c>
      <c r="Q110" s="165">
        <v>0.1</v>
      </c>
      <c r="R110" s="165">
        <f t="shared" si="32"/>
        <v>11.5</v>
      </c>
      <c r="S110" s="165">
        <f t="shared" si="33"/>
        <v>11.5</v>
      </c>
      <c r="T110" s="169">
        <f>S110</f>
        <v>11.5</v>
      </c>
      <c r="U110" s="141"/>
    </row>
    <row r="111" spans="1:21" x14ac:dyDescent="0.3">
      <c r="A111" s="116">
        <v>22</v>
      </c>
      <c r="B111" s="171" t="s">
        <v>136</v>
      </c>
      <c r="C111" s="165">
        <v>388</v>
      </c>
      <c r="D111" s="222"/>
      <c r="E111" s="163">
        <v>45808</v>
      </c>
      <c r="F111" s="224">
        <v>1</v>
      </c>
      <c r="G111" s="159">
        <v>11</v>
      </c>
      <c r="H111" s="165">
        <v>11</v>
      </c>
      <c r="I111" s="165">
        <v>106</v>
      </c>
      <c r="J111" s="165">
        <v>72</v>
      </c>
      <c r="K111" s="165">
        <f t="shared" si="30"/>
        <v>95</v>
      </c>
      <c r="L111" s="165">
        <f t="shared" si="24"/>
        <v>34</v>
      </c>
      <c r="M111" s="159">
        <f t="shared" si="25"/>
        <v>11</v>
      </c>
      <c r="N111" s="159">
        <f t="shared" si="26"/>
        <v>23</v>
      </c>
      <c r="O111" s="165" t="str">
        <f t="shared" ref="O111:O119" si="34">IF(M111&gt;=19.5,"70%",IF(M111&gt;=13.5,"50%",IF(M111&gt;=5.5,"30%",IF(M111&gt;=0.1,"15%"))))</f>
        <v>30%</v>
      </c>
      <c r="P111" s="159">
        <f t="shared" si="27"/>
        <v>6.8999999999999995</v>
      </c>
      <c r="Q111" s="165">
        <v>0.1</v>
      </c>
      <c r="R111" s="165">
        <f t="shared" si="32"/>
        <v>11.1</v>
      </c>
      <c r="S111" s="165">
        <f t="shared" si="33"/>
        <v>11.1</v>
      </c>
      <c r="T111" s="165">
        <v>11</v>
      </c>
      <c r="U111" s="62"/>
    </row>
    <row r="112" spans="1:21" x14ac:dyDescent="0.3">
      <c r="A112" s="116">
        <v>23</v>
      </c>
      <c r="B112" s="166" t="s">
        <v>56</v>
      </c>
      <c r="C112" s="165">
        <v>82</v>
      </c>
      <c r="D112" s="170" t="s">
        <v>37</v>
      </c>
      <c r="E112" s="163">
        <v>45808</v>
      </c>
      <c r="F112" s="165">
        <v>1</v>
      </c>
      <c r="G112" s="159">
        <v>6</v>
      </c>
      <c r="H112" s="167">
        <v>6</v>
      </c>
      <c r="I112" s="165">
        <v>88</v>
      </c>
      <c r="J112" s="165">
        <v>72</v>
      </c>
      <c r="K112" s="167">
        <f t="shared" si="30"/>
        <v>82</v>
      </c>
      <c r="L112" s="168">
        <f t="shared" si="24"/>
        <v>16</v>
      </c>
      <c r="M112" s="159">
        <f t="shared" si="25"/>
        <v>6</v>
      </c>
      <c r="N112" s="159">
        <f t="shared" si="26"/>
        <v>10</v>
      </c>
      <c r="O112" s="165" t="str">
        <f t="shared" si="34"/>
        <v>30%</v>
      </c>
      <c r="P112" s="159">
        <f t="shared" si="27"/>
        <v>3</v>
      </c>
      <c r="Q112" s="165">
        <v>0.1</v>
      </c>
      <c r="R112" s="159">
        <f t="shared" si="32"/>
        <v>6.1</v>
      </c>
      <c r="S112" s="159">
        <f t="shared" si="33"/>
        <v>6.1</v>
      </c>
      <c r="T112" s="169">
        <f>S112</f>
        <v>6.1</v>
      </c>
      <c r="U112" s="62"/>
    </row>
    <row r="113" spans="1:21" x14ac:dyDescent="0.3">
      <c r="A113" s="116">
        <v>24</v>
      </c>
      <c r="B113" s="166" t="s">
        <v>133</v>
      </c>
      <c r="C113" s="165">
        <v>55</v>
      </c>
      <c r="D113" s="170" t="s">
        <v>27</v>
      </c>
      <c r="E113" s="163">
        <v>45808</v>
      </c>
      <c r="F113" s="165">
        <v>1</v>
      </c>
      <c r="G113" s="159">
        <v>15</v>
      </c>
      <c r="H113" s="167">
        <v>15</v>
      </c>
      <c r="I113" s="165">
        <v>101</v>
      </c>
      <c r="J113" s="165">
        <v>72</v>
      </c>
      <c r="K113" s="167">
        <f t="shared" si="30"/>
        <v>86</v>
      </c>
      <c r="L113" s="168">
        <f t="shared" si="24"/>
        <v>29</v>
      </c>
      <c r="M113" s="159">
        <f t="shared" si="25"/>
        <v>15</v>
      </c>
      <c r="N113" s="159">
        <f t="shared" si="26"/>
        <v>14</v>
      </c>
      <c r="O113" s="165" t="str">
        <f t="shared" si="34"/>
        <v>50%</v>
      </c>
      <c r="P113" s="159">
        <f t="shared" si="27"/>
        <v>7</v>
      </c>
      <c r="Q113" s="165">
        <v>0.1</v>
      </c>
      <c r="R113" s="159">
        <f t="shared" si="32"/>
        <v>15.1</v>
      </c>
      <c r="S113" s="159">
        <f t="shared" si="33"/>
        <v>15.1</v>
      </c>
      <c r="T113" s="169">
        <f>S113</f>
        <v>15.1</v>
      </c>
      <c r="U113" s="62"/>
    </row>
    <row r="114" spans="1:21" x14ac:dyDescent="0.3">
      <c r="A114" s="116">
        <v>25</v>
      </c>
      <c r="B114" s="166" t="s">
        <v>57</v>
      </c>
      <c r="C114" s="165">
        <v>355</v>
      </c>
      <c r="D114" s="170"/>
      <c r="E114" s="163">
        <v>45808</v>
      </c>
      <c r="F114" s="165">
        <v>1</v>
      </c>
      <c r="G114" s="159">
        <v>8</v>
      </c>
      <c r="H114" s="165">
        <v>8</v>
      </c>
      <c r="I114" s="165">
        <v>91</v>
      </c>
      <c r="J114" s="165">
        <v>72</v>
      </c>
      <c r="K114" s="167">
        <v>73</v>
      </c>
      <c r="L114" s="168">
        <f t="shared" si="24"/>
        <v>19</v>
      </c>
      <c r="M114" s="159">
        <f t="shared" si="25"/>
        <v>8</v>
      </c>
      <c r="N114" s="159">
        <f t="shared" si="26"/>
        <v>11</v>
      </c>
      <c r="O114" s="165" t="str">
        <f t="shared" si="34"/>
        <v>30%</v>
      </c>
      <c r="P114" s="159">
        <f t="shared" si="27"/>
        <v>3.3</v>
      </c>
      <c r="Q114" s="165">
        <v>0.1</v>
      </c>
      <c r="R114" s="159">
        <f t="shared" si="32"/>
        <v>8.1</v>
      </c>
      <c r="S114" s="159">
        <f t="shared" si="33"/>
        <v>8.1</v>
      </c>
      <c r="T114" s="169">
        <f>S114</f>
        <v>8.1</v>
      </c>
      <c r="U114" s="62"/>
    </row>
    <row r="115" spans="1:21" x14ac:dyDescent="0.3">
      <c r="A115" s="116">
        <v>26</v>
      </c>
      <c r="B115" s="166" t="s">
        <v>264</v>
      </c>
      <c r="C115" s="165">
        <v>210</v>
      </c>
      <c r="D115" s="170"/>
      <c r="E115" s="163">
        <v>45808</v>
      </c>
      <c r="F115" s="165">
        <v>1</v>
      </c>
      <c r="G115" s="159">
        <v>7.1</v>
      </c>
      <c r="H115" s="167">
        <v>7</v>
      </c>
      <c r="I115" s="165">
        <v>86</v>
      </c>
      <c r="J115" s="165">
        <v>72</v>
      </c>
      <c r="K115" s="167">
        <v>90</v>
      </c>
      <c r="L115" s="168">
        <f t="shared" si="24"/>
        <v>14</v>
      </c>
      <c r="M115" s="159">
        <f t="shared" si="25"/>
        <v>7.1</v>
      </c>
      <c r="N115" s="159">
        <f t="shared" si="26"/>
        <v>6.9</v>
      </c>
      <c r="O115" s="165" t="str">
        <f t="shared" si="34"/>
        <v>30%</v>
      </c>
      <c r="P115" s="159">
        <f t="shared" si="27"/>
        <v>2.0699999999999998</v>
      </c>
      <c r="Q115" s="165">
        <v>0.1</v>
      </c>
      <c r="R115" s="159">
        <f t="shared" si="32"/>
        <v>7.1999999999999993</v>
      </c>
      <c r="S115" s="159">
        <f t="shared" si="33"/>
        <v>7.1999999999999993</v>
      </c>
      <c r="T115" s="169">
        <v>7</v>
      </c>
      <c r="U115" s="62"/>
    </row>
    <row r="116" spans="1:21" x14ac:dyDescent="0.3">
      <c r="A116" s="116">
        <v>27</v>
      </c>
      <c r="B116" s="166" t="s">
        <v>529</v>
      </c>
      <c r="C116" s="165">
        <v>601</v>
      </c>
      <c r="D116" s="170" t="s">
        <v>27</v>
      </c>
      <c r="E116" s="163">
        <v>45689</v>
      </c>
      <c r="F116" s="164">
        <v>2</v>
      </c>
      <c r="G116" s="159">
        <v>16</v>
      </c>
      <c r="H116" s="167">
        <v>16</v>
      </c>
      <c r="I116" s="165">
        <v>83</v>
      </c>
      <c r="J116" s="165">
        <v>72</v>
      </c>
      <c r="K116" s="167">
        <f t="shared" ref="K116:K129" si="35">I116-H116</f>
        <v>67</v>
      </c>
      <c r="L116" s="168">
        <f t="shared" si="24"/>
        <v>11</v>
      </c>
      <c r="M116" s="159">
        <f t="shared" si="25"/>
        <v>16</v>
      </c>
      <c r="N116" s="159">
        <f t="shared" si="26"/>
        <v>-5</v>
      </c>
      <c r="O116" s="165" t="str">
        <f t="shared" si="34"/>
        <v>50%</v>
      </c>
      <c r="P116" s="159">
        <f t="shared" si="27"/>
        <v>-2.5</v>
      </c>
      <c r="Q116" s="165">
        <v>0.1</v>
      </c>
      <c r="R116" s="159">
        <f t="shared" si="32"/>
        <v>13.5</v>
      </c>
      <c r="S116" s="159">
        <f t="shared" si="33"/>
        <v>13.5</v>
      </c>
      <c r="T116" s="169">
        <f>S116</f>
        <v>13.5</v>
      </c>
      <c r="U116" s="141"/>
    </row>
    <row r="117" spans="1:21" x14ac:dyDescent="0.3">
      <c r="A117" s="116">
        <v>28</v>
      </c>
      <c r="B117" s="170" t="s">
        <v>431</v>
      </c>
      <c r="C117" s="165">
        <v>412</v>
      </c>
      <c r="D117" s="170"/>
      <c r="E117" s="163">
        <v>45689</v>
      </c>
      <c r="F117" s="165">
        <v>2</v>
      </c>
      <c r="G117" s="165">
        <v>14.1</v>
      </c>
      <c r="H117" s="165">
        <v>14</v>
      </c>
      <c r="I117" s="165">
        <v>92</v>
      </c>
      <c r="J117" s="165">
        <v>72</v>
      </c>
      <c r="K117" s="165">
        <f t="shared" si="35"/>
        <v>78</v>
      </c>
      <c r="L117" s="165">
        <f t="shared" si="24"/>
        <v>20</v>
      </c>
      <c r="M117" s="159">
        <f t="shared" si="25"/>
        <v>14.1</v>
      </c>
      <c r="N117" s="159">
        <f t="shared" si="26"/>
        <v>5.9</v>
      </c>
      <c r="O117" s="165" t="str">
        <f t="shared" si="34"/>
        <v>50%</v>
      </c>
      <c r="P117" s="159">
        <f t="shared" si="27"/>
        <v>2.95</v>
      </c>
      <c r="Q117" s="165">
        <v>0.1</v>
      </c>
      <c r="R117" s="165">
        <f t="shared" si="32"/>
        <v>14.2</v>
      </c>
      <c r="S117" s="165">
        <f t="shared" si="33"/>
        <v>14.2</v>
      </c>
      <c r="T117" s="165">
        <v>14</v>
      </c>
      <c r="U117" s="141"/>
    </row>
    <row r="118" spans="1:21" x14ac:dyDescent="0.3">
      <c r="A118" s="116">
        <v>29</v>
      </c>
      <c r="B118" s="160" t="s">
        <v>668</v>
      </c>
      <c r="C118" s="165">
        <v>606</v>
      </c>
      <c r="D118" s="162"/>
      <c r="E118" s="163">
        <v>45808</v>
      </c>
      <c r="F118" s="164">
        <v>1</v>
      </c>
      <c r="G118" s="159">
        <v>24</v>
      </c>
      <c r="H118" s="165">
        <v>24</v>
      </c>
      <c r="I118" s="165">
        <v>102</v>
      </c>
      <c r="J118" s="165">
        <v>72</v>
      </c>
      <c r="K118" s="165">
        <f t="shared" si="35"/>
        <v>78</v>
      </c>
      <c r="L118" s="165">
        <f t="shared" si="24"/>
        <v>30</v>
      </c>
      <c r="M118" s="159">
        <f t="shared" si="25"/>
        <v>24</v>
      </c>
      <c r="N118" s="159">
        <f t="shared" si="26"/>
        <v>6</v>
      </c>
      <c r="O118" s="165" t="str">
        <f t="shared" si="34"/>
        <v>70%</v>
      </c>
      <c r="P118" s="159">
        <f t="shared" si="27"/>
        <v>4.1999999999999993</v>
      </c>
      <c r="Q118" s="165">
        <v>0.1</v>
      </c>
      <c r="R118" s="165">
        <f t="shared" si="32"/>
        <v>24.1</v>
      </c>
      <c r="S118" s="165">
        <f t="shared" si="33"/>
        <v>24.1</v>
      </c>
      <c r="T118" s="165">
        <v>24</v>
      </c>
      <c r="U118" s="141"/>
    </row>
    <row r="119" spans="1:21" ht="13.8" customHeight="1" x14ac:dyDescent="0.3">
      <c r="A119" s="116">
        <v>30</v>
      </c>
      <c r="B119" s="160" t="s">
        <v>36</v>
      </c>
      <c r="C119" s="177">
        <v>504</v>
      </c>
      <c r="D119" s="180" t="s">
        <v>37</v>
      </c>
      <c r="E119" s="175">
        <v>45808</v>
      </c>
      <c r="F119" s="177">
        <v>1</v>
      </c>
      <c r="G119" s="159">
        <v>16</v>
      </c>
      <c r="H119" s="167">
        <v>16</v>
      </c>
      <c r="I119" s="165">
        <v>103</v>
      </c>
      <c r="J119" s="165">
        <v>72</v>
      </c>
      <c r="K119" s="167">
        <f t="shared" si="35"/>
        <v>87</v>
      </c>
      <c r="L119" s="168">
        <f t="shared" si="24"/>
        <v>31</v>
      </c>
      <c r="M119" s="159">
        <f t="shared" si="25"/>
        <v>16</v>
      </c>
      <c r="N119" s="159">
        <f t="shared" si="26"/>
        <v>15</v>
      </c>
      <c r="O119" s="165" t="str">
        <f t="shared" si="34"/>
        <v>50%</v>
      </c>
      <c r="P119" s="159">
        <f t="shared" si="27"/>
        <v>7.5</v>
      </c>
      <c r="Q119" s="165">
        <v>0.1</v>
      </c>
      <c r="R119" s="159">
        <f t="shared" si="32"/>
        <v>16.100000000000001</v>
      </c>
      <c r="S119" s="159">
        <f t="shared" si="33"/>
        <v>16.100000000000001</v>
      </c>
      <c r="T119" s="169">
        <f>S119</f>
        <v>16.100000000000001</v>
      </c>
      <c r="U119" s="62"/>
    </row>
    <row r="120" spans="1:21" ht="13.8" customHeight="1" x14ac:dyDescent="0.3">
      <c r="A120" s="116">
        <v>31</v>
      </c>
      <c r="B120" s="166" t="s">
        <v>38</v>
      </c>
      <c r="C120" s="165">
        <v>22</v>
      </c>
      <c r="D120" s="170" t="s">
        <v>37</v>
      </c>
      <c r="E120" s="163">
        <v>45808</v>
      </c>
      <c r="F120" s="165">
        <v>1</v>
      </c>
      <c r="G120" s="159">
        <v>9.4</v>
      </c>
      <c r="H120" s="167">
        <v>9</v>
      </c>
      <c r="I120" s="165">
        <v>91</v>
      </c>
      <c r="J120" s="165">
        <v>72</v>
      </c>
      <c r="K120" s="167">
        <f t="shared" si="35"/>
        <v>82</v>
      </c>
      <c r="L120" s="168">
        <f t="shared" si="24"/>
        <v>19</v>
      </c>
      <c r="M120" s="159">
        <f t="shared" si="25"/>
        <v>9.4</v>
      </c>
      <c r="N120" s="159">
        <f t="shared" si="26"/>
        <v>9.6</v>
      </c>
      <c r="O120" s="173">
        <v>0.5</v>
      </c>
      <c r="P120" s="159">
        <f t="shared" si="27"/>
        <v>4.8</v>
      </c>
      <c r="Q120" s="165">
        <v>0.1</v>
      </c>
      <c r="R120" s="159">
        <f t="shared" si="32"/>
        <v>9.5</v>
      </c>
      <c r="S120" s="159">
        <f t="shared" si="33"/>
        <v>9.5</v>
      </c>
      <c r="T120" s="169">
        <v>10</v>
      </c>
      <c r="U120" s="62"/>
    </row>
    <row r="121" spans="1:21" x14ac:dyDescent="0.3">
      <c r="A121" s="116">
        <v>32</v>
      </c>
      <c r="B121" s="166" t="s">
        <v>670</v>
      </c>
      <c r="C121" s="165">
        <v>608</v>
      </c>
      <c r="D121" s="170"/>
      <c r="E121" s="163">
        <v>45808</v>
      </c>
      <c r="F121" s="165">
        <v>1</v>
      </c>
      <c r="G121" s="159">
        <v>20</v>
      </c>
      <c r="H121" s="167">
        <v>20</v>
      </c>
      <c r="I121" s="165">
        <v>96</v>
      </c>
      <c r="J121" s="165">
        <v>72</v>
      </c>
      <c r="K121" s="167">
        <f t="shared" si="35"/>
        <v>76</v>
      </c>
      <c r="L121" s="168">
        <f t="shared" si="24"/>
        <v>24</v>
      </c>
      <c r="M121" s="159">
        <f t="shared" si="25"/>
        <v>20</v>
      </c>
      <c r="N121" s="159">
        <f t="shared" si="26"/>
        <v>4</v>
      </c>
      <c r="O121" s="165" t="str">
        <f>IF(M121&gt;=19.5,"70%",IF(M121&gt;=13.5,"50%",IF(M121&gt;=5.5,"30%",IF(M121&gt;=0.1,"15%"))))</f>
        <v>70%</v>
      </c>
      <c r="P121" s="159">
        <f t="shared" si="27"/>
        <v>2.8</v>
      </c>
      <c r="Q121" s="165">
        <v>0.1</v>
      </c>
      <c r="R121" s="159">
        <f t="shared" si="32"/>
        <v>20.100000000000001</v>
      </c>
      <c r="S121" s="159">
        <f t="shared" si="33"/>
        <v>20.100000000000001</v>
      </c>
      <c r="T121" s="169">
        <f>S121</f>
        <v>20.100000000000001</v>
      </c>
      <c r="U121" s="141"/>
    </row>
    <row r="122" spans="1:21" x14ac:dyDescent="0.3">
      <c r="A122" s="116">
        <v>33</v>
      </c>
      <c r="B122" s="166" t="s">
        <v>652</v>
      </c>
      <c r="C122" s="165">
        <v>609</v>
      </c>
      <c r="D122" s="170" t="s">
        <v>24</v>
      </c>
      <c r="E122" s="163">
        <v>45808</v>
      </c>
      <c r="F122" s="165">
        <v>1</v>
      </c>
      <c r="G122" s="159">
        <v>12</v>
      </c>
      <c r="H122" s="165">
        <v>12</v>
      </c>
      <c r="I122" s="165">
        <v>83</v>
      </c>
      <c r="J122" s="165">
        <v>72</v>
      </c>
      <c r="K122" s="165">
        <f t="shared" si="35"/>
        <v>71</v>
      </c>
      <c r="L122" s="165">
        <f t="shared" ref="L122:L153" si="36">I122-J122</f>
        <v>11</v>
      </c>
      <c r="M122" s="179">
        <f t="shared" ref="M122:M153" si="37">G122</f>
        <v>12</v>
      </c>
      <c r="N122" s="159">
        <f t="shared" ref="N122:N153" si="38">L122-M122</f>
        <v>-1</v>
      </c>
      <c r="O122" s="173">
        <v>0.5</v>
      </c>
      <c r="P122" s="159">
        <f t="shared" ref="P122:P153" si="39">N122*O122</f>
        <v>-0.5</v>
      </c>
      <c r="Q122" s="165">
        <v>0.1</v>
      </c>
      <c r="R122" s="165">
        <f t="shared" si="32"/>
        <v>11.5</v>
      </c>
      <c r="S122" s="165">
        <f t="shared" si="33"/>
        <v>11.5</v>
      </c>
      <c r="T122" s="169">
        <f>S122</f>
        <v>11.5</v>
      </c>
      <c r="U122" s="141"/>
    </row>
    <row r="123" spans="1:21" x14ac:dyDescent="0.3">
      <c r="A123" s="116">
        <v>34</v>
      </c>
      <c r="B123" s="166" t="s">
        <v>512</v>
      </c>
      <c r="C123" s="165">
        <v>589</v>
      </c>
      <c r="D123" s="166"/>
      <c r="E123" s="163">
        <v>45748</v>
      </c>
      <c r="F123" s="165">
        <v>2</v>
      </c>
      <c r="G123" s="159">
        <v>15</v>
      </c>
      <c r="H123" s="167">
        <v>15</v>
      </c>
      <c r="I123" s="165">
        <v>95</v>
      </c>
      <c r="J123" s="165">
        <v>72</v>
      </c>
      <c r="K123" s="167">
        <f t="shared" si="35"/>
        <v>80</v>
      </c>
      <c r="L123" s="168">
        <f t="shared" si="36"/>
        <v>23</v>
      </c>
      <c r="M123" s="159">
        <f t="shared" si="37"/>
        <v>15</v>
      </c>
      <c r="N123" s="159">
        <f t="shared" si="38"/>
        <v>8</v>
      </c>
      <c r="O123" s="165" t="str">
        <f>IF(M123&gt;=19.5,"70%",IF(M123&gt;=13.5,"50%",IF(M123&gt;=5.5,"30%",IF(M123&gt;=0.1,"15%"))))</f>
        <v>50%</v>
      </c>
      <c r="P123" s="159">
        <f t="shared" si="39"/>
        <v>4</v>
      </c>
      <c r="Q123" s="165">
        <v>0.1</v>
      </c>
      <c r="R123" s="159">
        <f t="shared" si="32"/>
        <v>15.1</v>
      </c>
      <c r="S123" s="159">
        <f t="shared" si="33"/>
        <v>15.1</v>
      </c>
      <c r="T123" s="169">
        <f>S123</f>
        <v>15.1</v>
      </c>
      <c r="U123" s="141"/>
    </row>
    <row r="124" spans="1:21" x14ac:dyDescent="0.3">
      <c r="A124" s="116">
        <v>35</v>
      </c>
      <c r="B124" s="166" t="s">
        <v>423</v>
      </c>
      <c r="C124" s="165">
        <v>438</v>
      </c>
      <c r="D124" s="160" t="s">
        <v>70</v>
      </c>
      <c r="E124" s="225">
        <v>45808</v>
      </c>
      <c r="F124" s="223">
        <v>1</v>
      </c>
      <c r="G124" s="159">
        <v>18</v>
      </c>
      <c r="H124" s="167">
        <v>18</v>
      </c>
      <c r="I124" s="165">
        <v>117</v>
      </c>
      <c r="J124" s="165">
        <v>72</v>
      </c>
      <c r="K124" s="167">
        <f t="shared" si="35"/>
        <v>99</v>
      </c>
      <c r="L124" s="168">
        <f t="shared" si="36"/>
        <v>45</v>
      </c>
      <c r="M124" s="159">
        <f t="shared" si="37"/>
        <v>18</v>
      </c>
      <c r="N124" s="159">
        <f t="shared" si="38"/>
        <v>27</v>
      </c>
      <c r="O124" s="165" t="str">
        <f>IF(M124&gt;=19.5,"70%",IF(M124&gt;=13.5,"50%",IF(M124&gt;=5.5,"30%",IF(M124&gt;=0.1,"15%"))))</f>
        <v>50%</v>
      </c>
      <c r="P124" s="159">
        <f t="shared" si="39"/>
        <v>13.5</v>
      </c>
      <c r="Q124" s="165">
        <v>0.1</v>
      </c>
      <c r="R124" s="159">
        <f t="shared" si="32"/>
        <v>18.100000000000001</v>
      </c>
      <c r="S124" s="159">
        <f t="shared" si="33"/>
        <v>18.100000000000001</v>
      </c>
      <c r="T124" s="169">
        <f>S124</f>
        <v>18.100000000000001</v>
      </c>
      <c r="U124" s="62"/>
    </row>
    <row r="125" spans="1:21" x14ac:dyDescent="0.3">
      <c r="A125" s="116">
        <v>36</v>
      </c>
      <c r="B125" s="171" t="s">
        <v>466</v>
      </c>
      <c r="C125" s="165">
        <v>558</v>
      </c>
      <c r="D125" s="222"/>
      <c r="E125" s="163">
        <v>45808</v>
      </c>
      <c r="F125" s="165">
        <v>1</v>
      </c>
      <c r="G125" s="159">
        <v>5</v>
      </c>
      <c r="H125" s="165">
        <v>5</v>
      </c>
      <c r="I125" s="165">
        <v>80</v>
      </c>
      <c r="J125" s="165">
        <v>72</v>
      </c>
      <c r="K125" s="167">
        <f t="shared" si="35"/>
        <v>75</v>
      </c>
      <c r="L125" s="168">
        <f t="shared" si="36"/>
        <v>8</v>
      </c>
      <c r="M125" s="159">
        <f t="shared" si="37"/>
        <v>5</v>
      </c>
      <c r="N125" s="159">
        <f t="shared" si="38"/>
        <v>3</v>
      </c>
      <c r="O125" s="173">
        <v>0.3</v>
      </c>
      <c r="P125" s="159">
        <f t="shared" si="39"/>
        <v>0.89999999999999991</v>
      </c>
      <c r="Q125" s="165">
        <v>0.1</v>
      </c>
      <c r="R125" s="159">
        <f t="shared" si="32"/>
        <v>5.0999999999999996</v>
      </c>
      <c r="S125" s="159">
        <f t="shared" si="33"/>
        <v>5.0999999999999996</v>
      </c>
      <c r="T125" s="169">
        <v>5</v>
      </c>
      <c r="U125" s="141"/>
    </row>
    <row r="126" spans="1:21" x14ac:dyDescent="0.3">
      <c r="A126" s="116">
        <v>37</v>
      </c>
      <c r="B126" s="166" t="s">
        <v>72</v>
      </c>
      <c r="C126" s="165">
        <v>15</v>
      </c>
      <c r="D126" s="170" t="s">
        <v>19</v>
      </c>
      <c r="E126" s="163">
        <v>45748</v>
      </c>
      <c r="F126" s="164">
        <v>2</v>
      </c>
      <c r="G126" s="159">
        <v>10.1</v>
      </c>
      <c r="H126" s="167">
        <v>10</v>
      </c>
      <c r="I126" s="165">
        <v>83</v>
      </c>
      <c r="J126" s="165">
        <v>72</v>
      </c>
      <c r="K126" s="167">
        <f t="shared" si="35"/>
        <v>73</v>
      </c>
      <c r="L126" s="168">
        <f t="shared" si="36"/>
        <v>11</v>
      </c>
      <c r="M126" s="159">
        <f t="shared" si="37"/>
        <v>10.1</v>
      </c>
      <c r="N126" s="159">
        <f t="shared" si="38"/>
        <v>0.90000000000000036</v>
      </c>
      <c r="O126" s="165" t="str">
        <f>IF(M126&gt;=19.5,"70%",IF(M126&gt;=13.5,"50%",IF(M126&gt;=5.5,"30%",IF(M126&gt;=0.1,"15%"))))</f>
        <v>30%</v>
      </c>
      <c r="P126" s="159">
        <f t="shared" si="39"/>
        <v>0.27000000000000007</v>
      </c>
      <c r="Q126" s="165" t="str">
        <f>IF(N126&lt;0,O126, "0.1")</f>
        <v>0.1</v>
      </c>
      <c r="R126" s="159">
        <f t="shared" si="32"/>
        <v>10.199999999999999</v>
      </c>
      <c r="S126" s="159">
        <f t="shared" si="33"/>
        <v>10.199999999999999</v>
      </c>
      <c r="T126" s="169">
        <f>S126</f>
        <v>10.199999999999999</v>
      </c>
      <c r="U126" s="141"/>
    </row>
    <row r="127" spans="1:21" x14ac:dyDescent="0.3">
      <c r="A127" s="116">
        <v>38</v>
      </c>
      <c r="B127" s="58" t="s">
        <v>76</v>
      </c>
      <c r="C127" s="60">
        <v>563</v>
      </c>
      <c r="D127" s="63"/>
      <c r="E127" s="59"/>
      <c r="F127" s="77"/>
      <c r="G127" s="159">
        <v>13</v>
      </c>
      <c r="H127" s="60">
        <v>13</v>
      </c>
      <c r="I127" s="60">
        <v>82</v>
      </c>
      <c r="J127" s="60">
        <v>70</v>
      </c>
      <c r="K127" s="60">
        <f t="shared" si="35"/>
        <v>69</v>
      </c>
      <c r="L127" s="60">
        <f t="shared" si="36"/>
        <v>12</v>
      </c>
      <c r="M127" s="61">
        <f t="shared" si="37"/>
        <v>13</v>
      </c>
      <c r="N127" s="61">
        <f t="shared" si="38"/>
        <v>-1</v>
      </c>
      <c r="O127" s="66">
        <v>0.5</v>
      </c>
      <c r="P127" s="61">
        <f t="shared" si="39"/>
        <v>-0.5</v>
      </c>
      <c r="Q127" s="60">
        <v>0.1</v>
      </c>
      <c r="R127" s="60">
        <f t="shared" si="32"/>
        <v>12.5</v>
      </c>
      <c r="S127" s="60">
        <f t="shared" si="33"/>
        <v>12.5</v>
      </c>
      <c r="T127" s="60">
        <v>13</v>
      </c>
      <c r="U127" s="141"/>
    </row>
    <row r="128" spans="1:21" x14ac:dyDescent="0.3">
      <c r="A128" s="116">
        <v>39</v>
      </c>
      <c r="B128" s="58" t="s">
        <v>178</v>
      </c>
      <c r="C128" s="60">
        <v>126</v>
      </c>
      <c r="D128" s="63"/>
      <c r="E128" s="60"/>
      <c r="F128" s="60"/>
      <c r="G128" s="159">
        <v>13</v>
      </c>
      <c r="H128" s="64">
        <f>G128</f>
        <v>13</v>
      </c>
      <c r="I128" s="60">
        <v>93</v>
      </c>
      <c r="J128" s="60">
        <v>70</v>
      </c>
      <c r="K128" s="64">
        <f t="shared" si="35"/>
        <v>80</v>
      </c>
      <c r="L128" s="65">
        <f t="shared" si="36"/>
        <v>23</v>
      </c>
      <c r="M128" s="61">
        <f t="shared" si="37"/>
        <v>13</v>
      </c>
      <c r="N128" s="61">
        <f t="shared" si="38"/>
        <v>10</v>
      </c>
      <c r="O128" s="66">
        <v>0.5</v>
      </c>
      <c r="P128" s="61">
        <f t="shared" si="39"/>
        <v>5</v>
      </c>
      <c r="Q128" s="60" t="str">
        <f>IF(N128&lt;0,O128, "0.1")</f>
        <v>0.1</v>
      </c>
      <c r="R128" s="61">
        <f t="shared" si="32"/>
        <v>13.1</v>
      </c>
      <c r="S128" s="61">
        <f t="shared" si="33"/>
        <v>13.1</v>
      </c>
      <c r="T128" s="101">
        <f>S128</f>
        <v>13.1</v>
      </c>
      <c r="U128" s="141"/>
    </row>
    <row r="129" spans="1:21" x14ac:dyDescent="0.3">
      <c r="A129" s="116">
        <v>40</v>
      </c>
      <c r="B129" s="68" t="s">
        <v>179</v>
      </c>
      <c r="C129" s="60">
        <v>325</v>
      </c>
      <c r="D129" s="86" t="s">
        <v>47</v>
      </c>
      <c r="E129" s="59"/>
      <c r="F129" s="78"/>
      <c r="G129" s="159">
        <v>10</v>
      </c>
      <c r="H129" s="64">
        <f>G129</f>
        <v>10</v>
      </c>
      <c r="I129" s="60">
        <v>83</v>
      </c>
      <c r="J129" s="60">
        <v>72</v>
      </c>
      <c r="K129" s="64">
        <f t="shared" si="35"/>
        <v>73</v>
      </c>
      <c r="L129" s="65">
        <f t="shared" si="36"/>
        <v>11</v>
      </c>
      <c r="M129" s="61">
        <f t="shared" si="37"/>
        <v>10</v>
      </c>
      <c r="N129" s="61">
        <f t="shared" si="38"/>
        <v>1</v>
      </c>
      <c r="O129" s="60" t="str">
        <f t="shared" ref="O129:O137" si="40">IF(M129&gt;=19.5,"70%",IF(M129&gt;=13.5,"50%",IF(M129&gt;=5.5,"30%",IF(M129&gt;=0.1,"15%"))))</f>
        <v>30%</v>
      </c>
      <c r="P129" s="61">
        <f t="shared" si="39"/>
        <v>0.3</v>
      </c>
      <c r="Q129" s="60" t="str">
        <f>IF(N129&lt;0,O129, "0.1")</f>
        <v>0.1</v>
      </c>
      <c r="R129" s="61">
        <f t="shared" si="32"/>
        <v>10.1</v>
      </c>
      <c r="S129" s="61">
        <f t="shared" si="33"/>
        <v>10.1</v>
      </c>
      <c r="T129" s="101">
        <f>S129</f>
        <v>10.1</v>
      </c>
      <c r="U129" s="141"/>
    </row>
    <row r="130" spans="1:21" x14ac:dyDescent="0.3">
      <c r="A130" s="116">
        <v>41</v>
      </c>
      <c r="B130" s="58" t="s">
        <v>641</v>
      </c>
      <c r="C130" s="60">
        <v>6</v>
      </c>
      <c r="D130" s="63"/>
      <c r="E130" s="59"/>
      <c r="F130" s="60"/>
      <c r="G130" s="159">
        <v>10.1</v>
      </c>
      <c r="H130" s="64">
        <f>G130</f>
        <v>10.1</v>
      </c>
      <c r="I130" s="60">
        <v>91</v>
      </c>
      <c r="J130" s="60">
        <v>70</v>
      </c>
      <c r="K130" s="64">
        <v>81</v>
      </c>
      <c r="L130" s="65">
        <f t="shared" si="36"/>
        <v>21</v>
      </c>
      <c r="M130" s="61">
        <f t="shared" si="37"/>
        <v>10.1</v>
      </c>
      <c r="N130" s="61">
        <f t="shared" si="38"/>
        <v>10.9</v>
      </c>
      <c r="O130" s="60" t="str">
        <f t="shared" si="40"/>
        <v>30%</v>
      </c>
      <c r="P130" s="61">
        <f t="shared" si="39"/>
        <v>3.27</v>
      </c>
      <c r="Q130" s="60">
        <v>0.1</v>
      </c>
      <c r="R130" s="61">
        <f t="shared" si="32"/>
        <v>10.199999999999999</v>
      </c>
      <c r="S130" s="61">
        <f t="shared" si="33"/>
        <v>10.199999999999999</v>
      </c>
      <c r="T130" s="101">
        <f>S130</f>
        <v>10.199999999999999</v>
      </c>
      <c r="U130" s="141"/>
    </row>
    <row r="131" spans="1:21" x14ac:dyDescent="0.3">
      <c r="A131" s="116">
        <v>42</v>
      </c>
      <c r="B131" s="58" t="s">
        <v>180</v>
      </c>
      <c r="C131" s="60">
        <v>303</v>
      </c>
      <c r="D131" s="63"/>
      <c r="E131" s="59"/>
      <c r="F131" s="60"/>
      <c r="G131" s="159">
        <v>16</v>
      </c>
      <c r="H131" s="60">
        <v>16</v>
      </c>
      <c r="I131" s="60">
        <v>98</v>
      </c>
      <c r="J131" s="60">
        <v>72</v>
      </c>
      <c r="K131" s="64">
        <f t="shared" ref="K131:K176" si="41">I131-H131</f>
        <v>82</v>
      </c>
      <c r="L131" s="65">
        <f t="shared" si="36"/>
        <v>26</v>
      </c>
      <c r="M131" s="61">
        <f t="shared" si="37"/>
        <v>16</v>
      </c>
      <c r="N131" s="61">
        <f t="shared" si="38"/>
        <v>10</v>
      </c>
      <c r="O131" s="60" t="str">
        <f t="shared" si="40"/>
        <v>50%</v>
      </c>
      <c r="P131" s="61">
        <f t="shared" si="39"/>
        <v>5</v>
      </c>
      <c r="Q131" s="60">
        <v>0.1</v>
      </c>
      <c r="R131" s="61">
        <v>16</v>
      </c>
      <c r="S131" s="61">
        <f t="shared" si="33"/>
        <v>16</v>
      </c>
      <c r="T131" s="101">
        <v>17</v>
      </c>
      <c r="U131" s="141"/>
    </row>
    <row r="132" spans="1:21" x14ac:dyDescent="0.3">
      <c r="A132" s="116">
        <v>43</v>
      </c>
      <c r="B132" s="58" t="s">
        <v>181</v>
      </c>
      <c r="C132" s="60">
        <v>89</v>
      </c>
      <c r="D132" s="63"/>
      <c r="E132" s="60"/>
      <c r="F132" s="60"/>
      <c r="G132" s="159">
        <v>24</v>
      </c>
      <c r="H132" s="64">
        <f>G132</f>
        <v>24</v>
      </c>
      <c r="I132" s="60">
        <v>120</v>
      </c>
      <c r="J132" s="60">
        <v>70</v>
      </c>
      <c r="K132" s="64">
        <f t="shared" si="41"/>
        <v>96</v>
      </c>
      <c r="L132" s="65">
        <f t="shared" si="36"/>
        <v>50</v>
      </c>
      <c r="M132" s="61">
        <f t="shared" si="37"/>
        <v>24</v>
      </c>
      <c r="N132" s="61">
        <f t="shared" si="38"/>
        <v>26</v>
      </c>
      <c r="O132" s="60" t="str">
        <f t="shared" si="40"/>
        <v>70%</v>
      </c>
      <c r="P132" s="61">
        <f t="shared" si="39"/>
        <v>18.2</v>
      </c>
      <c r="Q132" s="60">
        <v>0.1</v>
      </c>
      <c r="R132" s="61">
        <f t="shared" ref="R132:R139" si="42">IF(M132&gt;=L132,(M132+P132),M132+Q132)</f>
        <v>24.1</v>
      </c>
      <c r="S132" s="61">
        <f t="shared" si="33"/>
        <v>24.1</v>
      </c>
      <c r="T132" s="101">
        <f t="shared" ref="T132:T139" si="43">S132</f>
        <v>24.1</v>
      </c>
      <c r="U132" s="141"/>
    </row>
    <row r="133" spans="1:21" x14ac:dyDescent="0.3">
      <c r="A133" s="116">
        <v>44</v>
      </c>
      <c r="B133" s="58" t="s">
        <v>557</v>
      </c>
      <c r="C133" s="60">
        <v>271</v>
      </c>
      <c r="D133" s="58" t="s">
        <v>24</v>
      </c>
      <c r="E133" s="59"/>
      <c r="F133" s="60"/>
      <c r="G133" s="159">
        <v>16</v>
      </c>
      <c r="H133" s="64">
        <v>16</v>
      </c>
      <c r="I133" s="60">
        <v>93</v>
      </c>
      <c r="J133" s="60">
        <v>69</v>
      </c>
      <c r="K133" s="64">
        <f t="shared" si="41"/>
        <v>77</v>
      </c>
      <c r="L133" s="65">
        <f t="shared" si="36"/>
        <v>24</v>
      </c>
      <c r="M133" s="61">
        <f t="shared" si="37"/>
        <v>16</v>
      </c>
      <c r="N133" s="61">
        <f t="shared" si="38"/>
        <v>8</v>
      </c>
      <c r="O133" s="60" t="str">
        <f t="shared" si="40"/>
        <v>50%</v>
      </c>
      <c r="P133" s="61">
        <f t="shared" si="39"/>
        <v>4</v>
      </c>
      <c r="Q133" s="60">
        <v>0.1</v>
      </c>
      <c r="R133" s="61">
        <f t="shared" si="42"/>
        <v>16.100000000000001</v>
      </c>
      <c r="S133" s="61">
        <f t="shared" si="33"/>
        <v>16.100000000000001</v>
      </c>
      <c r="T133" s="101">
        <f t="shared" si="43"/>
        <v>16.100000000000001</v>
      </c>
      <c r="U133" s="141"/>
    </row>
    <row r="134" spans="1:21" x14ac:dyDescent="0.3">
      <c r="A134" s="116">
        <v>45</v>
      </c>
      <c r="B134" s="58" t="s">
        <v>633</v>
      </c>
      <c r="C134" s="60">
        <v>310</v>
      </c>
      <c r="D134" s="63" t="s">
        <v>182</v>
      </c>
      <c r="E134" s="79"/>
      <c r="F134" s="60"/>
      <c r="G134" s="159">
        <v>24</v>
      </c>
      <c r="H134" s="64">
        <f>G134</f>
        <v>24</v>
      </c>
      <c r="I134" s="60">
        <v>120</v>
      </c>
      <c r="J134" s="60">
        <v>70</v>
      </c>
      <c r="K134" s="64">
        <f t="shared" si="41"/>
        <v>96</v>
      </c>
      <c r="L134" s="65">
        <f t="shared" si="36"/>
        <v>50</v>
      </c>
      <c r="M134" s="61">
        <f t="shared" si="37"/>
        <v>24</v>
      </c>
      <c r="N134" s="61">
        <f t="shared" si="38"/>
        <v>26</v>
      </c>
      <c r="O134" s="60" t="str">
        <f t="shared" si="40"/>
        <v>70%</v>
      </c>
      <c r="P134" s="61">
        <f t="shared" si="39"/>
        <v>18.2</v>
      </c>
      <c r="Q134" s="60">
        <v>0.1</v>
      </c>
      <c r="R134" s="61">
        <f t="shared" si="42"/>
        <v>24.1</v>
      </c>
      <c r="S134" s="61">
        <f t="shared" si="33"/>
        <v>24.1</v>
      </c>
      <c r="T134" s="101">
        <f t="shared" si="43"/>
        <v>24.1</v>
      </c>
      <c r="U134" s="141"/>
    </row>
    <row r="135" spans="1:21" x14ac:dyDescent="0.3">
      <c r="A135" s="116">
        <v>46</v>
      </c>
      <c r="B135" s="58" t="s">
        <v>139</v>
      </c>
      <c r="C135" s="60">
        <v>141</v>
      </c>
      <c r="D135" s="63"/>
      <c r="E135" s="59"/>
      <c r="F135" s="60"/>
      <c r="G135" s="159">
        <v>16</v>
      </c>
      <c r="H135" s="64">
        <v>16</v>
      </c>
      <c r="I135" s="60">
        <v>93</v>
      </c>
      <c r="J135" s="60">
        <v>69</v>
      </c>
      <c r="K135" s="64">
        <f t="shared" si="41"/>
        <v>77</v>
      </c>
      <c r="L135" s="65">
        <f t="shared" si="36"/>
        <v>24</v>
      </c>
      <c r="M135" s="61">
        <f t="shared" si="37"/>
        <v>16</v>
      </c>
      <c r="N135" s="61">
        <f t="shared" si="38"/>
        <v>8</v>
      </c>
      <c r="O135" s="60" t="str">
        <f t="shared" si="40"/>
        <v>50%</v>
      </c>
      <c r="P135" s="61">
        <f t="shared" si="39"/>
        <v>4</v>
      </c>
      <c r="Q135" s="60" t="str">
        <f>IF(N135&lt;0,O135, "0.1")</f>
        <v>0.1</v>
      </c>
      <c r="R135" s="61">
        <f t="shared" si="42"/>
        <v>16.100000000000001</v>
      </c>
      <c r="S135" s="61">
        <f t="shared" si="33"/>
        <v>16.100000000000001</v>
      </c>
      <c r="T135" s="101">
        <f t="shared" si="43"/>
        <v>16.100000000000001</v>
      </c>
      <c r="U135" s="141"/>
    </row>
    <row r="136" spans="1:21" x14ac:dyDescent="0.3">
      <c r="A136" s="116">
        <v>47</v>
      </c>
      <c r="B136" s="58" t="s">
        <v>183</v>
      </c>
      <c r="C136" s="60">
        <v>517</v>
      </c>
      <c r="D136" s="63"/>
      <c r="E136" s="59"/>
      <c r="F136" s="60"/>
      <c r="G136" s="159">
        <v>22</v>
      </c>
      <c r="H136" s="64">
        <v>22</v>
      </c>
      <c r="I136" s="60">
        <v>94</v>
      </c>
      <c r="J136" s="60">
        <v>72</v>
      </c>
      <c r="K136" s="64">
        <f t="shared" si="41"/>
        <v>72</v>
      </c>
      <c r="L136" s="65">
        <f t="shared" si="36"/>
        <v>22</v>
      </c>
      <c r="M136" s="61">
        <f t="shared" si="37"/>
        <v>22</v>
      </c>
      <c r="N136" s="61">
        <f t="shared" si="38"/>
        <v>0</v>
      </c>
      <c r="O136" s="60" t="str">
        <f t="shared" si="40"/>
        <v>70%</v>
      </c>
      <c r="P136" s="61">
        <f t="shared" si="39"/>
        <v>0</v>
      </c>
      <c r="Q136" s="60">
        <v>0.1</v>
      </c>
      <c r="R136" s="61">
        <f t="shared" si="42"/>
        <v>22</v>
      </c>
      <c r="S136" s="61">
        <f t="shared" si="33"/>
        <v>22</v>
      </c>
      <c r="T136" s="101">
        <f t="shared" si="43"/>
        <v>22</v>
      </c>
      <c r="U136" s="141"/>
    </row>
    <row r="137" spans="1:21" x14ac:dyDescent="0.3">
      <c r="A137" s="116">
        <v>48</v>
      </c>
      <c r="B137" s="58" t="s">
        <v>184</v>
      </c>
      <c r="C137" s="60">
        <v>432</v>
      </c>
      <c r="D137" s="86" t="s">
        <v>185</v>
      </c>
      <c r="E137" s="77"/>
      <c r="F137" s="77"/>
      <c r="G137" s="159">
        <v>24</v>
      </c>
      <c r="H137" s="64">
        <f>G137</f>
        <v>24</v>
      </c>
      <c r="I137" s="60">
        <v>120</v>
      </c>
      <c r="J137" s="60">
        <v>70</v>
      </c>
      <c r="K137" s="64">
        <f t="shared" si="41"/>
        <v>96</v>
      </c>
      <c r="L137" s="65">
        <f t="shared" si="36"/>
        <v>50</v>
      </c>
      <c r="M137" s="61">
        <f t="shared" si="37"/>
        <v>24</v>
      </c>
      <c r="N137" s="61">
        <f t="shared" si="38"/>
        <v>26</v>
      </c>
      <c r="O137" s="60" t="str">
        <f t="shared" si="40"/>
        <v>70%</v>
      </c>
      <c r="P137" s="61">
        <f t="shared" si="39"/>
        <v>18.2</v>
      </c>
      <c r="Q137" s="60">
        <v>0.1</v>
      </c>
      <c r="R137" s="61">
        <f t="shared" si="42"/>
        <v>24.1</v>
      </c>
      <c r="S137" s="61">
        <f t="shared" si="33"/>
        <v>24.1</v>
      </c>
      <c r="T137" s="101">
        <f t="shared" si="43"/>
        <v>24.1</v>
      </c>
      <c r="U137" s="141"/>
    </row>
    <row r="138" spans="1:21" x14ac:dyDescent="0.3">
      <c r="A138" s="116">
        <v>49</v>
      </c>
      <c r="B138" s="58" t="s">
        <v>186</v>
      </c>
      <c r="C138" s="60">
        <v>192</v>
      </c>
      <c r="D138" s="63" t="s">
        <v>19</v>
      </c>
      <c r="E138" s="59"/>
      <c r="F138" s="60"/>
      <c r="G138" s="159">
        <v>19</v>
      </c>
      <c r="H138" s="64">
        <f>G138</f>
        <v>19</v>
      </c>
      <c r="I138" s="60">
        <v>109</v>
      </c>
      <c r="J138" s="60">
        <v>70</v>
      </c>
      <c r="K138" s="64">
        <f t="shared" si="41"/>
        <v>90</v>
      </c>
      <c r="L138" s="65">
        <f t="shared" si="36"/>
        <v>39</v>
      </c>
      <c r="M138" s="61">
        <f t="shared" si="37"/>
        <v>19</v>
      </c>
      <c r="N138" s="61">
        <f t="shared" si="38"/>
        <v>20</v>
      </c>
      <c r="O138" s="66">
        <v>0.7</v>
      </c>
      <c r="P138" s="61">
        <f t="shared" si="39"/>
        <v>14</v>
      </c>
      <c r="Q138" s="60" t="str">
        <f>IF(N138&lt;0,O138, "0.1")</f>
        <v>0.1</v>
      </c>
      <c r="R138" s="61">
        <f t="shared" si="42"/>
        <v>19.100000000000001</v>
      </c>
      <c r="S138" s="61">
        <f t="shared" si="33"/>
        <v>19.100000000000001</v>
      </c>
      <c r="T138" s="101">
        <f t="shared" si="43"/>
        <v>19.100000000000001</v>
      </c>
      <c r="U138" s="141"/>
    </row>
    <row r="139" spans="1:21" x14ac:dyDescent="0.3">
      <c r="A139" s="116">
        <v>50</v>
      </c>
      <c r="B139" s="58" t="s">
        <v>187</v>
      </c>
      <c r="C139" s="60">
        <v>238</v>
      </c>
      <c r="D139" s="63"/>
      <c r="E139" s="60"/>
      <c r="F139" s="60"/>
      <c r="G139" s="159">
        <v>16</v>
      </c>
      <c r="H139" s="60">
        <v>16</v>
      </c>
      <c r="I139" s="60">
        <v>97</v>
      </c>
      <c r="J139" s="60">
        <v>72</v>
      </c>
      <c r="K139" s="60">
        <f t="shared" si="41"/>
        <v>81</v>
      </c>
      <c r="L139" s="60">
        <f t="shared" si="36"/>
        <v>25</v>
      </c>
      <c r="M139" s="61">
        <f t="shared" si="37"/>
        <v>16</v>
      </c>
      <c r="N139" s="61">
        <f t="shared" si="38"/>
        <v>9</v>
      </c>
      <c r="O139" s="60" t="str">
        <f>IF(M139&gt;=19.5,"70%",IF(M139&gt;=13.5,"50%",IF(M139&gt;=5.5,"30%",IF(M139&gt;=0.1,"15%"))))</f>
        <v>50%</v>
      </c>
      <c r="P139" s="61">
        <f t="shared" si="39"/>
        <v>4.5</v>
      </c>
      <c r="Q139" s="60">
        <v>0.1</v>
      </c>
      <c r="R139" s="60">
        <f t="shared" si="42"/>
        <v>16.100000000000001</v>
      </c>
      <c r="S139" s="60">
        <f t="shared" si="33"/>
        <v>16.100000000000001</v>
      </c>
      <c r="T139" s="101">
        <f t="shared" si="43"/>
        <v>16.100000000000001</v>
      </c>
      <c r="U139" s="141"/>
    </row>
    <row r="140" spans="1:21" x14ac:dyDescent="0.3">
      <c r="A140" s="116">
        <v>51</v>
      </c>
      <c r="B140" s="58" t="s">
        <v>188</v>
      </c>
      <c r="C140" s="60">
        <v>237</v>
      </c>
      <c r="D140" s="63" t="s">
        <v>189</v>
      </c>
      <c r="E140" s="59"/>
      <c r="F140" s="60"/>
      <c r="G140" s="159">
        <v>10</v>
      </c>
      <c r="H140" s="64">
        <v>10</v>
      </c>
      <c r="I140" s="60">
        <v>88</v>
      </c>
      <c r="J140" s="60">
        <v>70</v>
      </c>
      <c r="K140" s="64">
        <f t="shared" si="41"/>
        <v>78</v>
      </c>
      <c r="L140" s="65">
        <f t="shared" si="36"/>
        <v>18</v>
      </c>
      <c r="M140" s="61">
        <f t="shared" si="37"/>
        <v>10</v>
      </c>
      <c r="N140" s="61">
        <f t="shared" si="38"/>
        <v>8</v>
      </c>
      <c r="O140" s="60" t="str">
        <f>IF(M140&gt;=19.5,"70%",IF(M140&gt;=13.5,"50%",IF(M140&gt;=5.5,"30%",IF(M140&gt;=0.1,"15%"))))</f>
        <v>30%</v>
      </c>
      <c r="P140" s="61">
        <f t="shared" si="39"/>
        <v>2.4</v>
      </c>
      <c r="Q140" s="60" t="str">
        <f>IF(N140&lt;0,O140, "0.1")</f>
        <v>0.1</v>
      </c>
      <c r="R140" s="61">
        <v>10</v>
      </c>
      <c r="S140" s="61">
        <f t="shared" si="33"/>
        <v>10</v>
      </c>
      <c r="T140" s="101">
        <v>10</v>
      </c>
      <c r="U140" s="141"/>
    </row>
    <row r="141" spans="1:21" x14ac:dyDescent="0.3">
      <c r="A141" s="116">
        <v>52</v>
      </c>
      <c r="B141" s="58" t="s">
        <v>190</v>
      </c>
      <c r="C141" s="60">
        <v>282</v>
      </c>
      <c r="D141" s="63" t="s">
        <v>34</v>
      </c>
      <c r="E141" s="59"/>
      <c r="F141" s="60"/>
      <c r="G141" s="61">
        <v>12</v>
      </c>
      <c r="H141" s="64">
        <v>12</v>
      </c>
      <c r="I141" s="60">
        <v>83</v>
      </c>
      <c r="J141" s="60">
        <v>72</v>
      </c>
      <c r="K141" s="64">
        <f t="shared" si="41"/>
        <v>71</v>
      </c>
      <c r="L141" s="65">
        <f t="shared" si="36"/>
        <v>11</v>
      </c>
      <c r="M141" s="61">
        <f t="shared" si="37"/>
        <v>12</v>
      </c>
      <c r="N141" s="61">
        <f t="shared" si="38"/>
        <v>-1</v>
      </c>
      <c r="O141" s="66">
        <v>0.5</v>
      </c>
      <c r="P141" s="61">
        <f t="shared" si="39"/>
        <v>-0.5</v>
      </c>
      <c r="Q141" s="60">
        <v>0.1</v>
      </c>
      <c r="R141" s="60">
        <f t="shared" ref="R141:R154" si="44">IF(M141&gt;=L141,(M141+P141),M141+Q141)</f>
        <v>11.5</v>
      </c>
      <c r="S141" s="61">
        <f t="shared" si="33"/>
        <v>11.5</v>
      </c>
      <c r="T141" s="101">
        <f t="shared" ref="T141:T146" si="45">S141</f>
        <v>11.5</v>
      </c>
      <c r="U141" s="141"/>
    </row>
    <row r="142" spans="1:21" x14ac:dyDescent="0.3">
      <c r="A142" s="116">
        <v>53</v>
      </c>
      <c r="B142" s="58" t="s">
        <v>191</v>
      </c>
      <c r="C142" s="60">
        <v>27</v>
      </c>
      <c r="D142" s="63"/>
      <c r="E142" s="60"/>
      <c r="F142" s="60"/>
      <c r="G142" s="61">
        <v>12</v>
      </c>
      <c r="H142" s="64">
        <v>12</v>
      </c>
      <c r="I142" s="60">
        <v>83</v>
      </c>
      <c r="J142" s="60">
        <v>72</v>
      </c>
      <c r="K142" s="64">
        <f t="shared" si="41"/>
        <v>71</v>
      </c>
      <c r="L142" s="65">
        <f t="shared" si="36"/>
        <v>11</v>
      </c>
      <c r="M142" s="61">
        <f t="shared" si="37"/>
        <v>12</v>
      </c>
      <c r="N142" s="61">
        <f t="shared" si="38"/>
        <v>-1</v>
      </c>
      <c r="O142" s="66">
        <v>0.5</v>
      </c>
      <c r="P142" s="61">
        <f t="shared" si="39"/>
        <v>-0.5</v>
      </c>
      <c r="Q142" s="60">
        <v>0.1</v>
      </c>
      <c r="R142" s="61">
        <f t="shared" si="44"/>
        <v>11.5</v>
      </c>
      <c r="S142" s="61">
        <f t="shared" si="33"/>
        <v>11.5</v>
      </c>
      <c r="T142" s="101">
        <f t="shared" si="45"/>
        <v>11.5</v>
      </c>
      <c r="U142" s="141"/>
    </row>
    <row r="143" spans="1:21" x14ac:dyDescent="0.3">
      <c r="A143" s="116">
        <v>54</v>
      </c>
      <c r="B143" s="58" t="s">
        <v>192</v>
      </c>
      <c r="C143" s="60">
        <v>167</v>
      </c>
      <c r="D143" s="63"/>
      <c r="E143" s="60"/>
      <c r="F143" s="60"/>
      <c r="G143" s="159">
        <v>16</v>
      </c>
      <c r="H143" s="60">
        <v>16</v>
      </c>
      <c r="I143" s="60">
        <v>97</v>
      </c>
      <c r="J143" s="60">
        <v>72</v>
      </c>
      <c r="K143" s="60">
        <f t="shared" si="41"/>
        <v>81</v>
      </c>
      <c r="L143" s="60">
        <f t="shared" si="36"/>
        <v>25</v>
      </c>
      <c r="M143" s="61">
        <f t="shared" si="37"/>
        <v>16</v>
      </c>
      <c r="N143" s="61">
        <f t="shared" si="38"/>
        <v>9</v>
      </c>
      <c r="O143" s="60" t="str">
        <f>IF(M143&gt;=19.5,"70%",IF(M143&gt;=13.5,"50%",IF(M143&gt;=5.5,"30%",IF(M143&gt;=0.1,"15%"))))</f>
        <v>50%</v>
      </c>
      <c r="P143" s="61">
        <f t="shared" si="39"/>
        <v>4.5</v>
      </c>
      <c r="Q143" s="60">
        <v>0.1</v>
      </c>
      <c r="R143" s="60">
        <f t="shared" si="44"/>
        <v>16.100000000000001</v>
      </c>
      <c r="S143" s="60">
        <f t="shared" si="33"/>
        <v>16.100000000000001</v>
      </c>
      <c r="T143" s="101">
        <f t="shared" si="45"/>
        <v>16.100000000000001</v>
      </c>
      <c r="U143" s="141"/>
    </row>
    <row r="144" spans="1:21" x14ac:dyDescent="0.3">
      <c r="A144" s="116">
        <v>55</v>
      </c>
      <c r="B144" s="58" t="s">
        <v>193</v>
      </c>
      <c r="C144" s="60">
        <v>534</v>
      </c>
      <c r="D144" s="63" t="s">
        <v>24</v>
      </c>
      <c r="E144" s="59"/>
      <c r="F144" s="77"/>
      <c r="G144" s="159">
        <v>16</v>
      </c>
      <c r="H144" s="60">
        <v>16</v>
      </c>
      <c r="I144" s="60">
        <v>97</v>
      </c>
      <c r="J144" s="60">
        <v>72</v>
      </c>
      <c r="K144" s="60">
        <f t="shared" si="41"/>
        <v>81</v>
      </c>
      <c r="L144" s="60">
        <f t="shared" si="36"/>
        <v>25</v>
      </c>
      <c r="M144" s="61">
        <f t="shared" si="37"/>
        <v>16</v>
      </c>
      <c r="N144" s="61">
        <f t="shared" si="38"/>
        <v>9</v>
      </c>
      <c r="O144" s="60" t="str">
        <f>IF(M144&gt;=19.5,"70%",IF(M144&gt;=13.5,"50%",IF(M144&gt;=5.5,"30%",IF(M144&gt;=0.1,"15%"))))</f>
        <v>50%</v>
      </c>
      <c r="P144" s="61">
        <f t="shared" si="39"/>
        <v>4.5</v>
      </c>
      <c r="Q144" s="60">
        <v>0.1</v>
      </c>
      <c r="R144" s="60">
        <f t="shared" si="44"/>
        <v>16.100000000000001</v>
      </c>
      <c r="S144" s="60">
        <f t="shared" si="33"/>
        <v>16.100000000000001</v>
      </c>
      <c r="T144" s="101">
        <f t="shared" si="45"/>
        <v>16.100000000000001</v>
      </c>
      <c r="U144" s="141"/>
    </row>
    <row r="145" spans="1:21" x14ac:dyDescent="0.3">
      <c r="A145" s="116">
        <v>56</v>
      </c>
      <c r="B145" s="58" t="s">
        <v>194</v>
      </c>
      <c r="C145" s="60">
        <v>456</v>
      </c>
      <c r="D145" s="67"/>
      <c r="E145" s="59"/>
      <c r="F145" s="77"/>
      <c r="G145" s="159">
        <v>15</v>
      </c>
      <c r="H145" s="64">
        <v>15</v>
      </c>
      <c r="I145" s="60">
        <v>91</v>
      </c>
      <c r="J145" s="60">
        <v>72</v>
      </c>
      <c r="K145" s="64">
        <f t="shared" si="41"/>
        <v>76</v>
      </c>
      <c r="L145" s="65">
        <f t="shared" si="36"/>
        <v>19</v>
      </c>
      <c r="M145" s="61">
        <f t="shared" si="37"/>
        <v>15</v>
      </c>
      <c r="N145" s="61">
        <f t="shared" si="38"/>
        <v>4</v>
      </c>
      <c r="O145" s="60" t="str">
        <f>IF(M145&gt;=19.5,"70%",IF(M145&gt;=13.5,"50%",IF(M145&gt;=5.5,"30%",IF(M145&gt;=0.1,"15%"))))</f>
        <v>50%</v>
      </c>
      <c r="P145" s="61">
        <f t="shared" si="39"/>
        <v>2</v>
      </c>
      <c r="Q145" s="60" t="str">
        <f>IF(N145&lt;0,O145, "0.1")</f>
        <v>0.1</v>
      </c>
      <c r="R145" s="61">
        <f t="shared" si="44"/>
        <v>15.1</v>
      </c>
      <c r="S145" s="61">
        <f t="shared" si="33"/>
        <v>15.1</v>
      </c>
      <c r="T145" s="101">
        <f t="shared" si="45"/>
        <v>15.1</v>
      </c>
      <c r="U145" s="141"/>
    </row>
    <row r="146" spans="1:21" x14ac:dyDescent="0.3">
      <c r="A146" s="116">
        <v>57</v>
      </c>
      <c r="B146" s="63" t="s">
        <v>642</v>
      </c>
      <c r="C146" s="60">
        <v>326</v>
      </c>
      <c r="D146" s="63" t="s">
        <v>195</v>
      </c>
      <c r="E146" s="59"/>
      <c r="F146" s="77"/>
      <c r="G146" s="159">
        <v>16</v>
      </c>
      <c r="H146" s="64">
        <v>16</v>
      </c>
      <c r="I146" s="60">
        <v>86</v>
      </c>
      <c r="J146" s="60">
        <v>72</v>
      </c>
      <c r="K146" s="64">
        <f t="shared" si="41"/>
        <v>70</v>
      </c>
      <c r="L146" s="65">
        <f t="shared" si="36"/>
        <v>14</v>
      </c>
      <c r="M146" s="61">
        <f t="shared" si="37"/>
        <v>16</v>
      </c>
      <c r="N146" s="61">
        <f t="shared" si="38"/>
        <v>-2</v>
      </c>
      <c r="O146" s="60" t="str">
        <f>IF(M146&gt;=19.5,"70%",IF(M146&gt;=13.5,"50%",IF(M146&gt;=5.5,"30%",IF(M146&gt;=0.1,"15%"))))</f>
        <v>50%</v>
      </c>
      <c r="P146" s="61">
        <f t="shared" si="39"/>
        <v>-1</v>
      </c>
      <c r="Q146" s="60">
        <v>0.5</v>
      </c>
      <c r="R146" s="61">
        <f t="shared" si="44"/>
        <v>15</v>
      </c>
      <c r="S146" s="61">
        <v>15</v>
      </c>
      <c r="T146" s="101">
        <f t="shared" si="45"/>
        <v>15</v>
      </c>
      <c r="U146" s="141"/>
    </row>
    <row r="147" spans="1:21" s="130" customFormat="1" x14ac:dyDescent="0.3">
      <c r="A147" s="116">
        <v>58</v>
      </c>
      <c r="B147" s="58" t="s">
        <v>556</v>
      </c>
      <c r="C147" s="60">
        <v>327</v>
      </c>
      <c r="D147" s="58" t="s">
        <v>25</v>
      </c>
      <c r="E147" s="59"/>
      <c r="F147" s="60"/>
      <c r="G147" s="159">
        <v>9</v>
      </c>
      <c r="H147" s="60">
        <v>9</v>
      </c>
      <c r="I147" s="60">
        <v>79</v>
      </c>
      <c r="J147" s="60">
        <v>69</v>
      </c>
      <c r="K147" s="60">
        <f t="shared" si="41"/>
        <v>70</v>
      </c>
      <c r="L147" s="60">
        <f t="shared" si="36"/>
        <v>10</v>
      </c>
      <c r="M147" s="61">
        <f t="shared" si="37"/>
        <v>9</v>
      </c>
      <c r="N147" s="61">
        <f t="shared" si="38"/>
        <v>1</v>
      </c>
      <c r="O147" s="60" t="str">
        <f>IF(M147&gt;=19.5,"70%",IF(M147&gt;=13.5,"50%",IF(M147&gt;=5.5,"30%",IF(M147&gt;=0.1,"15%"))))</f>
        <v>30%</v>
      </c>
      <c r="P147" s="61">
        <f t="shared" si="39"/>
        <v>0.3</v>
      </c>
      <c r="Q147" s="60">
        <v>0.1</v>
      </c>
      <c r="R147" s="60">
        <f t="shared" si="44"/>
        <v>9.1</v>
      </c>
      <c r="S147" s="60">
        <f t="shared" ref="S147:S154" si="46">IF(I147&gt;1,(R147),G147)</f>
        <v>9.1</v>
      </c>
      <c r="T147" s="60">
        <v>9</v>
      </c>
      <c r="U147" s="142"/>
    </row>
    <row r="148" spans="1:21" x14ac:dyDescent="0.3">
      <c r="A148" s="116">
        <v>59</v>
      </c>
      <c r="B148" s="58" t="s">
        <v>140</v>
      </c>
      <c r="C148" s="60">
        <v>214</v>
      </c>
      <c r="D148" s="63" t="s">
        <v>19</v>
      </c>
      <c r="E148" s="59"/>
      <c r="F148" s="60"/>
      <c r="G148" s="159">
        <v>14</v>
      </c>
      <c r="H148" s="64">
        <v>14</v>
      </c>
      <c r="I148" s="60">
        <v>82</v>
      </c>
      <c r="J148" s="60">
        <v>69</v>
      </c>
      <c r="K148" s="64">
        <f t="shared" si="41"/>
        <v>68</v>
      </c>
      <c r="L148" s="65">
        <f t="shared" si="36"/>
        <v>13</v>
      </c>
      <c r="M148" s="61">
        <f t="shared" si="37"/>
        <v>14</v>
      </c>
      <c r="N148" s="61">
        <f t="shared" si="38"/>
        <v>-1</v>
      </c>
      <c r="O148" s="66">
        <v>0.5</v>
      </c>
      <c r="P148" s="61">
        <f t="shared" si="39"/>
        <v>-0.5</v>
      </c>
      <c r="Q148" s="60">
        <f>IF(N148&lt;0,O148, "0.1")</f>
        <v>0.5</v>
      </c>
      <c r="R148" s="61">
        <f t="shared" si="44"/>
        <v>13.5</v>
      </c>
      <c r="S148" s="61">
        <f t="shared" si="46"/>
        <v>13.5</v>
      </c>
      <c r="T148" s="101">
        <f>S148</f>
        <v>13.5</v>
      </c>
      <c r="U148" s="141"/>
    </row>
    <row r="149" spans="1:21" x14ac:dyDescent="0.3">
      <c r="A149" s="116">
        <v>60</v>
      </c>
      <c r="B149" s="58" t="s">
        <v>78</v>
      </c>
      <c r="C149" s="60">
        <v>196</v>
      </c>
      <c r="D149" s="63" t="s">
        <v>24</v>
      </c>
      <c r="E149" s="59"/>
      <c r="F149" s="60"/>
      <c r="G149" s="159">
        <v>5</v>
      </c>
      <c r="H149" s="64">
        <v>5</v>
      </c>
      <c r="I149" s="60">
        <v>83</v>
      </c>
      <c r="J149" s="60">
        <v>72</v>
      </c>
      <c r="K149" s="64">
        <f t="shared" si="41"/>
        <v>78</v>
      </c>
      <c r="L149" s="65">
        <f t="shared" si="36"/>
        <v>11</v>
      </c>
      <c r="M149" s="61">
        <f t="shared" si="37"/>
        <v>5</v>
      </c>
      <c r="N149" s="61">
        <f t="shared" si="38"/>
        <v>6</v>
      </c>
      <c r="O149" s="66">
        <v>0.3</v>
      </c>
      <c r="P149" s="61">
        <f t="shared" si="39"/>
        <v>1.7999999999999998</v>
      </c>
      <c r="Q149" s="60">
        <v>0.1</v>
      </c>
      <c r="R149" s="61">
        <f t="shared" si="44"/>
        <v>5.0999999999999996</v>
      </c>
      <c r="S149" s="61">
        <f t="shared" si="46"/>
        <v>5.0999999999999996</v>
      </c>
      <c r="T149" s="101">
        <f>S149</f>
        <v>5.0999999999999996</v>
      </c>
      <c r="U149" s="141"/>
    </row>
    <row r="150" spans="1:21" x14ac:dyDescent="0.3">
      <c r="A150" s="116">
        <v>61</v>
      </c>
      <c r="B150" s="58" t="s">
        <v>196</v>
      </c>
      <c r="C150" s="60">
        <v>529</v>
      </c>
      <c r="D150" s="63"/>
      <c r="E150" s="59"/>
      <c r="F150" s="60"/>
      <c r="G150" s="159">
        <v>24</v>
      </c>
      <c r="H150" s="64">
        <f>G150</f>
        <v>24</v>
      </c>
      <c r="I150" s="60">
        <v>105</v>
      </c>
      <c r="J150" s="60">
        <v>72</v>
      </c>
      <c r="K150" s="64">
        <f t="shared" si="41"/>
        <v>81</v>
      </c>
      <c r="L150" s="65">
        <f t="shared" si="36"/>
        <v>33</v>
      </c>
      <c r="M150" s="61">
        <f t="shared" si="37"/>
        <v>24</v>
      </c>
      <c r="N150" s="61">
        <f t="shared" si="38"/>
        <v>9</v>
      </c>
      <c r="O150" s="60" t="str">
        <f>IF(M150&gt;=19.5,"70%",IF(M150&gt;=13.5,"50%",IF(M150&gt;=5.5,"30%",IF(M150&gt;=0.1,"15%"))))</f>
        <v>70%</v>
      </c>
      <c r="P150" s="61">
        <f t="shared" si="39"/>
        <v>6.3</v>
      </c>
      <c r="Q150" s="60">
        <v>0.1</v>
      </c>
      <c r="R150" s="61">
        <f t="shared" si="44"/>
        <v>24.1</v>
      </c>
      <c r="S150" s="61">
        <f t="shared" si="46"/>
        <v>24.1</v>
      </c>
      <c r="T150" s="101">
        <f>S150</f>
        <v>24.1</v>
      </c>
      <c r="U150" s="141"/>
    </row>
    <row r="151" spans="1:21" x14ac:dyDescent="0.3">
      <c r="A151" s="116">
        <v>62</v>
      </c>
      <c r="B151" s="58" t="s">
        <v>79</v>
      </c>
      <c r="C151" s="60">
        <v>560</v>
      </c>
      <c r="D151" s="63"/>
      <c r="E151" s="79"/>
      <c r="F151" s="60"/>
      <c r="G151" s="159">
        <v>24</v>
      </c>
      <c r="H151" s="60">
        <v>24</v>
      </c>
      <c r="I151" s="60">
        <v>96</v>
      </c>
      <c r="J151" s="60">
        <v>70</v>
      </c>
      <c r="K151" s="60">
        <f t="shared" si="41"/>
        <v>72</v>
      </c>
      <c r="L151" s="60">
        <f t="shared" si="36"/>
        <v>26</v>
      </c>
      <c r="M151" s="61">
        <f t="shared" si="37"/>
        <v>24</v>
      </c>
      <c r="N151" s="61">
        <f t="shared" si="38"/>
        <v>2</v>
      </c>
      <c r="O151" s="60" t="str">
        <f>IF(M151&gt;=19.5,"70%",IF(M151&gt;=13.5,"50%",IF(M151&gt;=5.5,"30%",IF(M151&gt;=0.1,"15%"))))</f>
        <v>70%</v>
      </c>
      <c r="P151" s="61">
        <f t="shared" si="39"/>
        <v>1.4</v>
      </c>
      <c r="Q151" s="60">
        <v>0.1</v>
      </c>
      <c r="R151" s="60">
        <f t="shared" si="44"/>
        <v>24.1</v>
      </c>
      <c r="S151" s="60">
        <f t="shared" si="46"/>
        <v>24.1</v>
      </c>
      <c r="T151" s="60">
        <v>24</v>
      </c>
      <c r="U151" s="141"/>
    </row>
    <row r="152" spans="1:21" x14ac:dyDescent="0.3">
      <c r="A152" s="116">
        <v>63</v>
      </c>
      <c r="B152" s="58" t="s">
        <v>74</v>
      </c>
      <c r="C152" s="60">
        <v>66</v>
      </c>
      <c r="D152" s="63"/>
      <c r="E152" s="59"/>
      <c r="F152" s="60"/>
      <c r="G152" s="159">
        <v>19</v>
      </c>
      <c r="H152" s="64">
        <f>G152</f>
        <v>19</v>
      </c>
      <c r="I152" s="60">
        <v>105</v>
      </c>
      <c r="J152" s="60">
        <v>72</v>
      </c>
      <c r="K152" s="64">
        <f t="shared" si="41"/>
        <v>86</v>
      </c>
      <c r="L152" s="65">
        <f t="shared" si="36"/>
        <v>33</v>
      </c>
      <c r="M152" s="61">
        <f t="shared" si="37"/>
        <v>19</v>
      </c>
      <c r="N152" s="61">
        <f t="shared" si="38"/>
        <v>14</v>
      </c>
      <c r="O152" s="66">
        <v>0.7</v>
      </c>
      <c r="P152" s="64">
        <f t="shared" si="39"/>
        <v>9.7999999999999989</v>
      </c>
      <c r="Q152" s="60" t="str">
        <f>IF(N152&lt;0,O152, "0.1")</f>
        <v>0.1</v>
      </c>
      <c r="R152" s="61">
        <f t="shared" si="44"/>
        <v>19.100000000000001</v>
      </c>
      <c r="S152" s="61">
        <f t="shared" si="46"/>
        <v>19.100000000000001</v>
      </c>
      <c r="T152" s="101">
        <f>S152</f>
        <v>19.100000000000001</v>
      </c>
      <c r="U152" s="141"/>
    </row>
    <row r="153" spans="1:21" x14ac:dyDescent="0.3">
      <c r="A153" s="116">
        <v>64</v>
      </c>
      <c r="B153" s="58" t="s">
        <v>198</v>
      </c>
      <c r="C153" s="60">
        <v>42</v>
      </c>
      <c r="D153" s="63"/>
      <c r="E153" s="60"/>
      <c r="F153" s="60"/>
      <c r="G153" s="159">
        <v>12</v>
      </c>
      <c r="H153" s="64">
        <v>12</v>
      </c>
      <c r="I153" s="60">
        <v>83</v>
      </c>
      <c r="J153" s="60">
        <v>72</v>
      </c>
      <c r="K153" s="64">
        <f t="shared" si="41"/>
        <v>71</v>
      </c>
      <c r="L153" s="65">
        <f t="shared" si="36"/>
        <v>11</v>
      </c>
      <c r="M153" s="61">
        <f t="shared" si="37"/>
        <v>12</v>
      </c>
      <c r="N153" s="61">
        <f t="shared" si="38"/>
        <v>-1</v>
      </c>
      <c r="O153" s="66">
        <v>0.3</v>
      </c>
      <c r="P153" s="61">
        <f t="shared" si="39"/>
        <v>-0.3</v>
      </c>
      <c r="Q153" s="60">
        <v>0.1</v>
      </c>
      <c r="R153" s="61">
        <f t="shared" si="44"/>
        <v>11.7</v>
      </c>
      <c r="S153" s="61">
        <f t="shared" si="46"/>
        <v>11.7</v>
      </c>
      <c r="T153" s="101">
        <f>S153</f>
        <v>11.7</v>
      </c>
      <c r="U153" s="141"/>
    </row>
    <row r="154" spans="1:21" x14ac:dyDescent="0.3">
      <c r="A154" s="116">
        <v>65</v>
      </c>
      <c r="B154" s="58" t="s">
        <v>199</v>
      </c>
      <c r="C154" s="60">
        <v>213</v>
      </c>
      <c r="D154" s="63" t="s">
        <v>25</v>
      </c>
      <c r="E154" s="79"/>
      <c r="F154" s="60"/>
      <c r="G154" s="159">
        <v>16</v>
      </c>
      <c r="H154" s="64">
        <v>16</v>
      </c>
      <c r="I154" s="60">
        <v>95</v>
      </c>
      <c r="J154" s="60">
        <v>70</v>
      </c>
      <c r="K154" s="64">
        <f t="shared" si="41"/>
        <v>79</v>
      </c>
      <c r="L154" s="65">
        <f t="shared" ref="L154:L176" si="47">I154-J154</f>
        <v>25</v>
      </c>
      <c r="M154" s="61">
        <f t="shared" ref="M154:M176" si="48">G154</f>
        <v>16</v>
      </c>
      <c r="N154" s="61">
        <f t="shared" ref="N154:N176" si="49">L154-M154</f>
        <v>9</v>
      </c>
      <c r="O154" s="60" t="str">
        <f>IF(M154&gt;=19.5,"70%",IF(M154&gt;=13.5,"50%",IF(M154&gt;=5.5,"30%",IF(M154&gt;=0.1,"15%"))))</f>
        <v>50%</v>
      </c>
      <c r="P154" s="61">
        <f t="shared" ref="P154:P156" si="50">N154*O154</f>
        <v>4.5</v>
      </c>
      <c r="Q154" s="60" t="str">
        <f>IF(N154&lt;0,O154, "0.1")</f>
        <v>0.1</v>
      </c>
      <c r="R154" s="61">
        <f t="shared" si="44"/>
        <v>16.100000000000001</v>
      </c>
      <c r="S154" s="61">
        <f t="shared" si="46"/>
        <v>16.100000000000001</v>
      </c>
      <c r="T154" s="101">
        <f>S154</f>
        <v>16.100000000000001</v>
      </c>
      <c r="U154" s="141"/>
    </row>
    <row r="155" spans="1:21" x14ac:dyDescent="0.3">
      <c r="A155" s="116">
        <v>66</v>
      </c>
      <c r="B155" s="58" t="s">
        <v>80</v>
      </c>
      <c r="C155" s="60">
        <v>490</v>
      </c>
      <c r="D155" s="63"/>
      <c r="E155" s="59"/>
      <c r="F155" s="77"/>
      <c r="G155" s="159">
        <v>14</v>
      </c>
      <c r="H155" s="60">
        <v>14</v>
      </c>
      <c r="I155" s="60">
        <v>93</v>
      </c>
      <c r="J155" s="60">
        <v>70</v>
      </c>
      <c r="K155" s="60">
        <f t="shared" si="41"/>
        <v>79</v>
      </c>
      <c r="L155" s="60">
        <f t="shared" si="47"/>
        <v>23</v>
      </c>
      <c r="M155" s="61">
        <f t="shared" si="48"/>
        <v>14</v>
      </c>
      <c r="N155" s="61">
        <f t="shared" si="49"/>
        <v>9</v>
      </c>
      <c r="O155" s="60" t="str">
        <f>IF(M155&gt;=19.5,"70%",IF(M155&gt;=13.5,"50%",IF(M155&gt;=5.5,"30%",IF(M155&gt;=0.1,"15%"))))</f>
        <v>50%</v>
      </c>
      <c r="P155" s="61">
        <f t="shared" si="50"/>
        <v>4.5</v>
      </c>
      <c r="Q155" s="60">
        <v>0.1</v>
      </c>
      <c r="R155" s="60">
        <v>13.2</v>
      </c>
      <c r="S155" s="60">
        <v>13.2</v>
      </c>
      <c r="T155" s="60">
        <v>13</v>
      </c>
      <c r="U155" s="141"/>
    </row>
    <row r="156" spans="1:21" ht="13.8" customHeight="1" x14ac:dyDescent="0.3">
      <c r="A156" s="116">
        <v>67</v>
      </c>
      <c r="B156" s="63" t="s">
        <v>200</v>
      </c>
      <c r="C156" s="60">
        <v>253</v>
      </c>
      <c r="D156" s="63"/>
      <c r="E156" s="59"/>
      <c r="F156" s="60"/>
      <c r="G156" s="61">
        <v>16</v>
      </c>
      <c r="H156" s="64">
        <f>G156</f>
        <v>16</v>
      </c>
      <c r="I156" s="60">
        <v>88</v>
      </c>
      <c r="J156" s="60">
        <v>72</v>
      </c>
      <c r="K156" s="64">
        <f t="shared" si="41"/>
        <v>72</v>
      </c>
      <c r="L156" s="65">
        <f t="shared" si="47"/>
        <v>16</v>
      </c>
      <c r="M156" s="61">
        <f t="shared" si="48"/>
        <v>16</v>
      </c>
      <c r="N156" s="61">
        <f t="shared" si="49"/>
        <v>0</v>
      </c>
      <c r="O156" s="60" t="str">
        <f>IF(M156&gt;=19.5,"70%",IF(M156&gt;=13.5,"50%",IF(M156&gt;=5.5,"30%",IF(M156&gt;=0.1,"15%"))))</f>
        <v>50%</v>
      </c>
      <c r="P156" s="61">
        <f t="shared" si="50"/>
        <v>0</v>
      </c>
      <c r="Q156" s="60" t="str">
        <f>IF(N156&lt;0,O156, "0.1")</f>
        <v>0.1</v>
      </c>
      <c r="R156" s="61">
        <f>IF(M156&gt;=L156,(M156+P156),M156+Q156)</f>
        <v>16</v>
      </c>
      <c r="S156" s="61">
        <f t="shared" ref="S156:S176" si="51">IF(I156&gt;1,(R156),G156)</f>
        <v>16</v>
      </c>
      <c r="T156" s="101">
        <f>S156</f>
        <v>16</v>
      </c>
      <c r="U156" s="141"/>
    </row>
    <row r="157" spans="1:21" x14ac:dyDescent="0.3">
      <c r="A157" s="116">
        <v>68</v>
      </c>
      <c r="B157" s="68" t="s">
        <v>81</v>
      </c>
      <c r="C157" s="60">
        <v>328</v>
      </c>
      <c r="D157" s="86" t="s">
        <v>82</v>
      </c>
      <c r="E157" s="59"/>
      <c r="F157" s="78"/>
      <c r="G157" s="159">
        <v>10</v>
      </c>
      <c r="H157" s="60">
        <v>10</v>
      </c>
      <c r="I157" s="60">
        <v>91</v>
      </c>
      <c r="J157" s="60">
        <v>70</v>
      </c>
      <c r="K157" s="60">
        <f t="shared" si="41"/>
        <v>81</v>
      </c>
      <c r="L157" s="60">
        <f t="shared" si="47"/>
        <v>21</v>
      </c>
      <c r="M157" s="61">
        <f t="shared" si="48"/>
        <v>10</v>
      </c>
      <c r="N157" s="61">
        <f t="shared" si="49"/>
        <v>11</v>
      </c>
      <c r="O157" s="60" t="str">
        <f>IF(M157&gt;=19.5,"70%",IF(M157&gt;=13.5,"50%",IF(M157&gt;=5.5,"30%",IF(M157&gt;=0.1,"15%"))))</f>
        <v>30%</v>
      </c>
      <c r="P157" s="61">
        <v>0.1</v>
      </c>
      <c r="Q157" s="60">
        <v>0.5</v>
      </c>
      <c r="R157" s="61">
        <v>10.1</v>
      </c>
      <c r="S157" s="61">
        <f t="shared" si="51"/>
        <v>10.1</v>
      </c>
      <c r="T157" s="60">
        <v>10</v>
      </c>
      <c r="U157" s="141"/>
    </row>
    <row r="158" spans="1:21" x14ac:dyDescent="0.3">
      <c r="A158" s="116">
        <v>69</v>
      </c>
      <c r="B158" s="58" t="s">
        <v>201</v>
      </c>
      <c r="C158" s="60">
        <v>444</v>
      </c>
      <c r="D158" s="67"/>
      <c r="E158" s="80"/>
      <c r="F158" s="77"/>
      <c r="G158" s="159">
        <v>24</v>
      </c>
      <c r="H158" s="60">
        <v>24</v>
      </c>
      <c r="I158" s="60">
        <v>93</v>
      </c>
      <c r="J158" s="60">
        <v>72</v>
      </c>
      <c r="K158" s="60">
        <f t="shared" si="41"/>
        <v>69</v>
      </c>
      <c r="L158" s="60">
        <f t="shared" si="47"/>
        <v>21</v>
      </c>
      <c r="M158" s="61">
        <f t="shared" si="48"/>
        <v>24</v>
      </c>
      <c r="N158" s="61">
        <f t="shared" si="49"/>
        <v>-3</v>
      </c>
      <c r="O158" s="60" t="str">
        <f>IF(M158&gt;=19.5,"70%",IF(M158&gt;=13.5,"50%",IF(M158&gt;=5.5,"30%",IF(M158&gt;=0.1,"15%"))))</f>
        <v>70%</v>
      </c>
      <c r="P158" s="61">
        <f t="shared" ref="P158:P176" si="52">N158*O158</f>
        <v>-2.0999999999999996</v>
      </c>
      <c r="Q158" s="60">
        <v>0.1</v>
      </c>
      <c r="R158" s="60">
        <f t="shared" ref="R158:R176" si="53">IF(M158&gt;=L158,(M158+P158),M158+Q158)</f>
        <v>21.9</v>
      </c>
      <c r="S158" s="60">
        <f t="shared" si="51"/>
        <v>21.9</v>
      </c>
      <c r="T158" s="60">
        <v>22</v>
      </c>
      <c r="U158" s="141"/>
    </row>
    <row r="159" spans="1:21" x14ac:dyDescent="0.3">
      <c r="A159" s="116">
        <v>70</v>
      </c>
      <c r="B159" s="171" t="s">
        <v>55</v>
      </c>
      <c r="C159" s="165">
        <v>329</v>
      </c>
      <c r="D159" s="160" t="s">
        <v>47</v>
      </c>
      <c r="E159" s="163"/>
      <c r="F159" s="172">
        <v>1</v>
      </c>
      <c r="G159" s="159">
        <v>5</v>
      </c>
      <c r="H159" s="167">
        <v>5</v>
      </c>
      <c r="I159" s="165">
        <v>85</v>
      </c>
      <c r="J159" s="165">
        <v>69</v>
      </c>
      <c r="K159" s="167">
        <f t="shared" si="41"/>
        <v>80</v>
      </c>
      <c r="L159" s="168">
        <f t="shared" si="47"/>
        <v>16</v>
      </c>
      <c r="M159" s="159">
        <f t="shared" si="48"/>
        <v>5</v>
      </c>
      <c r="N159" s="159">
        <f t="shared" si="49"/>
        <v>11</v>
      </c>
      <c r="O159" s="173">
        <v>0.3</v>
      </c>
      <c r="P159" s="159">
        <f t="shared" si="52"/>
        <v>3.3</v>
      </c>
      <c r="Q159" s="165">
        <v>0.1</v>
      </c>
      <c r="R159" s="165">
        <f t="shared" si="53"/>
        <v>5.0999999999999996</v>
      </c>
      <c r="S159" s="159">
        <f t="shared" si="51"/>
        <v>5.0999999999999996</v>
      </c>
      <c r="T159" s="169">
        <f t="shared" ref="T159:T171" si="54">S159</f>
        <v>5.0999999999999996</v>
      </c>
      <c r="U159" s="141"/>
    </row>
    <row r="160" spans="1:21" x14ac:dyDescent="0.3">
      <c r="A160" s="116">
        <v>71</v>
      </c>
      <c r="B160" s="68" t="s">
        <v>55</v>
      </c>
      <c r="C160" s="60">
        <v>330</v>
      </c>
      <c r="D160" s="71"/>
      <c r="E160" s="59"/>
      <c r="F160" s="78"/>
      <c r="G160" s="159">
        <v>11</v>
      </c>
      <c r="H160" s="64">
        <v>11</v>
      </c>
      <c r="I160" s="60">
        <v>79</v>
      </c>
      <c r="J160" s="60">
        <v>70</v>
      </c>
      <c r="K160" s="64">
        <f t="shared" si="41"/>
        <v>68</v>
      </c>
      <c r="L160" s="65">
        <f t="shared" si="47"/>
        <v>9</v>
      </c>
      <c r="M160" s="61">
        <f t="shared" si="48"/>
        <v>11</v>
      </c>
      <c r="N160" s="61">
        <f t="shared" si="49"/>
        <v>-2</v>
      </c>
      <c r="O160" s="60" t="str">
        <f t="shared" ref="O160:O165" si="55">IF(M160&gt;=19.5,"70%",IF(M160&gt;=13.5,"50%",IF(M160&gt;=5.5,"30%",IF(M160&gt;=0.1,"15%"))))</f>
        <v>30%</v>
      </c>
      <c r="P160" s="61">
        <f t="shared" si="52"/>
        <v>-0.6</v>
      </c>
      <c r="Q160" s="60">
        <v>0.1</v>
      </c>
      <c r="R160" s="61">
        <f t="shared" si="53"/>
        <v>10.4</v>
      </c>
      <c r="S160" s="61">
        <f t="shared" si="51"/>
        <v>10.4</v>
      </c>
      <c r="T160" s="101">
        <f t="shared" si="54"/>
        <v>10.4</v>
      </c>
      <c r="U160" s="141"/>
    </row>
    <row r="161" spans="1:21" x14ac:dyDescent="0.3">
      <c r="A161" s="116">
        <v>72</v>
      </c>
      <c r="B161" s="68" t="s">
        <v>202</v>
      </c>
      <c r="C161" s="60">
        <v>331</v>
      </c>
      <c r="D161" s="86" t="s">
        <v>47</v>
      </c>
      <c r="E161" s="59"/>
      <c r="F161" s="78"/>
      <c r="G161" s="159">
        <v>13</v>
      </c>
      <c r="H161" s="64">
        <f>G161</f>
        <v>13</v>
      </c>
      <c r="I161" s="60">
        <v>93</v>
      </c>
      <c r="J161" s="60">
        <v>70</v>
      </c>
      <c r="K161" s="64">
        <f t="shared" si="41"/>
        <v>80</v>
      </c>
      <c r="L161" s="65">
        <f t="shared" si="47"/>
        <v>23</v>
      </c>
      <c r="M161" s="61">
        <f t="shared" si="48"/>
        <v>13</v>
      </c>
      <c r="N161" s="61">
        <f t="shared" si="49"/>
        <v>10</v>
      </c>
      <c r="O161" s="60" t="str">
        <f t="shared" si="55"/>
        <v>30%</v>
      </c>
      <c r="P161" s="61">
        <f t="shared" si="52"/>
        <v>3</v>
      </c>
      <c r="Q161" s="60" t="str">
        <f>IF(N161&lt;0,O161, "0.1")</f>
        <v>0.1</v>
      </c>
      <c r="R161" s="61">
        <f t="shared" si="53"/>
        <v>13.1</v>
      </c>
      <c r="S161" s="61">
        <f t="shared" si="51"/>
        <v>13.1</v>
      </c>
      <c r="T161" s="101">
        <f t="shared" si="54"/>
        <v>13.1</v>
      </c>
      <c r="U161" s="62"/>
    </row>
    <row r="162" spans="1:21" x14ac:dyDescent="0.3">
      <c r="A162" s="116">
        <v>73</v>
      </c>
      <c r="B162" s="58" t="s">
        <v>203</v>
      </c>
      <c r="C162" s="60">
        <v>332</v>
      </c>
      <c r="D162" s="63"/>
      <c r="E162" s="59"/>
      <c r="F162" s="60"/>
      <c r="G162" s="159">
        <v>21</v>
      </c>
      <c r="H162" s="60">
        <v>21</v>
      </c>
      <c r="I162" s="60">
        <v>97</v>
      </c>
      <c r="J162" s="60">
        <v>70</v>
      </c>
      <c r="K162" s="60">
        <f t="shared" si="41"/>
        <v>76</v>
      </c>
      <c r="L162" s="60">
        <f t="shared" si="47"/>
        <v>27</v>
      </c>
      <c r="M162" s="61">
        <f t="shared" si="48"/>
        <v>21</v>
      </c>
      <c r="N162" s="61">
        <f t="shared" si="49"/>
        <v>6</v>
      </c>
      <c r="O162" s="60" t="str">
        <f t="shared" si="55"/>
        <v>70%</v>
      </c>
      <c r="P162" s="61">
        <f t="shared" si="52"/>
        <v>4.1999999999999993</v>
      </c>
      <c r="Q162" s="60" t="str">
        <f>IF(N162&lt;0,O162, "0.1")</f>
        <v>0.1</v>
      </c>
      <c r="R162" s="60">
        <f t="shared" si="53"/>
        <v>21.1</v>
      </c>
      <c r="S162" s="60">
        <f t="shared" si="51"/>
        <v>21.1</v>
      </c>
      <c r="T162" s="101">
        <f t="shared" si="54"/>
        <v>21.1</v>
      </c>
      <c r="U162" s="62"/>
    </row>
    <row r="163" spans="1:21" x14ac:dyDescent="0.3">
      <c r="A163" s="116">
        <v>74</v>
      </c>
      <c r="B163" s="86" t="s">
        <v>83</v>
      </c>
      <c r="C163" s="60">
        <v>470</v>
      </c>
      <c r="D163" s="86" t="s">
        <v>24</v>
      </c>
      <c r="E163" s="59"/>
      <c r="F163" s="77"/>
      <c r="G163" s="159">
        <v>15.5</v>
      </c>
      <c r="H163" s="64">
        <v>16</v>
      </c>
      <c r="I163" s="60">
        <v>85</v>
      </c>
      <c r="J163" s="60">
        <v>70</v>
      </c>
      <c r="K163" s="64">
        <f t="shared" si="41"/>
        <v>69</v>
      </c>
      <c r="L163" s="65">
        <f t="shared" si="47"/>
        <v>15</v>
      </c>
      <c r="M163" s="61">
        <f t="shared" si="48"/>
        <v>15.5</v>
      </c>
      <c r="N163" s="61">
        <f t="shared" si="49"/>
        <v>-0.5</v>
      </c>
      <c r="O163" s="60" t="str">
        <f t="shared" si="55"/>
        <v>50%</v>
      </c>
      <c r="P163" s="61">
        <f t="shared" si="52"/>
        <v>-0.25</v>
      </c>
      <c r="Q163" s="60">
        <v>0.1</v>
      </c>
      <c r="R163" s="61">
        <f t="shared" si="53"/>
        <v>15.25</v>
      </c>
      <c r="S163" s="61">
        <f t="shared" si="51"/>
        <v>15.25</v>
      </c>
      <c r="T163" s="101">
        <f t="shared" si="54"/>
        <v>15.25</v>
      </c>
      <c r="U163" s="62"/>
    </row>
    <row r="164" spans="1:21" x14ac:dyDescent="0.3">
      <c r="A164" s="116">
        <v>75</v>
      </c>
      <c r="B164" s="58" t="s">
        <v>204</v>
      </c>
      <c r="C164" s="60">
        <v>117</v>
      </c>
      <c r="D164" s="63"/>
      <c r="E164" s="60"/>
      <c r="F164" s="60"/>
      <c r="G164" s="159">
        <v>24</v>
      </c>
      <c r="H164" s="64">
        <f>G164</f>
        <v>24</v>
      </c>
      <c r="I164" s="60">
        <v>105</v>
      </c>
      <c r="J164" s="60">
        <v>72</v>
      </c>
      <c r="K164" s="64">
        <f t="shared" si="41"/>
        <v>81</v>
      </c>
      <c r="L164" s="65">
        <f t="shared" si="47"/>
        <v>33</v>
      </c>
      <c r="M164" s="61">
        <f t="shared" si="48"/>
        <v>24</v>
      </c>
      <c r="N164" s="61">
        <f t="shared" si="49"/>
        <v>9</v>
      </c>
      <c r="O164" s="60" t="str">
        <f t="shared" si="55"/>
        <v>70%</v>
      </c>
      <c r="P164" s="61">
        <f t="shared" si="52"/>
        <v>6.3</v>
      </c>
      <c r="Q164" s="60">
        <v>0.1</v>
      </c>
      <c r="R164" s="61">
        <f t="shared" si="53"/>
        <v>24.1</v>
      </c>
      <c r="S164" s="61">
        <f t="shared" si="51"/>
        <v>24.1</v>
      </c>
      <c r="T164" s="101">
        <f t="shared" si="54"/>
        <v>24.1</v>
      </c>
      <c r="U164" s="62"/>
    </row>
    <row r="165" spans="1:21" x14ac:dyDescent="0.3">
      <c r="A165" s="116">
        <v>76</v>
      </c>
      <c r="B165" s="58" t="s">
        <v>205</v>
      </c>
      <c r="C165" s="60">
        <v>144</v>
      </c>
      <c r="D165" s="63" t="s">
        <v>206</v>
      </c>
      <c r="E165" s="60"/>
      <c r="F165" s="60"/>
      <c r="G165" s="159">
        <v>6</v>
      </c>
      <c r="H165" s="64">
        <v>6</v>
      </c>
      <c r="I165" s="60">
        <v>83</v>
      </c>
      <c r="J165" s="60">
        <v>69</v>
      </c>
      <c r="K165" s="64">
        <f t="shared" si="41"/>
        <v>77</v>
      </c>
      <c r="L165" s="65">
        <f t="shared" si="47"/>
        <v>14</v>
      </c>
      <c r="M165" s="61">
        <f t="shared" si="48"/>
        <v>6</v>
      </c>
      <c r="N165" s="61">
        <f t="shared" si="49"/>
        <v>8</v>
      </c>
      <c r="O165" s="60" t="str">
        <f t="shared" si="55"/>
        <v>30%</v>
      </c>
      <c r="P165" s="61">
        <f t="shared" si="52"/>
        <v>2.4</v>
      </c>
      <c r="Q165" s="60" t="str">
        <f>IF(N165&lt;0,O165, "0.1")</f>
        <v>0.1</v>
      </c>
      <c r="R165" s="61">
        <f t="shared" si="53"/>
        <v>6.1</v>
      </c>
      <c r="S165" s="61">
        <f t="shared" si="51"/>
        <v>6.1</v>
      </c>
      <c r="T165" s="101">
        <f t="shared" si="54"/>
        <v>6.1</v>
      </c>
      <c r="U165" s="62"/>
    </row>
    <row r="166" spans="1:21" x14ac:dyDescent="0.3">
      <c r="A166" s="116">
        <v>77</v>
      </c>
      <c r="B166" s="58" t="s">
        <v>207</v>
      </c>
      <c r="C166" s="60">
        <v>121</v>
      </c>
      <c r="D166" s="63"/>
      <c r="E166" s="59"/>
      <c r="F166" s="60"/>
      <c r="G166" s="159">
        <v>14</v>
      </c>
      <c r="H166" s="64">
        <v>14</v>
      </c>
      <c r="I166" s="60">
        <v>98</v>
      </c>
      <c r="J166" s="60">
        <v>70</v>
      </c>
      <c r="K166" s="64">
        <f t="shared" si="41"/>
        <v>84</v>
      </c>
      <c r="L166" s="65">
        <f t="shared" si="47"/>
        <v>28</v>
      </c>
      <c r="M166" s="61">
        <f t="shared" si="48"/>
        <v>14</v>
      </c>
      <c r="N166" s="61">
        <f t="shared" si="49"/>
        <v>14</v>
      </c>
      <c r="O166" s="66">
        <v>0.3</v>
      </c>
      <c r="P166" s="61">
        <f t="shared" si="52"/>
        <v>4.2</v>
      </c>
      <c r="Q166" s="60" t="str">
        <f>IF(N166&lt;0,O166, "0.1")</f>
        <v>0.1</v>
      </c>
      <c r="R166" s="61">
        <f t="shared" si="53"/>
        <v>14.1</v>
      </c>
      <c r="S166" s="61">
        <f t="shared" si="51"/>
        <v>14.1</v>
      </c>
      <c r="T166" s="101">
        <f t="shared" si="54"/>
        <v>14.1</v>
      </c>
      <c r="U166" s="62"/>
    </row>
    <row r="167" spans="1:21" x14ac:dyDescent="0.3">
      <c r="A167" s="116">
        <v>78</v>
      </c>
      <c r="B167" s="160" t="s">
        <v>688</v>
      </c>
      <c r="C167" s="177">
        <v>445</v>
      </c>
      <c r="D167" s="166" t="s">
        <v>24</v>
      </c>
      <c r="E167" s="163"/>
      <c r="F167" s="165"/>
      <c r="G167" s="159">
        <v>0</v>
      </c>
      <c r="H167" s="64">
        <v>0</v>
      </c>
      <c r="I167" s="60">
        <v>83</v>
      </c>
      <c r="J167" s="60">
        <v>70</v>
      </c>
      <c r="K167" s="64">
        <f t="shared" si="41"/>
        <v>83</v>
      </c>
      <c r="L167" s="65">
        <f t="shared" si="47"/>
        <v>13</v>
      </c>
      <c r="M167" s="61">
        <f t="shared" si="48"/>
        <v>0</v>
      </c>
      <c r="N167" s="61">
        <f t="shared" si="49"/>
        <v>13</v>
      </c>
      <c r="O167" s="66">
        <v>0.3</v>
      </c>
      <c r="P167" s="61">
        <f t="shared" si="52"/>
        <v>3.9</v>
      </c>
      <c r="Q167" s="60" t="str">
        <f>IF(N167&lt;0,O167, "0.1")</f>
        <v>0.1</v>
      </c>
      <c r="R167" s="61">
        <f t="shared" si="53"/>
        <v>0.1</v>
      </c>
      <c r="S167" s="61">
        <f t="shared" si="51"/>
        <v>0.1</v>
      </c>
      <c r="T167" s="101">
        <f t="shared" si="54"/>
        <v>0.1</v>
      </c>
      <c r="U167" s="62"/>
    </row>
    <row r="168" spans="1:21" x14ac:dyDescent="0.3">
      <c r="A168" s="116">
        <v>79</v>
      </c>
      <c r="B168" s="68" t="s">
        <v>208</v>
      </c>
      <c r="C168" s="60">
        <v>334</v>
      </c>
      <c r="D168" s="71"/>
      <c r="E168" s="59"/>
      <c r="F168" s="78"/>
      <c r="G168" s="159">
        <v>21</v>
      </c>
      <c r="H168" s="64">
        <f>G168</f>
        <v>21</v>
      </c>
      <c r="I168" s="60">
        <v>106</v>
      </c>
      <c r="J168" s="60">
        <v>70</v>
      </c>
      <c r="K168" s="64">
        <f t="shared" si="41"/>
        <v>85</v>
      </c>
      <c r="L168" s="65">
        <f t="shared" si="47"/>
        <v>36</v>
      </c>
      <c r="M168" s="61">
        <f t="shared" si="48"/>
        <v>21</v>
      </c>
      <c r="N168" s="61">
        <f t="shared" si="49"/>
        <v>15</v>
      </c>
      <c r="O168" s="60" t="str">
        <f>IF(M168&gt;=19.5,"70%",IF(M168&gt;=13.5,"50%",IF(M168&gt;=5.5,"30%",IF(M168&gt;=0.1,"15%"))))</f>
        <v>70%</v>
      </c>
      <c r="P168" s="61">
        <f t="shared" si="52"/>
        <v>10.5</v>
      </c>
      <c r="Q168" s="60" t="str">
        <f>IF(N168&lt;0,O168, "0.1")</f>
        <v>0.1</v>
      </c>
      <c r="R168" s="61">
        <f t="shared" si="53"/>
        <v>21.1</v>
      </c>
      <c r="S168" s="61">
        <f t="shared" si="51"/>
        <v>21.1</v>
      </c>
      <c r="T168" s="101">
        <f t="shared" si="54"/>
        <v>21.1</v>
      </c>
      <c r="U168" s="62"/>
    </row>
    <row r="169" spans="1:21" x14ac:dyDescent="0.3">
      <c r="A169" s="116">
        <v>80</v>
      </c>
      <c r="B169" s="58" t="s">
        <v>209</v>
      </c>
      <c r="C169" s="60">
        <v>335</v>
      </c>
      <c r="D169" s="81"/>
      <c r="E169" s="82"/>
      <c r="F169" s="83"/>
      <c r="G169" s="60">
        <v>17.399999999999999</v>
      </c>
      <c r="H169" s="64">
        <f>G169</f>
        <v>17.399999999999999</v>
      </c>
      <c r="I169" s="60">
        <v>92</v>
      </c>
      <c r="J169" s="60">
        <v>70</v>
      </c>
      <c r="K169" s="64">
        <f t="shared" si="41"/>
        <v>74.599999999999994</v>
      </c>
      <c r="L169" s="65">
        <f t="shared" si="47"/>
        <v>22</v>
      </c>
      <c r="M169" s="61">
        <f t="shared" si="48"/>
        <v>17.399999999999999</v>
      </c>
      <c r="N169" s="61">
        <f t="shared" si="49"/>
        <v>4.6000000000000014</v>
      </c>
      <c r="O169" s="60" t="str">
        <f>IF(M169&gt;=19.5,"70%",IF(M169&gt;=13.5,"50%",IF(M169&gt;=5.5,"30%",IF(M169&gt;=0.1,"15%"))))</f>
        <v>50%</v>
      </c>
      <c r="P169" s="61">
        <f t="shared" si="52"/>
        <v>2.3000000000000007</v>
      </c>
      <c r="Q169" s="60">
        <v>0.1</v>
      </c>
      <c r="R169" s="61">
        <f t="shared" si="53"/>
        <v>17.5</v>
      </c>
      <c r="S169" s="61">
        <f t="shared" si="51"/>
        <v>17.5</v>
      </c>
      <c r="T169" s="101">
        <f t="shared" si="54"/>
        <v>17.5</v>
      </c>
      <c r="U169" s="62"/>
    </row>
    <row r="170" spans="1:21" x14ac:dyDescent="0.3">
      <c r="A170" s="116">
        <v>81</v>
      </c>
      <c r="B170" s="58" t="s">
        <v>210</v>
      </c>
      <c r="C170" s="60">
        <v>219</v>
      </c>
      <c r="D170" s="63"/>
      <c r="E170" s="60"/>
      <c r="F170" s="60"/>
      <c r="G170" s="61">
        <v>24</v>
      </c>
      <c r="H170" s="64">
        <f>G170</f>
        <v>24</v>
      </c>
      <c r="I170" s="60">
        <v>105</v>
      </c>
      <c r="J170" s="60">
        <v>72</v>
      </c>
      <c r="K170" s="64">
        <f t="shared" si="41"/>
        <v>81</v>
      </c>
      <c r="L170" s="65">
        <f t="shared" si="47"/>
        <v>33</v>
      </c>
      <c r="M170" s="61">
        <f t="shared" si="48"/>
        <v>24</v>
      </c>
      <c r="N170" s="61">
        <f t="shared" si="49"/>
        <v>9</v>
      </c>
      <c r="O170" s="60" t="str">
        <f>IF(M170&gt;=19.5,"70%",IF(M170&gt;=13.5,"50%",IF(M170&gt;=5.5,"30%",IF(M170&gt;=0.1,"15%"))))</f>
        <v>70%</v>
      </c>
      <c r="P170" s="61">
        <f t="shared" si="52"/>
        <v>6.3</v>
      </c>
      <c r="Q170" s="60">
        <v>0.1</v>
      </c>
      <c r="R170" s="61">
        <f t="shared" si="53"/>
        <v>24.1</v>
      </c>
      <c r="S170" s="61">
        <f t="shared" si="51"/>
        <v>24.1</v>
      </c>
      <c r="T170" s="101">
        <f t="shared" si="54"/>
        <v>24.1</v>
      </c>
      <c r="U170" s="62"/>
    </row>
    <row r="171" spans="1:21" x14ac:dyDescent="0.3">
      <c r="A171" s="116">
        <v>82</v>
      </c>
      <c r="B171" s="58" t="s">
        <v>211</v>
      </c>
      <c r="C171" s="60">
        <v>34</v>
      </c>
      <c r="D171" s="58"/>
      <c r="E171" s="59"/>
      <c r="F171" s="60"/>
      <c r="G171" s="61">
        <v>12</v>
      </c>
      <c r="H171" s="64">
        <v>12</v>
      </c>
      <c r="I171" s="60">
        <v>93</v>
      </c>
      <c r="J171" s="60">
        <v>71</v>
      </c>
      <c r="K171" s="64">
        <f t="shared" si="41"/>
        <v>81</v>
      </c>
      <c r="L171" s="65">
        <f t="shared" si="47"/>
        <v>22</v>
      </c>
      <c r="M171" s="61">
        <f t="shared" si="48"/>
        <v>12</v>
      </c>
      <c r="N171" s="61">
        <f t="shared" si="49"/>
        <v>10</v>
      </c>
      <c r="O171" s="66">
        <v>0.5</v>
      </c>
      <c r="P171" s="61">
        <f t="shared" si="52"/>
        <v>5</v>
      </c>
      <c r="Q171" s="60" t="str">
        <f>IF(N171&lt;0,O171, "0.1")</f>
        <v>0.1</v>
      </c>
      <c r="R171" s="61">
        <f t="shared" si="53"/>
        <v>12.1</v>
      </c>
      <c r="S171" s="61">
        <f t="shared" si="51"/>
        <v>12.1</v>
      </c>
      <c r="T171" s="101">
        <f t="shared" si="54"/>
        <v>12.1</v>
      </c>
      <c r="U171" s="62"/>
    </row>
    <row r="172" spans="1:21" x14ac:dyDescent="0.3">
      <c r="A172" s="116">
        <v>83</v>
      </c>
      <c r="B172" s="58" t="s">
        <v>554</v>
      </c>
      <c r="C172" s="60">
        <v>429</v>
      </c>
      <c r="D172" s="67"/>
      <c r="E172" s="84"/>
      <c r="F172" s="77"/>
      <c r="G172" s="159">
        <v>24</v>
      </c>
      <c r="H172" s="60">
        <v>24</v>
      </c>
      <c r="I172" s="60">
        <v>112</v>
      </c>
      <c r="J172" s="60">
        <v>70</v>
      </c>
      <c r="K172" s="60">
        <f t="shared" si="41"/>
        <v>88</v>
      </c>
      <c r="L172" s="60">
        <f t="shared" si="47"/>
        <v>42</v>
      </c>
      <c r="M172" s="61">
        <f t="shared" si="48"/>
        <v>24</v>
      </c>
      <c r="N172" s="61">
        <f t="shared" si="49"/>
        <v>18</v>
      </c>
      <c r="O172" s="60" t="str">
        <f>IF(M172&gt;=19.5,"70%",IF(M172&gt;=13.5,"50%",IF(M172&gt;=5.5,"30%",IF(M172&gt;=0.1,"15%"))))</f>
        <v>70%</v>
      </c>
      <c r="P172" s="61">
        <f t="shared" si="52"/>
        <v>12.6</v>
      </c>
      <c r="Q172" s="60" t="str">
        <f>IF(N172&lt;0,O172, "0.1")</f>
        <v>0.1</v>
      </c>
      <c r="R172" s="60">
        <f t="shared" si="53"/>
        <v>24.1</v>
      </c>
      <c r="S172" s="60">
        <f t="shared" si="51"/>
        <v>24.1</v>
      </c>
      <c r="T172" s="60">
        <v>24</v>
      </c>
      <c r="U172" s="62"/>
    </row>
    <row r="173" spans="1:21" x14ac:dyDescent="0.3">
      <c r="A173" s="116">
        <v>84</v>
      </c>
      <c r="B173" s="58" t="s">
        <v>553</v>
      </c>
      <c r="C173" s="60">
        <v>269</v>
      </c>
      <c r="D173" s="63" t="s">
        <v>30</v>
      </c>
      <c r="E173" s="59"/>
      <c r="F173" s="60"/>
      <c r="G173" s="159">
        <v>16</v>
      </c>
      <c r="H173" s="64">
        <v>16</v>
      </c>
      <c r="I173" s="60">
        <v>83</v>
      </c>
      <c r="J173" s="60">
        <v>72</v>
      </c>
      <c r="K173" s="64">
        <f t="shared" si="41"/>
        <v>67</v>
      </c>
      <c r="L173" s="65">
        <f t="shared" si="47"/>
        <v>11</v>
      </c>
      <c r="M173" s="61">
        <f t="shared" si="48"/>
        <v>16</v>
      </c>
      <c r="N173" s="61">
        <f t="shared" si="49"/>
        <v>-5</v>
      </c>
      <c r="O173" s="66">
        <v>0.7</v>
      </c>
      <c r="P173" s="61">
        <f t="shared" si="52"/>
        <v>-3.5</v>
      </c>
      <c r="Q173" s="60">
        <f>IF(N173&lt;0,O173, "0.1")</f>
        <v>0.7</v>
      </c>
      <c r="R173" s="61">
        <f t="shared" si="53"/>
        <v>12.5</v>
      </c>
      <c r="S173" s="61">
        <f t="shared" si="51"/>
        <v>12.5</v>
      </c>
      <c r="T173" s="101">
        <f>S173</f>
        <v>12.5</v>
      </c>
      <c r="U173" s="62"/>
    </row>
    <row r="174" spans="1:21" x14ac:dyDescent="0.3">
      <c r="A174" s="116">
        <v>85</v>
      </c>
      <c r="B174" s="166" t="s">
        <v>515</v>
      </c>
      <c r="C174" s="165">
        <v>590</v>
      </c>
      <c r="D174" s="166"/>
      <c r="E174" s="163">
        <v>45689</v>
      </c>
      <c r="F174" s="165">
        <v>1</v>
      </c>
      <c r="G174" s="159">
        <v>16</v>
      </c>
      <c r="H174" s="167">
        <v>16</v>
      </c>
      <c r="I174" s="165">
        <v>81</v>
      </c>
      <c r="J174" s="165">
        <v>69</v>
      </c>
      <c r="K174" s="167">
        <f t="shared" si="41"/>
        <v>65</v>
      </c>
      <c r="L174" s="168">
        <f t="shared" si="47"/>
        <v>12</v>
      </c>
      <c r="M174" s="159">
        <f t="shared" si="48"/>
        <v>16</v>
      </c>
      <c r="N174" s="159">
        <f t="shared" si="49"/>
        <v>-4</v>
      </c>
      <c r="O174" s="165" t="str">
        <f>IF(M174&gt;=19.5,"70%",IF(M174&gt;=13.5,"50%",IF(M174&gt;=5.5,"30%",IF(M174&gt;=0.1,"15%"))))</f>
        <v>50%</v>
      </c>
      <c r="P174" s="159">
        <f t="shared" si="52"/>
        <v>-2</v>
      </c>
      <c r="Q174" s="165">
        <v>0.1</v>
      </c>
      <c r="R174" s="159">
        <f t="shared" si="53"/>
        <v>14</v>
      </c>
      <c r="S174" s="159">
        <f t="shared" si="51"/>
        <v>14</v>
      </c>
      <c r="T174" s="169">
        <f>S174</f>
        <v>14</v>
      </c>
      <c r="U174" s="62"/>
    </row>
    <row r="175" spans="1:21" x14ac:dyDescent="0.3">
      <c r="A175" s="116">
        <v>86</v>
      </c>
      <c r="B175" s="58" t="s">
        <v>212</v>
      </c>
      <c r="C175" s="60">
        <v>268</v>
      </c>
      <c r="D175" s="63" t="s">
        <v>30</v>
      </c>
      <c r="E175" s="60"/>
      <c r="F175" s="60"/>
      <c r="G175" s="159">
        <v>22</v>
      </c>
      <c r="H175" s="64">
        <v>22</v>
      </c>
      <c r="I175" s="60">
        <v>99</v>
      </c>
      <c r="J175" s="60">
        <v>70</v>
      </c>
      <c r="K175" s="64">
        <f t="shared" si="41"/>
        <v>77</v>
      </c>
      <c r="L175" s="65">
        <f t="shared" si="47"/>
        <v>29</v>
      </c>
      <c r="M175" s="61">
        <f t="shared" si="48"/>
        <v>22</v>
      </c>
      <c r="N175" s="61">
        <f t="shared" si="49"/>
        <v>7</v>
      </c>
      <c r="O175" s="60" t="str">
        <f>IF(M175&gt;=19.5,"70%",IF(M175&gt;=13.5,"50%",IF(M175&gt;=5.5,"30%",IF(M175&gt;=0.1,"15%"))))</f>
        <v>70%</v>
      </c>
      <c r="P175" s="61">
        <f t="shared" si="52"/>
        <v>4.8999999999999995</v>
      </c>
      <c r="Q175" s="60" t="str">
        <f>IF(N175&lt;0,O175, "0.1")</f>
        <v>0.1</v>
      </c>
      <c r="R175" s="61">
        <f t="shared" si="53"/>
        <v>22.1</v>
      </c>
      <c r="S175" s="61">
        <f t="shared" si="51"/>
        <v>22.1</v>
      </c>
      <c r="T175" s="101">
        <f>S175</f>
        <v>22.1</v>
      </c>
      <c r="U175" s="62"/>
    </row>
    <row r="176" spans="1:21" x14ac:dyDescent="0.3">
      <c r="A176" s="116">
        <v>87</v>
      </c>
      <c r="B176" s="58" t="s">
        <v>552</v>
      </c>
      <c r="C176" s="60">
        <v>272</v>
      </c>
      <c r="D176" s="63"/>
      <c r="E176" s="60"/>
      <c r="F176" s="60"/>
      <c r="G176" s="159">
        <v>24</v>
      </c>
      <c r="H176" s="64">
        <f>G176</f>
        <v>24</v>
      </c>
      <c r="I176" s="60">
        <v>105</v>
      </c>
      <c r="J176" s="60">
        <v>72</v>
      </c>
      <c r="K176" s="64">
        <f t="shared" si="41"/>
        <v>81</v>
      </c>
      <c r="L176" s="65">
        <f t="shared" si="47"/>
        <v>33</v>
      </c>
      <c r="M176" s="61">
        <f t="shared" si="48"/>
        <v>24</v>
      </c>
      <c r="N176" s="61">
        <f t="shared" si="49"/>
        <v>9</v>
      </c>
      <c r="O176" s="60" t="str">
        <f>IF(M176&gt;=19.5,"70%",IF(M176&gt;=13.5,"50%",IF(M176&gt;=5.5,"30%",IF(M176&gt;=0.1,"15%"))))</f>
        <v>70%</v>
      </c>
      <c r="P176" s="61">
        <f t="shared" si="52"/>
        <v>6.3</v>
      </c>
      <c r="Q176" s="60">
        <v>0.1</v>
      </c>
      <c r="R176" s="61">
        <f t="shared" si="53"/>
        <v>24.1</v>
      </c>
      <c r="S176" s="61">
        <f t="shared" si="51"/>
        <v>24.1</v>
      </c>
      <c r="T176" s="101">
        <f>S176</f>
        <v>24.1</v>
      </c>
      <c r="U176" s="62"/>
    </row>
    <row r="177" spans="1:21" x14ac:dyDescent="0.3">
      <c r="A177" s="116">
        <v>88</v>
      </c>
      <c r="B177" s="160" t="s">
        <v>18</v>
      </c>
      <c r="C177" s="177">
        <v>447</v>
      </c>
      <c r="D177" s="160" t="s">
        <v>19</v>
      </c>
      <c r="E177" s="175">
        <v>45689</v>
      </c>
      <c r="F177" s="176">
        <v>1</v>
      </c>
      <c r="G177" s="159">
        <v>5</v>
      </c>
      <c r="H177" s="177">
        <v>5</v>
      </c>
      <c r="I177" s="177">
        <v>88</v>
      </c>
      <c r="J177" s="177">
        <v>69</v>
      </c>
      <c r="K177" s="177">
        <v>83</v>
      </c>
      <c r="L177" s="168">
        <v>19</v>
      </c>
      <c r="M177" s="159">
        <v>5</v>
      </c>
      <c r="N177" s="177">
        <v>83</v>
      </c>
      <c r="O177" s="178">
        <v>0.3</v>
      </c>
      <c r="P177" s="179">
        <v>0.5</v>
      </c>
      <c r="Q177" s="177">
        <v>0.1</v>
      </c>
      <c r="R177" s="159">
        <v>5</v>
      </c>
      <c r="S177" s="159">
        <v>5</v>
      </c>
      <c r="T177" s="177">
        <v>5</v>
      </c>
      <c r="U177" s="62"/>
    </row>
    <row r="178" spans="1:21" x14ac:dyDescent="0.3">
      <c r="A178" s="116">
        <v>89</v>
      </c>
      <c r="B178" s="86" t="s">
        <v>84</v>
      </c>
      <c r="C178" s="60">
        <v>564</v>
      </c>
      <c r="D178" s="67"/>
      <c r="E178" s="59"/>
      <c r="F178" s="77"/>
      <c r="G178" s="159">
        <v>13</v>
      </c>
      <c r="H178" s="60">
        <v>13</v>
      </c>
      <c r="I178" s="60">
        <v>87</v>
      </c>
      <c r="J178" s="60">
        <v>69</v>
      </c>
      <c r="K178" s="60">
        <f t="shared" ref="K178:K189" si="56">I178-H178</f>
        <v>74</v>
      </c>
      <c r="L178" s="60">
        <f t="shared" ref="L178:L196" si="57">I178-J178</f>
        <v>18</v>
      </c>
      <c r="M178" s="61">
        <f t="shared" ref="M178:M191" si="58">G178</f>
        <v>13</v>
      </c>
      <c r="N178" s="61">
        <f t="shared" ref="N178:N196" si="59">L178-M178</f>
        <v>5</v>
      </c>
      <c r="O178" s="66">
        <v>0.5</v>
      </c>
      <c r="P178" s="61">
        <f t="shared" ref="P178:P196" si="60">N178*O178</f>
        <v>2.5</v>
      </c>
      <c r="Q178" s="60">
        <v>0.1</v>
      </c>
      <c r="R178" s="60">
        <f t="shared" ref="R178:R191" si="61">IF(M178&gt;=L178,(M178+P178),M178+Q178)</f>
        <v>13.1</v>
      </c>
      <c r="S178" s="60">
        <f t="shared" ref="S178:S196" si="62">IF(I178&gt;1,(R178),G178)</f>
        <v>13.1</v>
      </c>
      <c r="T178" s="60">
        <v>12</v>
      </c>
      <c r="U178" s="62"/>
    </row>
    <row r="179" spans="1:21" x14ac:dyDescent="0.3">
      <c r="A179" s="116">
        <v>90</v>
      </c>
      <c r="B179" s="58" t="s">
        <v>213</v>
      </c>
      <c r="C179" s="60">
        <v>285</v>
      </c>
      <c r="D179" s="63"/>
      <c r="E179" s="60"/>
      <c r="F179" s="60"/>
      <c r="G179" s="159">
        <v>24</v>
      </c>
      <c r="H179" s="64">
        <f>G179</f>
        <v>24</v>
      </c>
      <c r="I179" s="60">
        <v>105</v>
      </c>
      <c r="J179" s="60">
        <v>72</v>
      </c>
      <c r="K179" s="64">
        <f t="shared" si="56"/>
        <v>81</v>
      </c>
      <c r="L179" s="65">
        <f t="shared" si="57"/>
        <v>33</v>
      </c>
      <c r="M179" s="61">
        <f t="shared" si="58"/>
        <v>24</v>
      </c>
      <c r="N179" s="61">
        <f t="shared" si="59"/>
        <v>9</v>
      </c>
      <c r="O179" s="60" t="str">
        <f t="shared" ref="O179:O193" si="63">IF(M179&gt;=19.5,"70%",IF(M179&gt;=13.5,"50%",IF(M179&gt;=5.5,"30%",IF(M179&gt;=0.1,"15%"))))</f>
        <v>70%</v>
      </c>
      <c r="P179" s="61">
        <f t="shared" si="60"/>
        <v>6.3</v>
      </c>
      <c r="Q179" s="60">
        <v>0.1</v>
      </c>
      <c r="R179" s="61">
        <f t="shared" si="61"/>
        <v>24.1</v>
      </c>
      <c r="S179" s="61">
        <f t="shared" si="62"/>
        <v>24.1</v>
      </c>
      <c r="T179" s="101">
        <f t="shared" ref="T179:T185" si="64">S179</f>
        <v>24.1</v>
      </c>
      <c r="U179" s="62"/>
    </row>
    <row r="180" spans="1:21" x14ac:dyDescent="0.3">
      <c r="A180" s="116">
        <v>91</v>
      </c>
      <c r="B180" s="58" t="s">
        <v>214</v>
      </c>
      <c r="C180" s="60">
        <v>90</v>
      </c>
      <c r="D180" s="63"/>
      <c r="E180" s="60"/>
      <c r="F180" s="60"/>
      <c r="G180" s="159">
        <v>24</v>
      </c>
      <c r="H180" s="64">
        <f>G180</f>
        <v>24</v>
      </c>
      <c r="I180" s="60">
        <v>105</v>
      </c>
      <c r="J180" s="60">
        <v>72</v>
      </c>
      <c r="K180" s="64">
        <f t="shared" si="56"/>
        <v>81</v>
      </c>
      <c r="L180" s="65">
        <f t="shared" si="57"/>
        <v>33</v>
      </c>
      <c r="M180" s="61">
        <f t="shared" si="58"/>
        <v>24</v>
      </c>
      <c r="N180" s="61">
        <f t="shared" si="59"/>
        <v>9</v>
      </c>
      <c r="O180" s="60" t="str">
        <f t="shared" si="63"/>
        <v>70%</v>
      </c>
      <c r="P180" s="61">
        <f t="shared" si="60"/>
        <v>6.3</v>
      </c>
      <c r="Q180" s="60">
        <v>0.1</v>
      </c>
      <c r="R180" s="61">
        <f t="shared" si="61"/>
        <v>24.1</v>
      </c>
      <c r="S180" s="61">
        <f t="shared" si="62"/>
        <v>24.1</v>
      </c>
      <c r="T180" s="101">
        <f t="shared" si="64"/>
        <v>24.1</v>
      </c>
      <c r="U180" s="62"/>
    </row>
    <row r="181" spans="1:21" x14ac:dyDescent="0.3">
      <c r="A181" s="116">
        <v>92</v>
      </c>
      <c r="B181" s="58" t="s">
        <v>551</v>
      </c>
      <c r="C181" s="60">
        <v>211</v>
      </c>
      <c r="D181" s="63" t="s">
        <v>61</v>
      </c>
      <c r="E181" s="59"/>
      <c r="F181" s="60"/>
      <c r="G181" s="159">
        <v>14</v>
      </c>
      <c r="H181" s="64">
        <v>14</v>
      </c>
      <c r="I181" s="60">
        <v>101</v>
      </c>
      <c r="J181" s="60">
        <v>70</v>
      </c>
      <c r="K181" s="64">
        <f t="shared" si="56"/>
        <v>87</v>
      </c>
      <c r="L181" s="65">
        <f t="shared" si="57"/>
        <v>31</v>
      </c>
      <c r="M181" s="61">
        <f t="shared" si="58"/>
        <v>14</v>
      </c>
      <c r="N181" s="61">
        <f t="shared" si="59"/>
        <v>17</v>
      </c>
      <c r="O181" s="60" t="str">
        <f t="shared" si="63"/>
        <v>50%</v>
      </c>
      <c r="P181" s="61">
        <f t="shared" si="60"/>
        <v>8.5</v>
      </c>
      <c r="Q181" s="60">
        <v>0.1</v>
      </c>
      <c r="R181" s="61">
        <f t="shared" si="61"/>
        <v>14.1</v>
      </c>
      <c r="S181" s="61">
        <f t="shared" si="62"/>
        <v>14.1</v>
      </c>
      <c r="T181" s="101">
        <f t="shared" si="64"/>
        <v>14.1</v>
      </c>
      <c r="U181" s="62"/>
    </row>
    <row r="182" spans="1:21" x14ac:dyDescent="0.3">
      <c r="A182" s="116">
        <v>93</v>
      </c>
      <c r="B182" s="58" t="s">
        <v>215</v>
      </c>
      <c r="C182" s="60">
        <v>20</v>
      </c>
      <c r="D182" s="58" t="s">
        <v>54</v>
      </c>
      <c r="E182" s="59"/>
      <c r="F182" s="60"/>
      <c r="G182" s="159">
        <v>9</v>
      </c>
      <c r="H182" s="64">
        <v>9</v>
      </c>
      <c r="I182" s="60">
        <v>89</v>
      </c>
      <c r="J182" s="60">
        <v>72</v>
      </c>
      <c r="K182" s="64">
        <f t="shared" si="56"/>
        <v>80</v>
      </c>
      <c r="L182" s="65">
        <f t="shared" si="57"/>
        <v>17</v>
      </c>
      <c r="M182" s="61">
        <f t="shared" si="58"/>
        <v>9</v>
      </c>
      <c r="N182" s="61">
        <f t="shared" si="59"/>
        <v>8</v>
      </c>
      <c r="O182" s="60" t="str">
        <f t="shared" si="63"/>
        <v>30%</v>
      </c>
      <c r="P182" s="61">
        <f t="shared" si="60"/>
        <v>2.4</v>
      </c>
      <c r="Q182" s="60" t="str">
        <f>IF(N182&lt;0,O182, "0.1")</f>
        <v>0.1</v>
      </c>
      <c r="R182" s="61">
        <f t="shared" si="61"/>
        <v>9.1</v>
      </c>
      <c r="S182" s="61">
        <f t="shared" si="62"/>
        <v>9.1</v>
      </c>
      <c r="T182" s="101">
        <f t="shared" si="64"/>
        <v>9.1</v>
      </c>
      <c r="U182" s="62"/>
    </row>
    <row r="183" spans="1:21" x14ac:dyDescent="0.3">
      <c r="A183" s="116">
        <v>94</v>
      </c>
      <c r="B183" s="58" t="s">
        <v>216</v>
      </c>
      <c r="C183" s="60">
        <v>159</v>
      </c>
      <c r="D183" s="63"/>
      <c r="E183" s="60"/>
      <c r="F183" s="60"/>
      <c r="G183" s="159">
        <v>17.399999999999999</v>
      </c>
      <c r="H183" s="64">
        <f>G183</f>
        <v>17.399999999999999</v>
      </c>
      <c r="I183" s="60">
        <v>92</v>
      </c>
      <c r="J183" s="60">
        <v>70</v>
      </c>
      <c r="K183" s="64">
        <f t="shared" si="56"/>
        <v>74.599999999999994</v>
      </c>
      <c r="L183" s="65">
        <f t="shared" si="57"/>
        <v>22</v>
      </c>
      <c r="M183" s="61">
        <f t="shared" si="58"/>
        <v>17.399999999999999</v>
      </c>
      <c r="N183" s="61">
        <f t="shared" si="59"/>
        <v>4.6000000000000014</v>
      </c>
      <c r="O183" s="60" t="str">
        <f t="shared" si="63"/>
        <v>50%</v>
      </c>
      <c r="P183" s="61">
        <f t="shared" si="60"/>
        <v>2.3000000000000007</v>
      </c>
      <c r="Q183" s="60">
        <v>0.1</v>
      </c>
      <c r="R183" s="61">
        <f t="shared" si="61"/>
        <v>17.5</v>
      </c>
      <c r="S183" s="61">
        <f t="shared" si="62"/>
        <v>17.5</v>
      </c>
      <c r="T183" s="101">
        <f t="shared" si="64"/>
        <v>17.5</v>
      </c>
      <c r="U183" s="62"/>
    </row>
    <row r="184" spans="1:21" x14ac:dyDescent="0.3">
      <c r="A184" s="116">
        <v>95</v>
      </c>
      <c r="B184" s="63" t="s">
        <v>217</v>
      </c>
      <c r="C184" s="60">
        <v>337</v>
      </c>
      <c r="D184" s="63"/>
      <c r="E184" s="59"/>
      <c r="F184" s="60"/>
      <c r="G184" s="159">
        <v>23</v>
      </c>
      <c r="H184" s="60">
        <v>23</v>
      </c>
      <c r="I184" s="60">
        <v>102</v>
      </c>
      <c r="J184" s="60">
        <v>70</v>
      </c>
      <c r="K184" s="60">
        <f t="shared" si="56"/>
        <v>79</v>
      </c>
      <c r="L184" s="60">
        <f t="shared" si="57"/>
        <v>32</v>
      </c>
      <c r="M184" s="61">
        <f t="shared" si="58"/>
        <v>23</v>
      </c>
      <c r="N184" s="61">
        <f t="shared" si="59"/>
        <v>9</v>
      </c>
      <c r="O184" s="60" t="str">
        <f t="shared" si="63"/>
        <v>70%</v>
      </c>
      <c r="P184" s="61">
        <f t="shared" si="60"/>
        <v>6.3</v>
      </c>
      <c r="Q184" s="60">
        <v>0.1</v>
      </c>
      <c r="R184" s="60">
        <f t="shared" si="61"/>
        <v>23.1</v>
      </c>
      <c r="S184" s="60">
        <f t="shared" si="62"/>
        <v>23.1</v>
      </c>
      <c r="T184" s="101">
        <f t="shared" si="64"/>
        <v>23.1</v>
      </c>
      <c r="U184" s="62"/>
    </row>
    <row r="185" spans="1:21" x14ac:dyDescent="0.3">
      <c r="A185" s="116">
        <v>96</v>
      </c>
      <c r="B185" s="58" t="s">
        <v>218</v>
      </c>
      <c r="C185" s="60">
        <v>35</v>
      </c>
      <c r="D185" s="63"/>
      <c r="E185" s="60"/>
      <c r="F185" s="60"/>
      <c r="G185" s="159">
        <v>13</v>
      </c>
      <c r="H185" s="64">
        <v>13</v>
      </c>
      <c r="I185" s="60">
        <v>101</v>
      </c>
      <c r="J185" s="60">
        <v>70</v>
      </c>
      <c r="K185" s="64">
        <f t="shared" si="56"/>
        <v>88</v>
      </c>
      <c r="L185" s="65">
        <f t="shared" si="57"/>
        <v>31</v>
      </c>
      <c r="M185" s="61">
        <f t="shared" si="58"/>
        <v>13</v>
      </c>
      <c r="N185" s="61">
        <f t="shared" si="59"/>
        <v>18</v>
      </c>
      <c r="O185" s="60" t="str">
        <f t="shared" si="63"/>
        <v>30%</v>
      </c>
      <c r="P185" s="61">
        <f t="shared" si="60"/>
        <v>5.3999999999999995</v>
      </c>
      <c r="Q185" s="60">
        <v>0.1</v>
      </c>
      <c r="R185" s="61">
        <f t="shared" si="61"/>
        <v>13.1</v>
      </c>
      <c r="S185" s="61">
        <f t="shared" si="62"/>
        <v>13.1</v>
      </c>
      <c r="T185" s="101">
        <f t="shared" si="64"/>
        <v>13.1</v>
      </c>
      <c r="U185" s="62"/>
    </row>
    <row r="186" spans="1:21" x14ac:dyDescent="0.3">
      <c r="A186" s="116">
        <v>97</v>
      </c>
      <c r="B186" s="58" t="s">
        <v>549</v>
      </c>
      <c r="C186" s="60">
        <v>431</v>
      </c>
      <c r="D186" s="67"/>
      <c r="E186" s="84"/>
      <c r="F186" s="77"/>
      <c r="G186" s="159">
        <v>24</v>
      </c>
      <c r="H186" s="60">
        <v>24</v>
      </c>
      <c r="I186" s="60">
        <v>99</v>
      </c>
      <c r="J186" s="60">
        <v>70</v>
      </c>
      <c r="K186" s="60">
        <f t="shared" si="56"/>
        <v>75</v>
      </c>
      <c r="L186" s="60">
        <f t="shared" si="57"/>
        <v>29</v>
      </c>
      <c r="M186" s="61">
        <f t="shared" si="58"/>
        <v>24</v>
      </c>
      <c r="N186" s="61">
        <f t="shared" si="59"/>
        <v>5</v>
      </c>
      <c r="O186" s="60" t="str">
        <f t="shared" si="63"/>
        <v>70%</v>
      </c>
      <c r="P186" s="61">
        <f t="shared" si="60"/>
        <v>3.5</v>
      </c>
      <c r="Q186" s="60">
        <v>0.1</v>
      </c>
      <c r="R186" s="60">
        <f t="shared" si="61"/>
        <v>24.1</v>
      </c>
      <c r="S186" s="60">
        <f t="shared" si="62"/>
        <v>24.1</v>
      </c>
      <c r="T186" s="60">
        <v>24</v>
      </c>
      <c r="U186" s="62"/>
    </row>
    <row r="187" spans="1:21" x14ac:dyDescent="0.3">
      <c r="A187" s="116">
        <v>98</v>
      </c>
      <c r="B187" s="58" t="s">
        <v>86</v>
      </c>
      <c r="C187" s="60">
        <v>561</v>
      </c>
      <c r="D187" s="63"/>
      <c r="E187" s="59"/>
      <c r="F187" s="60"/>
      <c r="G187" s="159">
        <v>24</v>
      </c>
      <c r="H187" s="60">
        <v>24</v>
      </c>
      <c r="I187" s="60">
        <v>110</v>
      </c>
      <c r="J187" s="60">
        <v>70</v>
      </c>
      <c r="K187" s="60">
        <f t="shared" si="56"/>
        <v>86</v>
      </c>
      <c r="L187" s="60">
        <f t="shared" si="57"/>
        <v>40</v>
      </c>
      <c r="M187" s="61">
        <f t="shared" si="58"/>
        <v>24</v>
      </c>
      <c r="N187" s="61">
        <f t="shared" si="59"/>
        <v>16</v>
      </c>
      <c r="O187" s="60" t="str">
        <f t="shared" si="63"/>
        <v>70%</v>
      </c>
      <c r="P187" s="61">
        <f t="shared" si="60"/>
        <v>11.2</v>
      </c>
      <c r="Q187" s="60">
        <v>0.1</v>
      </c>
      <c r="R187" s="60">
        <f t="shared" si="61"/>
        <v>24.1</v>
      </c>
      <c r="S187" s="60">
        <f t="shared" si="62"/>
        <v>24.1</v>
      </c>
      <c r="T187" s="60">
        <v>24</v>
      </c>
      <c r="U187" s="62"/>
    </row>
    <row r="188" spans="1:21" x14ac:dyDescent="0.3">
      <c r="A188" s="116">
        <v>99</v>
      </c>
      <c r="B188" s="58" t="s">
        <v>219</v>
      </c>
      <c r="C188" s="60">
        <v>178</v>
      </c>
      <c r="D188" s="63"/>
      <c r="E188" s="60"/>
      <c r="F188" s="60"/>
      <c r="G188" s="159">
        <v>20</v>
      </c>
      <c r="H188" s="64">
        <v>20</v>
      </c>
      <c r="I188" s="60">
        <v>105</v>
      </c>
      <c r="J188" s="60">
        <v>72</v>
      </c>
      <c r="K188" s="64">
        <f t="shared" si="56"/>
        <v>85</v>
      </c>
      <c r="L188" s="65">
        <f t="shared" si="57"/>
        <v>33</v>
      </c>
      <c r="M188" s="61">
        <f t="shared" si="58"/>
        <v>20</v>
      </c>
      <c r="N188" s="61">
        <f t="shared" si="59"/>
        <v>13</v>
      </c>
      <c r="O188" s="60" t="str">
        <f t="shared" si="63"/>
        <v>70%</v>
      </c>
      <c r="P188" s="61">
        <f t="shared" si="60"/>
        <v>9.1</v>
      </c>
      <c r="Q188" s="60">
        <v>0.1</v>
      </c>
      <c r="R188" s="61">
        <f t="shared" si="61"/>
        <v>20.100000000000001</v>
      </c>
      <c r="S188" s="61">
        <f t="shared" si="62"/>
        <v>20.100000000000001</v>
      </c>
      <c r="T188" s="101">
        <f>S188</f>
        <v>20.100000000000001</v>
      </c>
      <c r="U188" s="62"/>
    </row>
    <row r="189" spans="1:21" x14ac:dyDescent="0.3">
      <c r="A189" s="116">
        <v>100</v>
      </c>
      <c r="B189" s="58" t="s">
        <v>220</v>
      </c>
      <c r="C189" s="60">
        <v>64</v>
      </c>
      <c r="D189" s="63"/>
      <c r="E189" s="59"/>
      <c r="F189" s="60"/>
      <c r="G189" s="159">
        <v>17.399999999999999</v>
      </c>
      <c r="H189" s="64">
        <f>G189</f>
        <v>17.399999999999999</v>
      </c>
      <c r="I189" s="60">
        <v>92</v>
      </c>
      <c r="J189" s="60">
        <v>70</v>
      </c>
      <c r="K189" s="64">
        <f t="shared" si="56"/>
        <v>74.599999999999994</v>
      </c>
      <c r="L189" s="65">
        <f t="shared" si="57"/>
        <v>22</v>
      </c>
      <c r="M189" s="61">
        <f t="shared" si="58"/>
        <v>17.399999999999999</v>
      </c>
      <c r="N189" s="61">
        <f t="shared" si="59"/>
        <v>4.6000000000000014</v>
      </c>
      <c r="O189" s="60" t="str">
        <f t="shared" si="63"/>
        <v>50%</v>
      </c>
      <c r="P189" s="61">
        <f t="shared" si="60"/>
        <v>2.3000000000000007</v>
      </c>
      <c r="Q189" s="60">
        <v>0.1</v>
      </c>
      <c r="R189" s="61">
        <f t="shared" si="61"/>
        <v>17.5</v>
      </c>
      <c r="S189" s="61">
        <f t="shared" si="62"/>
        <v>17.5</v>
      </c>
      <c r="T189" s="101">
        <f>S189</f>
        <v>17.5</v>
      </c>
      <c r="U189" s="62"/>
    </row>
    <row r="190" spans="1:21" x14ac:dyDescent="0.3">
      <c r="A190" s="116">
        <v>101</v>
      </c>
      <c r="B190" s="166" t="s">
        <v>536</v>
      </c>
      <c r="C190" s="165">
        <v>91</v>
      </c>
      <c r="D190" s="166" t="s">
        <v>34</v>
      </c>
      <c r="E190" s="163">
        <v>45689</v>
      </c>
      <c r="F190" s="165">
        <v>2</v>
      </c>
      <c r="G190" s="159">
        <v>15</v>
      </c>
      <c r="H190" s="165">
        <v>15</v>
      </c>
      <c r="I190" s="165">
        <v>81</v>
      </c>
      <c r="J190" s="165">
        <v>69</v>
      </c>
      <c r="K190" s="167">
        <v>79</v>
      </c>
      <c r="L190" s="168">
        <f t="shared" si="57"/>
        <v>12</v>
      </c>
      <c r="M190" s="159">
        <f t="shared" si="58"/>
        <v>15</v>
      </c>
      <c r="N190" s="159">
        <f t="shared" si="59"/>
        <v>-3</v>
      </c>
      <c r="O190" s="165" t="str">
        <f t="shared" si="63"/>
        <v>50%</v>
      </c>
      <c r="P190" s="159">
        <f t="shared" si="60"/>
        <v>-1.5</v>
      </c>
      <c r="Q190" s="165">
        <v>0.5</v>
      </c>
      <c r="R190" s="159">
        <f t="shared" si="61"/>
        <v>13.5</v>
      </c>
      <c r="S190" s="159">
        <f t="shared" si="62"/>
        <v>13.5</v>
      </c>
      <c r="T190" s="169">
        <f>S190</f>
        <v>13.5</v>
      </c>
      <c r="U190" s="62"/>
    </row>
    <row r="191" spans="1:21" x14ac:dyDescent="0.3">
      <c r="A191" s="116">
        <v>102</v>
      </c>
      <c r="B191" s="68" t="s">
        <v>221</v>
      </c>
      <c r="C191" s="60">
        <v>342</v>
      </c>
      <c r="D191" s="71"/>
      <c r="E191" s="59"/>
      <c r="F191" s="78"/>
      <c r="G191" s="159">
        <v>24</v>
      </c>
      <c r="H191" s="60">
        <v>24</v>
      </c>
      <c r="I191" s="60">
        <v>93</v>
      </c>
      <c r="J191" s="60">
        <v>70</v>
      </c>
      <c r="K191" s="60">
        <f t="shared" ref="K191:K196" si="65">I191-H191</f>
        <v>69</v>
      </c>
      <c r="L191" s="60">
        <f t="shared" si="57"/>
        <v>23</v>
      </c>
      <c r="M191" s="60">
        <f t="shared" si="58"/>
        <v>24</v>
      </c>
      <c r="N191" s="61">
        <f t="shared" si="59"/>
        <v>-1</v>
      </c>
      <c r="O191" s="60" t="str">
        <f t="shared" si="63"/>
        <v>70%</v>
      </c>
      <c r="P191" s="61">
        <f t="shared" si="60"/>
        <v>-0.7</v>
      </c>
      <c r="Q191" s="60">
        <v>0.1</v>
      </c>
      <c r="R191" s="60">
        <f t="shared" si="61"/>
        <v>23.3</v>
      </c>
      <c r="S191" s="60">
        <f t="shared" si="62"/>
        <v>23.3</v>
      </c>
      <c r="T191" s="60">
        <v>23</v>
      </c>
      <c r="U191" s="62"/>
    </row>
    <row r="192" spans="1:21" x14ac:dyDescent="0.3">
      <c r="A192" s="116">
        <v>103</v>
      </c>
      <c r="B192" s="166" t="s">
        <v>88</v>
      </c>
      <c r="C192" s="165">
        <v>134</v>
      </c>
      <c r="D192" s="166" t="s">
        <v>89</v>
      </c>
      <c r="E192" s="163">
        <v>45689</v>
      </c>
      <c r="F192" s="165">
        <v>1</v>
      </c>
      <c r="G192" s="159">
        <v>15</v>
      </c>
      <c r="H192" s="167">
        <v>15</v>
      </c>
      <c r="I192" s="165">
        <v>92</v>
      </c>
      <c r="J192" s="165">
        <v>69</v>
      </c>
      <c r="K192" s="167">
        <f t="shared" si="65"/>
        <v>77</v>
      </c>
      <c r="L192" s="168">
        <f t="shared" si="57"/>
        <v>23</v>
      </c>
      <c r="M192" s="159">
        <v>16</v>
      </c>
      <c r="N192" s="159">
        <f t="shared" si="59"/>
        <v>7</v>
      </c>
      <c r="O192" s="165" t="str">
        <f t="shared" si="63"/>
        <v>50%</v>
      </c>
      <c r="P192" s="159">
        <f t="shared" si="60"/>
        <v>3.5</v>
      </c>
      <c r="Q192" s="165">
        <v>0.1</v>
      </c>
      <c r="R192" s="159">
        <v>16.100000000000001</v>
      </c>
      <c r="S192" s="159">
        <f t="shared" si="62"/>
        <v>16.100000000000001</v>
      </c>
      <c r="T192" s="169">
        <f>S192</f>
        <v>16.100000000000001</v>
      </c>
      <c r="U192" s="62"/>
    </row>
    <row r="193" spans="1:21" x14ac:dyDescent="0.3">
      <c r="A193" s="116">
        <v>104</v>
      </c>
      <c r="B193" s="58" t="s">
        <v>222</v>
      </c>
      <c r="C193" s="60">
        <v>64</v>
      </c>
      <c r="D193" s="63" t="s">
        <v>82</v>
      </c>
      <c r="E193" s="59"/>
      <c r="F193" s="60"/>
      <c r="G193" s="159">
        <v>10</v>
      </c>
      <c r="H193" s="64">
        <v>10</v>
      </c>
      <c r="I193" s="60">
        <v>81</v>
      </c>
      <c r="J193" s="60">
        <v>72</v>
      </c>
      <c r="K193" s="64">
        <f t="shared" si="65"/>
        <v>71</v>
      </c>
      <c r="L193" s="65">
        <f t="shared" si="57"/>
        <v>9</v>
      </c>
      <c r="M193" s="61">
        <f>G193</f>
        <v>10</v>
      </c>
      <c r="N193" s="61">
        <f t="shared" si="59"/>
        <v>-1</v>
      </c>
      <c r="O193" s="60" t="str">
        <f t="shared" si="63"/>
        <v>30%</v>
      </c>
      <c r="P193" s="60">
        <f t="shared" si="60"/>
        <v>-0.3</v>
      </c>
      <c r="Q193" s="60">
        <v>0.3</v>
      </c>
      <c r="R193" s="61">
        <f>IF(M193&gt;=L193,(M193+P193),M193+Q193)</f>
        <v>9.6999999999999993</v>
      </c>
      <c r="S193" s="61">
        <f t="shared" si="62"/>
        <v>9.6999999999999993</v>
      </c>
      <c r="T193" s="101">
        <f>S193</f>
        <v>9.6999999999999993</v>
      </c>
      <c r="U193" s="62"/>
    </row>
    <row r="194" spans="1:21" x14ac:dyDescent="0.3">
      <c r="A194" s="116">
        <v>105</v>
      </c>
      <c r="B194" s="63" t="s">
        <v>550</v>
      </c>
      <c r="C194" s="60">
        <v>343</v>
      </c>
      <c r="D194" s="63" t="s">
        <v>47</v>
      </c>
      <c r="E194" s="59"/>
      <c r="F194" s="60"/>
      <c r="G194" s="159">
        <v>12</v>
      </c>
      <c r="H194" s="60">
        <v>12</v>
      </c>
      <c r="I194" s="60">
        <v>91</v>
      </c>
      <c r="J194" s="60">
        <v>70</v>
      </c>
      <c r="K194" s="60">
        <f t="shared" si="65"/>
        <v>79</v>
      </c>
      <c r="L194" s="60">
        <f t="shared" si="57"/>
        <v>21</v>
      </c>
      <c r="M194" s="61">
        <f>G194</f>
        <v>12</v>
      </c>
      <c r="N194" s="61">
        <f t="shared" si="59"/>
        <v>9</v>
      </c>
      <c r="O194" s="66">
        <v>0.5</v>
      </c>
      <c r="P194" s="61">
        <f t="shared" si="60"/>
        <v>4.5</v>
      </c>
      <c r="Q194" s="60">
        <v>0.1</v>
      </c>
      <c r="R194" s="60">
        <f>IF(M194&gt;=L194,(M194+P194),M194+Q194)</f>
        <v>12.1</v>
      </c>
      <c r="S194" s="60">
        <f t="shared" si="62"/>
        <v>12.1</v>
      </c>
      <c r="T194" s="101">
        <f>S194</f>
        <v>12.1</v>
      </c>
      <c r="U194" s="62"/>
    </row>
    <row r="195" spans="1:21" x14ac:dyDescent="0.3">
      <c r="A195" s="116">
        <v>106</v>
      </c>
      <c r="B195" s="86" t="s">
        <v>90</v>
      </c>
      <c r="C195" s="60">
        <v>571</v>
      </c>
      <c r="D195" s="86" t="s">
        <v>24</v>
      </c>
      <c r="E195" s="59"/>
      <c r="F195" s="77"/>
      <c r="G195" s="159">
        <v>13</v>
      </c>
      <c r="H195" s="60">
        <v>13</v>
      </c>
      <c r="I195" s="60">
        <v>99</v>
      </c>
      <c r="J195" s="60">
        <v>69</v>
      </c>
      <c r="K195" s="60">
        <f t="shared" si="65"/>
        <v>86</v>
      </c>
      <c r="L195" s="60">
        <f t="shared" si="57"/>
        <v>30</v>
      </c>
      <c r="M195" s="61">
        <f>G195</f>
        <v>13</v>
      </c>
      <c r="N195" s="61">
        <f t="shared" si="59"/>
        <v>17</v>
      </c>
      <c r="O195" s="66">
        <v>0.7</v>
      </c>
      <c r="P195" s="61">
        <f t="shared" si="60"/>
        <v>11.899999999999999</v>
      </c>
      <c r="Q195" s="60">
        <v>0.1</v>
      </c>
      <c r="R195" s="60">
        <f>IF(M195&gt;=L195,(M195+P195),M195+Q195)</f>
        <v>13.1</v>
      </c>
      <c r="S195" s="60">
        <f t="shared" si="62"/>
        <v>13.1</v>
      </c>
      <c r="T195" s="60">
        <v>13</v>
      </c>
      <c r="U195" s="62"/>
    </row>
    <row r="196" spans="1:21" x14ac:dyDescent="0.3">
      <c r="A196" s="116">
        <v>107</v>
      </c>
      <c r="B196" s="63" t="s">
        <v>223</v>
      </c>
      <c r="C196" s="60">
        <v>345</v>
      </c>
      <c r="D196" s="63" t="s">
        <v>224</v>
      </c>
      <c r="E196" s="59"/>
      <c r="F196" s="60"/>
      <c r="G196" s="159">
        <v>14.2</v>
      </c>
      <c r="H196" s="60">
        <v>14</v>
      </c>
      <c r="I196" s="60">
        <v>100</v>
      </c>
      <c r="J196" s="60">
        <v>70</v>
      </c>
      <c r="K196" s="60">
        <f t="shared" si="65"/>
        <v>86</v>
      </c>
      <c r="L196" s="60">
        <f t="shared" si="57"/>
        <v>30</v>
      </c>
      <c r="M196" s="60">
        <f>G196</f>
        <v>14.2</v>
      </c>
      <c r="N196" s="60">
        <f t="shared" si="59"/>
        <v>15.8</v>
      </c>
      <c r="O196" s="66">
        <v>0.3</v>
      </c>
      <c r="P196" s="61">
        <f t="shared" si="60"/>
        <v>4.74</v>
      </c>
      <c r="Q196" s="60">
        <v>0.1</v>
      </c>
      <c r="R196" s="60">
        <f>IF(M196&gt;=L196,(M196+P196),M196+Q196)</f>
        <v>14.299999999999999</v>
      </c>
      <c r="S196" s="60">
        <f t="shared" si="62"/>
        <v>14.299999999999999</v>
      </c>
      <c r="T196" s="60">
        <f>S196</f>
        <v>14.299999999999999</v>
      </c>
      <c r="U196" s="62"/>
    </row>
    <row r="197" spans="1:21" x14ac:dyDescent="0.3">
      <c r="A197" s="116">
        <v>108</v>
      </c>
      <c r="B197" s="86" t="s">
        <v>21</v>
      </c>
      <c r="C197" s="89">
        <v>30</v>
      </c>
      <c r="D197" s="86" t="s">
        <v>22</v>
      </c>
      <c r="E197" s="87"/>
      <c r="F197" s="89"/>
      <c r="G197" s="159">
        <v>9</v>
      </c>
      <c r="H197" s="92">
        <v>9</v>
      </c>
      <c r="I197" s="89">
        <v>83</v>
      </c>
      <c r="J197" s="89">
        <v>72</v>
      </c>
      <c r="K197" s="92">
        <v>74</v>
      </c>
      <c r="L197" s="93">
        <v>11</v>
      </c>
      <c r="M197" s="90">
        <v>9</v>
      </c>
      <c r="N197" s="90">
        <v>2</v>
      </c>
      <c r="O197" s="94">
        <v>0.3</v>
      </c>
      <c r="P197" s="61">
        <v>0.6</v>
      </c>
      <c r="Q197" s="89">
        <v>0.1</v>
      </c>
      <c r="R197" s="90">
        <v>9.1</v>
      </c>
      <c r="S197" s="90">
        <v>9.1</v>
      </c>
      <c r="T197" s="113">
        <v>9.1</v>
      </c>
      <c r="U197" s="62"/>
    </row>
    <row r="198" spans="1:21" x14ac:dyDescent="0.3">
      <c r="A198" s="116">
        <v>109</v>
      </c>
      <c r="B198" s="86" t="s">
        <v>225</v>
      </c>
      <c r="C198" s="60">
        <v>471</v>
      </c>
      <c r="D198" s="67"/>
      <c r="E198" s="59"/>
      <c r="F198" s="77"/>
      <c r="G198" s="159">
        <v>10</v>
      </c>
      <c r="H198" s="60">
        <v>10</v>
      </c>
      <c r="I198" s="60">
        <v>84</v>
      </c>
      <c r="J198" s="60">
        <v>69</v>
      </c>
      <c r="K198" s="60">
        <f>I198-H198</f>
        <v>74</v>
      </c>
      <c r="L198" s="60">
        <f t="shared" ref="L198:L204" si="66">I198-J198</f>
        <v>15</v>
      </c>
      <c r="M198" s="61">
        <f t="shared" ref="M198:M204" si="67">G198</f>
        <v>10</v>
      </c>
      <c r="N198" s="61">
        <f t="shared" ref="N198:N204" si="68">L198-M198</f>
        <v>5</v>
      </c>
      <c r="O198" s="60" t="str">
        <f>IF(M198&gt;=19.5,"70%",IF(M198&gt;=13.5,"50%",IF(M198&gt;=5.5,"30%",IF(M198&gt;=0.1,"15%"))))</f>
        <v>30%</v>
      </c>
      <c r="P198" s="61">
        <f t="shared" ref="P198:P204" si="69">N198*O198</f>
        <v>1.5</v>
      </c>
      <c r="Q198" s="60">
        <v>0.1</v>
      </c>
      <c r="R198" s="61">
        <f t="shared" ref="R198:R204" si="70">IF(M198&gt;=L198,(M198+P198),M198+Q198)</f>
        <v>10.1</v>
      </c>
      <c r="S198" s="61">
        <f t="shared" ref="S198:S204" si="71">IF(I198&gt;1,(R198),G198)</f>
        <v>10.1</v>
      </c>
      <c r="T198" s="60">
        <v>10</v>
      </c>
      <c r="U198" s="62"/>
    </row>
    <row r="199" spans="1:21" x14ac:dyDescent="0.3">
      <c r="A199" s="116">
        <v>110</v>
      </c>
      <c r="B199" s="58" t="s">
        <v>226</v>
      </c>
      <c r="C199" s="60">
        <v>57</v>
      </c>
      <c r="D199" s="63" t="s">
        <v>227</v>
      </c>
      <c r="E199" s="60"/>
      <c r="F199" s="60"/>
      <c r="G199" s="159">
        <v>18</v>
      </c>
      <c r="H199" s="64">
        <v>18</v>
      </c>
      <c r="I199" s="60">
        <v>88</v>
      </c>
      <c r="J199" s="60">
        <v>70</v>
      </c>
      <c r="K199" s="64">
        <f>I199-H199</f>
        <v>70</v>
      </c>
      <c r="L199" s="65">
        <f t="shared" si="66"/>
        <v>18</v>
      </c>
      <c r="M199" s="61">
        <f t="shared" si="67"/>
        <v>18</v>
      </c>
      <c r="N199" s="61">
        <f t="shared" si="68"/>
        <v>0</v>
      </c>
      <c r="O199" s="66">
        <v>0.3</v>
      </c>
      <c r="P199" s="61">
        <f t="shared" si="69"/>
        <v>0</v>
      </c>
      <c r="Q199" s="60">
        <v>0.1</v>
      </c>
      <c r="R199" s="61">
        <f t="shared" si="70"/>
        <v>18</v>
      </c>
      <c r="S199" s="61">
        <f t="shared" si="71"/>
        <v>18</v>
      </c>
      <c r="T199" s="101">
        <f>S199</f>
        <v>18</v>
      </c>
      <c r="U199" s="62"/>
    </row>
    <row r="200" spans="1:21" x14ac:dyDescent="0.3">
      <c r="A200" s="116">
        <v>111</v>
      </c>
      <c r="B200" s="58" t="s">
        <v>92</v>
      </c>
      <c r="C200" s="60">
        <v>565</v>
      </c>
      <c r="D200" s="63" t="s">
        <v>41</v>
      </c>
      <c r="E200" s="59"/>
      <c r="F200" s="77"/>
      <c r="G200" s="159">
        <v>13</v>
      </c>
      <c r="H200" s="60">
        <v>13</v>
      </c>
      <c r="I200" s="60">
        <v>96</v>
      </c>
      <c r="J200" s="60">
        <v>69</v>
      </c>
      <c r="K200" s="60">
        <v>86</v>
      </c>
      <c r="L200" s="60">
        <f t="shared" si="66"/>
        <v>27</v>
      </c>
      <c r="M200" s="61">
        <f t="shared" si="67"/>
        <v>13</v>
      </c>
      <c r="N200" s="61">
        <f t="shared" si="68"/>
        <v>14</v>
      </c>
      <c r="O200" s="60" t="str">
        <f>IF(M200&gt;=19.5,"70%",IF(M200&gt;=13.5,"50%",IF(M200&gt;=5.5,"30%",IF(M200&gt;=0.1,"15%"))))</f>
        <v>30%</v>
      </c>
      <c r="P200" s="61">
        <f t="shared" si="69"/>
        <v>4.2</v>
      </c>
      <c r="Q200" s="60">
        <v>0.4</v>
      </c>
      <c r="R200" s="60">
        <f t="shared" si="70"/>
        <v>13.4</v>
      </c>
      <c r="S200" s="60">
        <f t="shared" si="71"/>
        <v>13.4</v>
      </c>
      <c r="T200" s="60">
        <v>13</v>
      </c>
      <c r="U200" s="62"/>
    </row>
    <row r="201" spans="1:21" x14ac:dyDescent="0.3">
      <c r="A201" s="116">
        <v>112</v>
      </c>
      <c r="B201" s="58" t="s">
        <v>228</v>
      </c>
      <c r="C201" s="60">
        <v>260</v>
      </c>
      <c r="D201" s="63"/>
      <c r="E201" s="59"/>
      <c r="F201" s="60"/>
      <c r="G201" s="159">
        <v>12</v>
      </c>
      <c r="H201" s="64">
        <f>G201</f>
        <v>12</v>
      </c>
      <c r="I201" s="60">
        <v>97</v>
      </c>
      <c r="J201" s="60">
        <v>72</v>
      </c>
      <c r="K201" s="64">
        <f>I201-H201</f>
        <v>85</v>
      </c>
      <c r="L201" s="65">
        <f t="shared" si="66"/>
        <v>25</v>
      </c>
      <c r="M201" s="61">
        <f t="shared" si="67"/>
        <v>12</v>
      </c>
      <c r="N201" s="61">
        <f t="shared" si="68"/>
        <v>13</v>
      </c>
      <c r="O201" s="60" t="str">
        <f>IF(M201&gt;=19.5,"70%",IF(M201&gt;=13.5,"50%",IF(M201&gt;=5.5,"30%",IF(M201&gt;=0.1,"15%"))))</f>
        <v>30%</v>
      </c>
      <c r="P201" s="60">
        <f t="shared" si="69"/>
        <v>3.9</v>
      </c>
      <c r="Q201" s="60">
        <v>0.1</v>
      </c>
      <c r="R201" s="61">
        <f t="shared" si="70"/>
        <v>12.1</v>
      </c>
      <c r="S201" s="61">
        <f t="shared" si="71"/>
        <v>12.1</v>
      </c>
      <c r="T201" s="101">
        <f>S201</f>
        <v>12.1</v>
      </c>
      <c r="U201" s="62"/>
    </row>
    <row r="202" spans="1:21" x14ac:dyDescent="0.3">
      <c r="A202" s="116">
        <v>113</v>
      </c>
      <c r="B202" s="58" t="s">
        <v>632</v>
      </c>
      <c r="C202" s="60">
        <v>346</v>
      </c>
      <c r="D202" s="63" t="s">
        <v>47</v>
      </c>
      <c r="E202" s="59"/>
      <c r="F202" s="60"/>
      <c r="G202" s="159">
        <v>22</v>
      </c>
      <c r="H202" s="60">
        <v>22</v>
      </c>
      <c r="I202" s="60">
        <v>89</v>
      </c>
      <c r="J202" s="60">
        <v>72</v>
      </c>
      <c r="K202" s="60">
        <v>86</v>
      </c>
      <c r="L202" s="60">
        <f t="shared" si="66"/>
        <v>17</v>
      </c>
      <c r="M202" s="61">
        <f t="shared" si="67"/>
        <v>22</v>
      </c>
      <c r="N202" s="61">
        <f t="shared" si="68"/>
        <v>-5</v>
      </c>
      <c r="O202" s="60" t="str">
        <f>IF(M202&gt;=19.5,"70%",IF(M202&gt;=13.5,"50%",IF(M202&gt;=5.5,"30%",IF(M202&gt;=0.1,"15%"))))</f>
        <v>70%</v>
      </c>
      <c r="P202" s="61">
        <f t="shared" si="69"/>
        <v>-3.5</v>
      </c>
      <c r="Q202" s="60">
        <v>0.4</v>
      </c>
      <c r="R202" s="60">
        <f t="shared" si="70"/>
        <v>18.5</v>
      </c>
      <c r="S202" s="60">
        <f t="shared" si="71"/>
        <v>18.5</v>
      </c>
      <c r="T202" s="60">
        <v>19</v>
      </c>
      <c r="U202" s="62"/>
    </row>
    <row r="203" spans="1:21" x14ac:dyDescent="0.3">
      <c r="A203" s="116">
        <v>114</v>
      </c>
      <c r="B203" s="58" t="s">
        <v>546</v>
      </c>
      <c r="C203" s="60">
        <v>305</v>
      </c>
      <c r="D203" s="63" t="s">
        <v>30</v>
      </c>
      <c r="E203" s="59"/>
      <c r="F203" s="60"/>
      <c r="G203" s="159">
        <v>21</v>
      </c>
      <c r="H203" s="60">
        <v>21</v>
      </c>
      <c r="I203" s="60">
        <v>94</v>
      </c>
      <c r="J203" s="60">
        <v>70</v>
      </c>
      <c r="K203" s="64"/>
      <c r="L203" s="65">
        <f t="shared" si="66"/>
        <v>24</v>
      </c>
      <c r="M203" s="61">
        <f t="shared" si="67"/>
        <v>21</v>
      </c>
      <c r="N203" s="61">
        <f t="shared" si="68"/>
        <v>3</v>
      </c>
      <c r="O203" s="60" t="str">
        <f>IF(M203&gt;=19.5,"70%",IF(M203&gt;=13.5,"50%",IF(M203&gt;=5.5,"30%",IF(M203&gt;=0.1,"15%"))))</f>
        <v>70%</v>
      </c>
      <c r="P203" s="61">
        <f t="shared" si="69"/>
        <v>2.0999999999999996</v>
      </c>
      <c r="Q203" s="60">
        <v>0.1</v>
      </c>
      <c r="R203" s="61">
        <f t="shared" si="70"/>
        <v>21.1</v>
      </c>
      <c r="S203" s="61">
        <f t="shared" si="71"/>
        <v>21.1</v>
      </c>
      <c r="T203" s="101">
        <f>S203</f>
        <v>21.1</v>
      </c>
      <c r="U203" s="62"/>
    </row>
    <row r="204" spans="1:21" x14ac:dyDescent="0.3">
      <c r="A204" s="116">
        <v>115</v>
      </c>
      <c r="B204" s="58" t="s">
        <v>142</v>
      </c>
      <c r="C204" s="60">
        <v>145</v>
      </c>
      <c r="D204" s="58" t="s">
        <v>27</v>
      </c>
      <c r="E204" s="59"/>
      <c r="F204" s="60"/>
      <c r="G204" s="159">
        <v>12</v>
      </c>
      <c r="H204" s="64">
        <v>12</v>
      </c>
      <c r="I204" s="60">
        <v>82</v>
      </c>
      <c r="J204" s="60">
        <v>69</v>
      </c>
      <c r="K204" s="64">
        <v>68</v>
      </c>
      <c r="L204" s="65">
        <f t="shared" si="66"/>
        <v>13</v>
      </c>
      <c r="M204" s="61">
        <f t="shared" si="67"/>
        <v>12</v>
      </c>
      <c r="N204" s="61">
        <f t="shared" si="68"/>
        <v>1</v>
      </c>
      <c r="O204" s="60" t="str">
        <f>IF(M204&gt;=19.5,"70%",IF(M204&gt;=13.5,"50%",IF(M204&gt;=5.5,"30%",IF(M204&gt;=0.1,"15%"))))</f>
        <v>30%</v>
      </c>
      <c r="P204" s="61">
        <f t="shared" si="69"/>
        <v>0.3</v>
      </c>
      <c r="Q204" s="60">
        <v>0.1</v>
      </c>
      <c r="R204" s="61">
        <f t="shared" si="70"/>
        <v>12.1</v>
      </c>
      <c r="S204" s="61">
        <f t="shared" si="71"/>
        <v>12.1</v>
      </c>
      <c r="T204" s="101">
        <f>S204</f>
        <v>12.1</v>
      </c>
      <c r="U204" s="62"/>
    </row>
    <row r="205" spans="1:21" x14ac:dyDescent="0.3">
      <c r="A205" s="116">
        <v>116</v>
      </c>
      <c r="B205" s="86" t="s">
        <v>548</v>
      </c>
      <c r="C205" s="89">
        <v>133</v>
      </c>
      <c r="D205" s="91" t="s">
        <v>25</v>
      </c>
      <c r="E205" s="87"/>
      <c r="F205" s="89"/>
      <c r="G205" s="159">
        <v>9</v>
      </c>
      <c r="H205" s="92">
        <v>9.4</v>
      </c>
      <c r="I205" s="89">
        <v>82</v>
      </c>
      <c r="J205" s="89">
        <v>71</v>
      </c>
      <c r="K205" s="92">
        <v>73</v>
      </c>
      <c r="L205" s="93">
        <v>11</v>
      </c>
      <c r="M205" s="90">
        <v>9</v>
      </c>
      <c r="N205" s="90">
        <v>2</v>
      </c>
      <c r="O205" s="94">
        <v>0.3</v>
      </c>
      <c r="P205" s="90">
        <v>0.6</v>
      </c>
      <c r="Q205" s="89">
        <v>0.6</v>
      </c>
      <c r="R205" s="90">
        <v>9.6</v>
      </c>
      <c r="S205" s="90">
        <v>9.6</v>
      </c>
      <c r="T205" s="113">
        <v>9</v>
      </c>
      <c r="U205" s="62"/>
    </row>
    <row r="206" spans="1:21" x14ac:dyDescent="0.3">
      <c r="A206" s="116">
        <v>117</v>
      </c>
      <c r="B206" s="58" t="s">
        <v>229</v>
      </c>
      <c r="C206" s="60">
        <v>44</v>
      </c>
      <c r="D206" s="63"/>
      <c r="E206" s="59"/>
      <c r="F206" s="60"/>
      <c r="G206" s="159">
        <v>20</v>
      </c>
      <c r="H206" s="64">
        <v>20</v>
      </c>
      <c r="I206" s="60">
        <v>95</v>
      </c>
      <c r="J206" s="60">
        <v>70</v>
      </c>
      <c r="K206" s="64">
        <f>I206-H206</f>
        <v>75</v>
      </c>
      <c r="L206" s="65">
        <f t="shared" ref="L206:L238" si="72">I206-J206</f>
        <v>25</v>
      </c>
      <c r="M206" s="61">
        <f t="shared" ref="M206:M238" si="73">G206</f>
        <v>20</v>
      </c>
      <c r="N206" s="61">
        <f t="shared" ref="N206:N238" si="74">L206-M206</f>
        <v>5</v>
      </c>
      <c r="O206" s="60" t="str">
        <f t="shared" ref="O206:O215" si="75">IF(M206&gt;=19.5,"70%",IF(M206&gt;=13.5,"50%",IF(M206&gt;=5.5,"30%",IF(M206&gt;=0.1,"15%"))))</f>
        <v>70%</v>
      </c>
      <c r="P206" s="61">
        <f t="shared" ref="P206:P213" si="76">N206*O206</f>
        <v>3.5</v>
      </c>
      <c r="Q206" s="60">
        <v>0.1</v>
      </c>
      <c r="R206" s="61">
        <f t="shared" ref="R206:R238" si="77">IF(M206&gt;=L206,(M206+P206),M206+Q206)</f>
        <v>20.100000000000001</v>
      </c>
      <c r="S206" s="61">
        <f t="shared" ref="S206:S238" si="78">IF(I206&gt;1,(R206),G206)</f>
        <v>20.100000000000001</v>
      </c>
      <c r="T206" s="101">
        <f>S206</f>
        <v>20.100000000000001</v>
      </c>
      <c r="U206" s="62"/>
    </row>
    <row r="207" spans="1:21" x14ac:dyDescent="0.3">
      <c r="A207" s="116">
        <v>118</v>
      </c>
      <c r="B207" s="58" t="s">
        <v>230</v>
      </c>
      <c r="C207" s="60">
        <v>518</v>
      </c>
      <c r="D207" s="63"/>
      <c r="E207" s="59"/>
      <c r="F207" s="60"/>
      <c r="G207" s="159">
        <v>12</v>
      </c>
      <c r="H207" s="64">
        <v>12</v>
      </c>
      <c r="I207" s="60">
        <v>92</v>
      </c>
      <c r="J207" s="60">
        <v>72</v>
      </c>
      <c r="K207" s="64">
        <f>I207-H207</f>
        <v>80</v>
      </c>
      <c r="L207" s="65">
        <f t="shared" si="72"/>
        <v>20</v>
      </c>
      <c r="M207" s="61">
        <f t="shared" si="73"/>
        <v>12</v>
      </c>
      <c r="N207" s="61">
        <f t="shared" si="74"/>
        <v>8</v>
      </c>
      <c r="O207" s="60" t="str">
        <f t="shared" si="75"/>
        <v>30%</v>
      </c>
      <c r="P207" s="61">
        <f t="shared" si="76"/>
        <v>2.4</v>
      </c>
      <c r="Q207" s="60">
        <v>0.1</v>
      </c>
      <c r="R207" s="61">
        <f t="shared" si="77"/>
        <v>12.1</v>
      </c>
      <c r="S207" s="61">
        <f t="shared" si="78"/>
        <v>12.1</v>
      </c>
      <c r="T207" s="101">
        <f>S207</f>
        <v>12.1</v>
      </c>
      <c r="U207" s="62"/>
    </row>
    <row r="208" spans="1:21" x14ac:dyDescent="0.3">
      <c r="A208" s="116">
        <v>119</v>
      </c>
      <c r="B208" s="86" t="s">
        <v>143</v>
      </c>
      <c r="C208" s="60">
        <v>473</v>
      </c>
      <c r="D208" s="86" t="s">
        <v>47</v>
      </c>
      <c r="E208" s="59"/>
      <c r="F208" s="77"/>
      <c r="G208" s="159">
        <v>13</v>
      </c>
      <c r="H208" s="64">
        <v>13</v>
      </c>
      <c r="I208" s="60">
        <v>92</v>
      </c>
      <c r="J208" s="60">
        <v>69</v>
      </c>
      <c r="K208" s="64">
        <f>I208-H208</f>
        <v>79</v>
      </c>
      <c r="L208" s="65">
        <f t="shared" si="72"/>
        <v>23</v>
      </c>
      <c r="M208" s="61">
        <f t="shared" si="73"/>
        <v>13</v>
      </c>
      <c r="N208" s="61">
        <f t="shared" si="74"/>
        <v>10</v>
      </c>
      <c r="O208" s="60" t="str">
        <f t="shared" si="75"/>
        <v>30%</v>
      </c>
      <c r="P208" s="61">
        <f t="shared" si="76"/>
        <v>3</v>
      </c>
      <c r="Q208" s="60" t="str">
        <f>IF(N208&lt;0,O208, "0.1")</f>
        <v>0.1</v>
      </c>
      <c r="R208" s="61">
        <f t="shared" si="77"/>
        <v>13.1</v>
      </c>
      <c r="S208" s="61">
        <f t="shared" si="78"/>
        <v>13.1</v>
      </c>
      <c r="T208" s="101">
        <f>S208</f>
        <v>13.1</v>
      </c>
      <c r="U208" s="62"/>
    </row>
    <row r="209" spans="1:21" x14ac:dyDescent="0.3">
      <c r="A209" s="116">
        <v>120</v>
      </c>
      <c r="B209" s="58" t="s">
        <v>231</v>
      </c>
      <c r="C209" s="60">
        <v>480</v>
      </c>
      <c r="D209" s="67"/>
      <c r="E209" s="59"/>
      <c r="F209" s="60"/>
      <c r="G209" s="159">
        <v>15</v>
      </c>
      <c r="H209" s="64">
        <f>G209</f>
        <v>15</v>
      </c>
      <c r="I209" s="60">
        <v>94</v>
      </c>
      <c r="J209" s="60">
        <v>71</v>
      </c>
      <c r="K209" s="64">
        <f>I209-H209</f>
        <v>79</v>
      </c>
      <c r="L209" s="65">
        <f t="shared" si="72"/>
        <v>23</v>
      </c>
      <c r="M209" s="61">
        <f t="shared" si="73"/>
        <v>15</v>
      </c>
      <c r="N209" s="61">
        <f t="shared" si="74"/>
        <v>8</v>
      </c>
      <c r="O209" s="60" t="str">
        <f t="shared" si="75"/>
        <v>50%</v>
      </c>
      <c r="P209" s="61">
        <f t="shared" si="76"/>
        <v>4</v>
      </c>
      <c r="Q209" s="60" t="str">
        <f>IF(N209&lt;0,O209, "0.1")</f>
        <v>0.1</v>
      </c>
      <c r="R209" s="61">
        <f t="shared" si="77"/>
        <v>15.1</v>
      </c>
      <c r="S209" s="61">
        <f t="shared" si="78"/>
        <v>15.1</v>
      </c>
      <c r="T209" s="101">
        <f>S209</f>
        <v>15.1</v>
      </c>
      <c r="U209" s="62"/>
    </row>
    <row r="210" spans="1:21" x14ac:dyDescent="0.3">
      <c r="A210" s="116">
        <v>121</v>
      </c>
      <c r="B210" s="58" t="s">
        <v>234</v>
      </c>
      <c r="C210" s="60">
        <v>442</v>
      </c>
      <c r="D210" s="67"/>
      <c r="E210" s="80"/>
      <c r="F210" s="77"/>
      <c r="G210" s="159">
        <v>24</v>
      </c>
      <c r="H210" s="60">
        <v>24</v>
      </c>
      <c r="I210" s="60">
        <v>101</v>
      </c>
      <c r="J210" s="60">
        <v>70</v>
      </c>
      <c r="K210" s="60">
        <f>I210-H210</f>
        <v>77</v>
      </c>
      <c r="L210" s="60">
        <f t="shared" si="72"/>
        <v>31</v>
      </c>
      <c r="M210" s="60">
        <f t="shared" si="73"/>
        <v>24</v>
      </c>
      <c r="N210" s="61">
        <f t="shared" si="74"/>
        <v>7</v>
      </c>
      <c r="O210" s="60" t="str">
        <f t="shared" si="75"/>
        <v>70%</v>
      </c>
      <c r="P210" s="61">
        <f t="shared" si="76"/>
        <v>4.8999999999999995</v>
      </c>
      <c r="Q210" s="60">
        <v>0.1</v>
      </c>
      <c r="R210" s="60">
        <f t="shared" si="77"/>
        <v>24.1</v>
      </c>
      <c r="S210" s="60">
        <f t="shared" si="78"/>
        <v>24.1</v>
      </c>
      <c r="T210" s="60">
        <v>24</v>
      </c>
      <c r="U210" s="62"/>
    </row>
    <row r="211" spans="1:21" x14ac:dyDescent="0.3">
      <c r="A211" s="116">
        <v>122</v>
      </c>
      <c r="B211" s="58" t="s">
        <v>235</v>
      </c>
      <c r="C211" s="60">
        <v>160</v>
      </c>
      <c r="D211" s="63"/>
      <c r="E211" s="60"/>
      <c r="F211" s="60"/>
      <c r="G211" s="159">
        <v>22</v>
      </c>
      <c r="H211" s="60">
        <v>22</v>
      </c>
      <c r="I211" s="60">
        <v>89</v>
      </c>
      <c r="J211" s="60">
        <v>72</v>
      </c>
      <c r="K211" s="60">
        <v>86</v>
      </c>
      <c r="L211" s="60">
        <f t="shared" si="72"/>
        <v>17</v>
      </c>
      <c r="M211" s="61">
        <f t="shared" si="73"/>
        <v>22</v>
      </c>
      <c r="N211" s="61">
        <f t="shared" si="74"/>
        <v>-5</v>
      </c>
      <c r="O211" s="60" t="str">
        <f t="shared" si="75"/>
        <v>70%</v>
      </c>
      <c r="P211" s="61">
        <f t="shared" si="76"/>
        <v>-3.5</v>
      </c>
      <c r="Q211" s="60">
        <v>0.4</v>
      </c>
      <c r="R211" s="60">
        <f t="shared" si="77"/>
        <v>18.5</v>
      </c>
      <c r="S211" s="60">
        <f t="shared" si="78"/>
        <v>18.5</v>
      </c>
      <c r="T211" s="60">
        <v>19</v>
      </c>
      <c r="U211" s="62"/>
    </row>
    <row r="212" spans="1:21" x14ac:dyDescent="0.3">
      <c r="A212" s="116">
        <v>123</v>
      </c>
      <c r="B212" s="58" t="s">
        <v>236</v>
      </c>
      <c r="C212" s="60">
        <v>120</v>
      </c>
      <c r="D212" s="63"/>
      <c r="E212" s="60"/>
      <c r="F212" s="60"/>
      <c r="G212" s="159">
        <v>24</v>
      </c>
      <c r="H212" s="64">
        <f>G212</f>
        <v>24</v>
      </c>
      <c r="I212" s="60">
        <v>97</v>
      </c>
      <c r="J212" s="60">
        <v>69</v>
      </c>
      <c r="K212" s="64">
        <f>I212-H212</f>
        <v>73</v>
      </c>
      <c r="L212" s="65">
        <f t="shared" si="72"/>
        <v>28</v>
      </c>
      <c r="M212" s="61">
        <f t="shared" si="73"/>
        <v>24</v>
      </c>
      <c r="N212" s="61">
        <f t="shared" si="74"/>
        <v>4</v>
      </c>
      <c r="O212" s="60" t="str">
        <f t="shared" si="75"/>
        <v>70%</v>
      </c>
      <c r="P212" s="61">
        <f t="shared" si="76"/>
        <v>2.8</v>
      </c>
      <c r="Q212" s="60">
        <v>0.1</v>
      </c>
      <c r="R212" s="61">
        <f t="shared" si="77"/>
        <v>24.1</v>
      </c>
      <c r="S212" s="61">
        <f t="shared" si="78"/>
        <v>24.1</v>
      </c>
      <c r="T212" s="101">
        <f>S212</f>
        <v>24.1</v>
      </c>
      <c r="U212" s="62"/>
    </row>
    <row r="213" spans="1:21" x14ac:dyDescent="0.3">
      <c r="A213" s="116">
        <v>124</v>
      </c>
      <c r="B213" s="58" t="s">
        <v>237</v>
      </c>
      <c r="C213" s="60">
        <v>532</v>
      </c>
      <c r="D213" s="63"/>
      <c r="E213" s="59"/>
      <c r="F213" s="60"/>
      <c r="G213" s="159">
        <v>24</v>
      </c>
      <c r="H213" s="60">
        <v>24</v>
      </c>
      <c r="I213" s="60">
        <v>104</v>
      </c>
      <c r="J213" s="60">
        <v>72</v>
      </c>
      <c r="K213" s="60">
        <f>I213-H213</f>
        <v>80</v>
      </c>
      <c r="L213" s="60">
        <f t="shared" si="72"/>
        <v>32</v>
      </c>
      <c r="M213" s="61">
        <f t="shared" si="73"/>
        <v>24</v>
      </c>
      <c r="N213" s="61">
        <f t="shared" si="74"/>
        <v>8</v>
      </c>
      <c r="O213" s="60" t="str">
        <f t="shared" si="75"/>
        <v>70%</v>
      </c>
      <c r="P213" s="61">
        <f t="shared" si="76"/>
        <v>5.6</v>
      </c>
      <c r="Q213" s="60">
        <v>0.1</v>
      </c>
      <c r="R213" s="60">
        <f t="shared" si="77"/>
        <v>24.1</v>
      </c>
      <c r="S213" s="60">
        <f t="shared" si="78"/>
        <v>24.1</v>
      </c>
      <c r="T213" s="60">
        <v>24</v>
      </c>
      <c r="U213" s="62"/>
    </row>
    <row r="214" spans="1:21" x14ac:dyDescent="0.3">
      <c r="A214" s="116">
        <v>125</v>
      </c>
      <c r="B214" s="58" t="s">
        <v>238</v>
      </c>
      <c r="C214" s="60">
        <v>174</v>
      </c>
      <c r="D214" s="63" t="s">
        <v>20</v>
      </c>
      <c r="E214" s="59"/>
      <c r="F214" s="60"/>
      <c r="G214" s="159">
        <v>16.2</v>
      </c>
      <c r="H214" s="64">
        <v>16</v>
      </c>
      <c r="I214" s="60">
        <v>100</v>
      </c>
      <c r="J214" s="60">
        <v>70</v>
      </c>
      <c r="K214" s="64">
        <v>91</v>
      </c>
      <c r="L214" s="65">
        <f t="shared" si="72"/>
        <v>30</v>
      </c>
      <c r="M214" s="61">
        <f t="shared" si="73"/>
        <v>16.2</v>
      </c>
      <c r="N214" s="61">
        <f t="shared" si="74"/>
        <v>13.8</v>
      </c>
      <c r="O214" s="60" t="str">
        <f t="shared" si="75"/>
        <v>50%</v>
      </c>
      <c r="P214" s="61">
        <v>9.4</v>
      </c>
      <c r="Q214" s="60" t="str">
        <f>IF(N214&lt;0,O214, "0.1")</f>
        <v>0.1</v>
      </c>
      <c r="R214" s="61">
        <f t="shared" si="77"/>
        <v>16.3</v>
      </c>
      <c r="S214" s="61">
        <f t="shared" si="78"/>
        <v>16.3</v>
      </c>
      <c r="T214" s="101">
        <f>S214</f>
        <v>16.3</v>
      </c>
      <c r="U214" s="62"/>
    </row>
    <row r="215" spans="1:21" x14ac:dyDescent="0.3">
      <c r="A215" s="116">
        <v>126</v>
      </c>
      <c r="B215" s="58" t="s">
        <v>239</v>
      </c>
      <c r="C215" s="60">
        <v>347</v>
      </c>
      <c r="D215" s="63"/>
      <c r="E215" s="59"/>
      <c r="F215" s="60"/>
      <c r="G215" s="159">
        <v>22</v>
      </c>
      <c r="H215" s="64">
        <v>22</v>
      </c>
      <c r="I215" s="60">
        <v>108</v>
      </c>
      <c r="J215" s="60">
        <v>70</v>
      </c>
      <c r="K215" s="64">
        <f t="shared" ref="K215:K236" si="79">I215-H215</f>
        <v>86</v>
      </c>
      <c r="L215" s="65">
        <f t="shared" si="72"/>
        <v>38</v>
      </c>
      <c r="M215" s="61">
        <f t="shared" si="73"/>
        <v>22</v>
      </c>
      <c r="N215" s="61">
        <f t="shared" si="74"/>
        <v>16</v>
      </c>
      <c r="O215" s="60" t="str">
        <f t="shared" si="75"/>
        <v>70%</v>
      </c>
      <c r="P215" s="61">
        <f t="shared" ref="P215:P222" si="80">N215*O215</f>
        <v>11.2</v>
      </c>
      <c r="Q215" s="60">
        <v>0.1</v>
      </c>
      <c r="R215" s="61">
        <f t="shared" si="77"/>
        <v>22.1</v>
      </c>
      <c r="S215" s="61">
        <f t="shared" si="78"/>
        <v>22.1</v>
      </c>
      <c r="T215" s="101">
        <f>S215</f>
        <v>22.1</v>
      </c>
      <c r="U215" s="62"/>
    </row>
    <row r="216" spans="1:21" x14ac:dyDescent="0.3">
      <c r="A216" s="116">
        <v>127</v>
      </c>
      <c r="B216" s="58" t="s">
        <v>144</v>
      </c>
      <c r="C216" s="60">
        <v>472</v>
      </c>
      <c r="D216" s="58" t="s">
        <v>25</v>
      </c>
      <c r="E216" s="59"/>
      <c r="F216" s="60"/>
      <c r="G216" s="159">
        <v>11</v>
      </c>
      <c r="H216" s="64">
        <v>11</v>
      </c>
      <c r="I216" s="60">
        <v>78</v>
      </c>
      <c r="J216" s="60">
        <v>69</v>
      </c>
      <c r="K216" s="64">
        <f t="shared" si="79"/>
        <v>67</v>
      </c>
      <c r="L216" s="65">
        <f t="shared" si="72"/>
        <v>9</v>
      </c>
      <c r="M216" s="61">
        <f t="shared" si="73"/>
        <v>11</v>
      </c>
      <c r="N216" s="61">
        <f t="shared" si="74"/>
        <v>-2</v>
      </c>
      <c r="O216" s="66">
        <v>0.7</v>
      </c>
      <c r="P216" s="61">
        <f t="shared" si="80"/>
        <v>-1.4</v>
      </c>
      <c r="Q216" s="60">
        <f>IF(N216&lt;0,O216, "0.1")</f>
        <v>0.7</v>
      </c>
      <c r="R216" s="61">
        <f t="shared" si="77"/>
        <v>9.6</v>
      </c>
      <c r="S216" s="61">
        <f t="shared" si="78"/>
        <v>9.6</v>
      </c>
      <c r="T216" s="101">
        <v>10</v>
      </c>
      <c r="U216" s="62"/>
    </row>
    <row r="217" spans="1:21" x14ac:dyDescent="0.3">
      <c r="A217" s="116">
        <v>128</v>
      </c>
      <c r="B217" s="58" t="s">
        <v>240</v>
      </c>
      <c r="C217" s="60">
        <v>477</v>
      </c>
      <c r="D217" s="63" t="s">
        <v>241</v>
      </c>
      <c r="E217" s="80"/>
      <c r="F217" s="77"/>
      <c r="G217" s="159">
        <v>18</v>
      </c>
      <c r="H217" s="64">
        <v>18</v>
      </c>
      <c r="I217" s="60">
        <v>85</v>
      </c>
      <c r="J217" s="60">
        <v>72</v>
      </c>
      <c r="K217" s="64">
        <f t="shared" si="79"/>
        <v>67</v>
      </c>
      <c r="L217" s="65">
        <f t="shared" si="72"/>
        <v>13</v>
      </c>
      <c r="M217" s="61">
        <f t="shared" si="73"/>
        <v>18</v>
      </c>
      <c r="N217" s="61">
        <f t="shared" si="74"/>
        <v>-5</v>
      </c>
      <c r="O217" s="60" t="str">
        <f>IF(M217&gt;=19.5,"70%",IF(M217&gt;=13.5,"50%",IF(M217&gt;=5.5,"30%",IF(M217&gt;=0.1,"15%"))))</f>
        <v>50%</v>
      </c>
      <c r="P217" s="61">
        <f t="shared" si="80"/>
        <v>-2.5</v>
      </c>
      <c r="Q217" s="60">
        <v>2.5</v>
      </c>
      <c r="R217" s="61">
        <f t="shared" si="77"/>
        <v>15.5</v>
      </c>
      <c r="S217" s="61">
        <f t="shared" si="78"/>
        <v>15.5</v>
      </c>
      <c r="T217" s="101">
        <f>S217</f>
        <v>15.5</v>
      </c>
      <c r="U217" s="62"/>
    </row>
    <row r="218" spans="1:21" x14ac:dyDescent="0.3">
      <c r="A218" s="116">
        <v>129</v>
      </c>
      <c r="B218" s="63" t="s">
        <v>242</v>
      </c>
      <c r="C218" s="60">
        <v>348</v>
      </c>
      <c r="D218" s="63"/>
      <c r="E218" s="59"/>
      <c r="F218" s="60"/>
      <c r="G218" s="159">
        <v>8.1</v>
      </c>
      <c r="H218" s="60">
        <v>8</v>
      </c>
      <c r="I218" s="60">
        <v>88</v>
      </c>
      <c r="J218" s="60">
        <v>70</v>
      </c>
      <c r="K218" s="60">
        <f t="shared" si="79"/>
        <v>80</v>
      </c>
      <c r="L218" s="60">
        <f t="shared" si="72"/>
        <v>18</v>
      </c>
      <c r="M218" s="60">
        <f t="shared" si="73"/>
        <v>8.1</v>
      </c>
      <c r="N218" s="60">
        <f t="shared" si="74"/>
        <v>9.9</v>
      </c>
      <c r="O218" s="60" t="str">
        <f>IF(M218&gt;=19.5,"70%",IF(M218&gt;=13.5,"50%",IF(M218&gt;=5.5,"30%",IF(M218&gt;=0.1,"15%"))))</f>
        <v>30%</v>
      </c>
      <c r="P218" s="61">
        <f t="shared" si="80"/>
        <v>2.97</v>
      </c>
      <c r="Q218" s="60" t="str">
        <f>IF(N218&lt;0,O218, "0.1")</f>
        <v>0.1</v>
      </c>
      <c r="R218" s="60">
        <f t="shared" si="77"/>
        <v>8.1999999999999993</v>
      </c>
      <c r="S218" s="60">
        <f t="shared" si="78"/>
        <v>8.1999999999999993</v>
      </c>
      <c r="T218" s="60">
        <v>8</v>
      </c>
      <c r="U218" s="62"/>
    </row>
    <row r="219" spans="1:21" s="221" customFormat="1" x14ac:dyDescent="0.3">
      <c r="A219" s="116">
        <v>130</v>
      </c>
      <c r="B219" s="58" t="s">
        <v>26</v>
      </c>
      <c r="C219" s="60">
        <v>184</v>
      </c>
      <c r="D219" s="58" t="s">
        <v>20</v>
      </c>
      <c r="E219" s="59">
        <v>45689</v>
      </c>
      <c r="F219" s="60">
        <v>4</v>
      </c>
      <c r="G219" s="159">
        <v>0.9</v>
      </c>
      <c r="H219" s="64">
        <v>1</v>
      </c>
      <c r="I219" s="60">
        <v>77</v>
      </c>
      <c r="J219" s="60">
        <v>72</v>
      </c>
      <c r="K219" s="64">
        <f t="shared" si="79"/>
        <v>76</v>
      </c>
      <c r="L219" s="65">
        <f t="shared" si="72"/>
        <v>5</v>
      </c>
      <c r="M219" s="61">
        <f t="shared" si="73"/>
        <v>0.9</v>
      </c>
      <c r="N219" s="61">
        <f t="shared" si="74"/>
        <v>4.0999999999999996</v>
      </c>
      <c r="O219" s="66">
        <v>0.3</v>
      </c>
      <c r="P219" s="61">
        <f t="shared" si="80"/>
        <v>1.2299999999999998</v>
      </c>
      <c r="Q219" s="60">
        <v>0.1</v>
      </c>
      <c r="R219" s="61">
        <f t="shared" si="77"/>
        <v>1</v>
      </c>
      <c r="S219" s="61">
        <f t="shared" si="78"/>
        <v>1</v>
      </c>
      <c r="T219" s="101">
        <f>S219</f>
        <v>1</v>
      </c>
      <c r="U219" s="141"/>
    </row>
    <row r="220" spans="1:21" x14ac:dyDescent="0.3">
      <c r="A220" s="116">
        <v>131</v>
      </c>
      <c r="B220" s="63" t="s">
        <v>243</v>
      </c>
      <c r="C220" s="60">
        <v>245</v>
      </c>
      <c r="D220" s="63" t="s">
        <v>54</v>
      </c>
      <c r="E220" s="59"/>
      <c r="F220" s="60"/>
      <c r="G220" s="159">
        <v>11</v>
      </c>
      <c r="H220" s="60">
        <v>11</v>
      </c>
      <c r="I220" s="60">
        <v>86</v>
      </c>
      <c r="J220" s="60">
        <v>70</v>
      </c>
      <c r="K220" s="60">
        <f t="shared" si="79"/>
        <v>75</v>
      </c>
      <c r="L220" s="60">
        <f t="shared" si="72"/>
        <v>16</v>
      </c>
      <c r="M220" s="61">
        <f t="shared" si="73"/>
        <v>11</v>
      </c>
      <c r="N220" s="61">
        <f t="shared" si="74"/>
        <v>5</v>
      </c>
      <c r="O220" s="60" t="str">
        <f t="shared" ref="O220:O229" si="81">IF(M220&gt;=19.5,"70%",IF(M220&gt;=13.5,"50%",IF(M220&gt;=5.5,"30%",IF(M220&gt;=0.1,"15%"))))</f>
        <v>30%</v>
      </c>
      <c r="P220" s="61">
        <f t="shared" si="80"/>
        <v>1.5</v>
      </c>
      <c r="Q220" s="60">
        <v>0.1</v>
      </c>
      <c r="R220" s="60">
        <f t="shared" si="77"/>
        <v>11.1</v>
      </c>
      <c r="S220" s="60">
        <f t="shared" si="78"/>
        <v>11.1</v>
      </c>
      <c r="T220" s="60">
        <v>11</v>
      </c>
      <c r="U220" s="62"/>
    </row>
    <row r="221" spans="1:21" x14ac:dyDescent="0.3">
      <c r="A221" s="116">
        <v>132</v>
      </c>
      <c r="B221" s="166" t="s">
        <v>537</v>
      </c>
      <c r="C221" s="165">
        <v>166</v>
      </c>
      <c r="D221" s="166" t="s">
        <v>70</v>
      </c>
      <c r="E221" s="163">
        <v>45689</v>
      </c>
      <c r="F221" s="165">
        <v>1</v>
      </c>
      <c r="G221" s="159">
        <v>7</v>
      </c>
      <c r="H221" s="167">
        <v>7</v>
      </c>
      <c r="I221" s="165">
        <v>79</v>
      </c>
      <c r="J221" s="165">
        <v>69</v>
      </c>
      <c r="K221" s="167">
        <f t="shared" si="79"/>
        <v>72</v>
      </c>
      <c r="L221" s="168">
        <f t="shared" si="72"/>
        <v>10</v>
      </c>
      <c r="M221" s="159">
        <f t="shared" si="73"/>
        <v>7</v>
      </c>
      <c r="N221" s="159">
        <f t="shared" si="74"/>
        <v>3</v>
      </c>
      <c r="O221" s="165" t="str">
        <f t="shared" si="81"/>
        <v>30%</v>
      </c>
      <c r="P221" s="159">
        <f t="shared" si="80"/>
        <v>0.89999999999999991</v>
      </c>
      <c r="Q221" s="165">
        <v>0.2</v>
      </c>
      <c r="R221" s="159">
        <f t="shared" si="77"/>
        <v>7.2</v>
      </c>
      <c r="S221" s="159">
        <f t="shared" si="78"/>
        <v>7.2</v>
      </c>
      <c r="T221" s="169">
        <f>S221</f>
        <v>7.2</v>
      </c>
      <c r="U221" s="62"/>
    </row>
    <row r="222" spans="1:21" x14ac:dyDescent="0.3">
      <c r="A222" s="116">
        <v>133</v>
      </c>
      <c r="B222" s="58" t="s">
        <v>244</v>
      </c>
      <c r="C222" s="60">
        <v>227</v>
      </c>
      <c r="D222" s="63"/>
      <c r="E222" s="59"/>
      <c r="F222" s="60"/>
      <c r="G222" s="159">
        <v>8.6999999999999993</v>
      </c>
      <c r="H222" s="64">
        <v>9</v>
      </c>
      <c r="I222" s="60">
        <v>88</v>
      </c>
      <c r="J222" s="60">
        <v>70</v>
      </c>
      <c r="K222" s="64">
        <f t="shared" si="79"/>
        <v>79</v>
      </c>
      <c r="L222" s="65">
        <f t="shared" si="72"/>
        <v>18</v>
      </c>
      <c r="M222" s="61">
        <f t="shared" si="73"/>
        <v>8.6999999999999993</v>
      </c>
      <c r="N222" s="61">
        <f t="shared" si="74"/>
        <v>9.3000000000000007</v>
      </c>
      <c r="O222" s="60" t="str">
        <f t="shared" si="81"/>
        <v>30%</v>
      </c>
      <c r="P222" s="61">
        <f t="shared" si="80"/>
        <v>2.79</v>
      </c>
      <c r="Q222" s="60">
        <v>0.1</v>
      </c>
      <c r="R222" s="61">
        <f t="shared" si="77"/>
        <v>8.7999999999999989</v>
      </c>
      <c r="S222" s="61">
        <f t="shared" si="78"/>
        <v>8.7999999999999989</v>
      </c>
      <c r="T222" s="101">
        <f>S222</f>
        <v>8.7999999999999989</v>
      </c>
      <c r="U222" s="62"/>
    </row>
    <row r="223" spans="1:21" x14ac:dyDescent="0.3">
      <c r="A223" s="116">
        <v>134</v>
      </c>
      <c r="B223" s="58" t="s">
        <v>245</v>
      </c>
      <c r="C223" s="60">
        <v>349</v>
      </c>
      <c r="D223" s="63"/>
      <c r="E223" s="60"/>
      <c r="F223" s="60"/>
      <c r="G223" s="159">
        <v>11</v>
      </c>
      <c r="H223" s="64">
        <f>G223</f>
        <v>11</v>
      </c>
      <c r="I223" s="60">
        <v>88</v>
      </c>
      <c r="J223" s="60">
        <v>72</v>
      </c>
      <c r="K223" s="64">
        <f t="shared" si="79"/>
        <v>77</v>
      </c>
      <c r="L223" s="65">
        <f t="shared" si="72"/>
        <v>16</v>
      </c>
      <c r="M223" s="61">
        <f t="shared" si="73"/>
        <v>11</v>
      </c>
      <c r="N223" s="61">
        <f t="shared" si="74"/>
        <v>5</v>
      </c>
      <c r="O223" s="60" t="str">
        <f t="shared" si="81"/>
        <v>30%</v>
      </c>
      <c r="P223" s="61">
        <v>-0.3</v>
      </c>
      <c r="Q223" s="60">
        <v>0.1</v>
      </c>
      <c r="R223" s="61">
        <f t="shared" si="77"/>
        <v>11.1</v>
      </c>
      <c r="S223" s="61">
        <f t="shared" si="78"/>
        <v>11.1</v>
      </c>
      <c r="T223" s="101">
        <f>S223</f>
        <v>11.1</v>
      </c>
      <c r="U223" s="62"/>
    </row>
    <row r="224" spans="1:21" x14ac:dyDescent="0.3">
      <c r="A224" s="116">
        <v>135</v>
      </c>
      <c r="B224" s="58" t="s">
        <v>247</v>
      </c>
      <c r="C224" s="60">
        <v>228</v>
      </c>
      <c r="D224" s="63"/>
      <c r="E224" s="59"/>
      <c r="F224" s="60"/>
      <c r="G224" s="159">
        <v>20</v>
      </c>
      <c r="H224" s="64">
        <v>20</v>
      </c>
      <c r="I224" s="60">
        <v>91</v>
      </c>
      <c r="J224" s="60">
        <v>70</v>
      </c>
      <c r="K224" s="64">
        <f t="shared" si="79"/>
        <v>71</v>
      </c>
      <c r="L224" s="65">
        <f t="shared" si="72"/>
        <v>21</v>
      </c>
      <c r="M224" s="61">
        <f t="shared" si="73"/>
        <v>20</v>
      </c>
      <c r="N224" s="61">
        <f t="shared" si="74"/>
        <v>1</v>
      </c>
      <c r="O224" s="60" t="str">
        <f t="shared" si="81"/>
        <v>70%</v>
      </c>
      <c r="P224" s="61">
        <f>N224*O224</f>
        <v>0.7</v>
      </c>
      <c r="Q224" s="60">
        <v>0.1</v>
      </c>
      <c r="R224" s="61">
        <f t="shared" si="77"/>
        <v>20.100000000000001</v>
      </c>
      <c r="S224" s="61">
        <f t="shared" si="78"/>
        <v>20.100000000000001</v>
      </c>
      <c r="T224" s="101">
        <f>S224</f>
        <v>20.100000000000001</v>
      </c>
      <c r="U224" s="62"/>
    </row>
    <row r="225" spans="1:24" x14ac:dyDescent="0.3">
      <c r="A225" s="116">
        <v>136</v>
      </c>
      <c r="B225" s="58" t="s">
        <v>248</v>
      </c>
      <c r="C225" s="60">
        <v>136</v>
      </c>
      <c r="D225" s="63"/>
      <c r="E225" s="60"/>
      <c r="F225" s="60"/>
      <c r="G225" s="159">
        <v>14</v>
      </c>
      <c r="H225" s="64">
        <v>14</v>
      </c>
      <c r="I225" s="60">
        <v>86</v>
      </c>
      <c r="J225" s="60">
        <v>72</v>
      </c>
      <c r="K225" s="64">
        <f t="shared" si="79"/>
        <v>72</v>
      </c>
      <c r="L225" s="65">
        <f t="shared" si="72"/>
        <v>14</v>
      </c>
      <c r="M225" s="61">
        <f t="shared" si="73"/>
        <v>14</v>
      </c>
      <c r="N225" s="61">
        <f t="shared" si="74"/>
        <v>0</v>
      </c>
      <c r="O225" s="60" t="str">
        <f t="shared" si="81"/>
        <v>50%</v>
      </c>
      <c r="P225" s="61">
        <f>N225*O225</f>
        <v>0</v>
      </c>
      <c r="Q225" s="60" t="str">
        <f>IF(N225&lt;0,O225, "0.1")</f>
        <v>0.1</v>
      </c>
      <c r="R225" s="61">
        <f t="shared" si="77"/>
        <v>14</v>
      </c>
      <c r="S225" s="61">
        <f t="shared" si="78"/>
        <v>14</v>
      </c>
      <c r="T225" s="101">
        <f>S225</f>
        <v>14</v>
      </c>
      <c r="U225" s="62"/>
    </row>
    <row r="226" spans="1:24" x14ac:dyDescent="0.3">
      <c r="A226" s="116">
        <v>137</v>
      </c>
      <c r="B226" s="68" t="s">
        <v>249</v>
      </c>
      <c r="C226" s="60">
        <v>350</v>
      </c>
      <c r="D226" s="71"/>
      <c r="E226" s="59"/>
      <c r="F226" s="78"/>
      <c r="G226" s="159">
        <v>16</v>
      </c>
      <c r="H226" s="60">
        <v>16</v>
      </c>
      <c r="I226" s="60">
        <v>97</v>
      </c>
      <c r="J226" s="60">
        <v>70</v>
      </c>
      <c r="K226" s="60">
        <f t="shared" si="79"/>
        <v>81</v>
      </c>
      <c r="L226" s="60">
        <f t="shared" si="72"/>
        <v>27</v>
      </c>
      <c r="M226" s="61">
        <f t="shared" si="73"/>
        <v>16</v>
      </c>
      <c r="N226" s="61">
        <f t="shared" si="74"/>
        <v>11</v>
      </c>
      <c r="O226" s="60" t="str">
        <f t="shared" si="81"/>
        <v>50%</v>
      </c>
      <c r="P226" s="61">
        <f>N226*O226</f>
        <v>5.5</v>
      </c>
      <c r="Q226" s="60" t="str">
        <f>IF(N226&lt;0,O226, "0.1")</f>
        <v>0.1</v>
      </c>
      <c r="R226" s="60">
        <f t="shared" si="77"/>
        <v>16.100000000000001</v>
      </c>
      <c r="S226" s="60">
        <f t="shared" si="78"/>
        <v>16.100000000000001</v>
      </c>
      <c r="T226" s="60">
        <v>16</v>
      </c>
      <c r="U226" s="62"/>
    </row>
    <row r="227" spans="1:24" x14ac:dyDescent="0.3">
      <c r="A227" s="116">
        <v>138</v>
      </c>
      <c r="B227" s="58" t="s">
        <v>578</v>
      </c>
      <c r="C227" s="60">
        <v>314</v>
      </c>
      <c r="D227" s="63" t="s">
        <v>250</v>
      </c>
      <c r="E227" s="79"/>
      <c r="F227" s="60"/>
      <c r="G227" s="159">
        <v>11</v>
      </c>
      <c r="H227" s="64">
        <f>G227</f>
        <v>11</v>
      </c>
      <c r="I227" s="60">
        <v>88</v>
      </c>
      <c r="J227" s="60">
        <v>72</v>
      </c>
      <c r="K227" s="64">
        <f t="shared" si="79"/>
        <v>77</v>
      </c>
      <c r="L227" s="65">
        <f t="shared" si="72"/>
        <v>16</v>
      </c>
      <c r="M227" s="61">
        <f t="shared" si="73"/>
        <v>11</v>
      </c>
      <c r="N227" s="61">
        <f t="shared" si="74"/>
        <v>5</v>
      </c>
      <c r="O227" s="60" t="str">
        <f t="shared" si="81"/>
        <v>30%</v>
      </c>
      <c r="P227" s="61">
        <v>-0.3</v>
      </c>
      <c r="Q227" s="60">
        <v>0.1</v>
      </c>
      <c r="R227" s="61">
        <f t="shared" si="77"/>
        <v>11.1</v>
      </c>
      <c r="S227" s="61">
        <f t="shared" si="78"/>
        <v>11.1</v>
      </c>
      <c r="T227" s="101">
        <f t="shared" ref="T227:T236" si="82">S227</f>
        <v>11.1</v>
      </c>
      <c r="U227" s="62"/>
      <c r="X227" s="60"/>
    </row>
    <row r="228" spans="1:24" x14ac:dyDescent="0.3">
      <c r="A228" s="116">
        <v>139</v>
      </c>
      <c r="B228" s="58" t="s">
        <v>577</v>
      </c>
      <c r="C228" s="60">
        <v>281</v>
      </c>
      <c r="D228" s="63" t="s">
        <v>19</v>
      </c>
      <c r="E228" s="59"/>
      <c r="F228" s="60"/>
      <c r="G228" s="159">
        <v>12</v>
      </c>
      <c r="H228" s="64">
        <v>12</v>
      </c>
      <c r="I228" s="60">
        <v>86</v>
      </c>
      <c r="J228" s="60">
        <v>72</v>
      </c>
      <c r="K228" s="64">
        <f t="shared" si="79"/>
        <v>74</v>
      </c>
      <c r="L228" s="65">
        <f t="shared" si="72"/>
        <v>14</v>
      </c>
      <c r="M228" s="61">
        <f t="shared" si="73"/>
        <v>12</v>
      </c>
      <c r="N228" s="61">
        <f t="shared" si="74"/>
        <v>2</v>
      </c>
      <c r="O228" s="60" t="str">
        <f t="shared" si="81"/>
        <v>30%</v>
      </c>
      <c r="P228" s="61">
        <f>N228*O228</f>
        <v>0.6</v>
      </c>
      <c r="Q228" s="60" t="str">
        <f>IF(N228&lt;0,O228, "0.1")</f>
        <v>0.1</v>
      </c>
      <c r="R228" s="61">
        <f t="shared" si="77"/>
        <v>12.1</v>
      </c>
      <c r="S228" s="61">
        <f t="shared" si="78"/>
        <v>12.1</v>
      </c>
      <c r="T228" s="101">
        <f t="shared" si="82"/>
        <v>12.1</v>
      </c>
      <c r="U228" s="62"/>
    </row>
    <row r="229" spans="1:24" x14ac:dyDescent="0.3">
      <c r="A229" s="116">
        <v>140</v>
      </c>
      <c r="B229" s="63" t="s">
        <v>251</v>
      </c>
      <c r="C229" s="60">
        <v>351</v>
      </c>
      <c r="D229" s="63" t="s">
        <v>47</v>
      </c>
      <c r="E229" s="60"/>
      <c r="F229" s="60"/>
      <c r="G229" s="159">
        <v>19</v>
      </c>
      <c r="H229" s="60">
        <v>19</v>
      </c>
      <c r="I229" s="60">
        <v>104</v>
      </c>
      <c r="J229" s="60">
        <v>69</v>
      </c>
      <c r="K229" s="60">
        <f t="shared" si="79"/>
        <v>85</v>
      </c>
      <c r="L229" s="60">
        <f t="shared" si="72"/>
        <v>35</v>
      </c>
      <c r="M229" s="61">
        <f t="shared" si="73"/>
        <v>19</v>
      </c>
      <c r="N229" s="61">
        <f t="shared" si="74"/>
        <v>16</v>
      </c>
      <c r="O229" s="60" t="str">
        <f t="shared" si="81"/>
        <v>50%</v>
      </c>
      <c r="P229" s="61">
        <v>-7</v>
      </c>
      <c r="Q229" s="60">
        <v>0.1</v>
      </c>
      <c r="R229" s="60">
        <f t="shared" si="77"/>
        <v>19.100000000000001</v>
      </c>
      <c r="S229" s="60">
        <f t="shared" si="78"/>
        <v>19.100000000000001</v>
      </c>
      <c r="T229" s="101">
        <f t="shared" si="82"/>
        <v>19.100000000000001</v>
      </c>
      <c r="U229" s="62"/>
    </row>
    <row r="230" spans="1:24" x14ac:dyDescent="0.3">
      <c r="A230" s="116">
        <v>141</v>
      </c>
      <c r="B230" s="58" t="s">
        <v>73</v>
      </c>
      <c r="C230" s="60">
        <v>316</v>
      </c>
      <c r="D230" s="63"/>
      <c r="E230" s="59"/>
      <c r="F230" s="60"/>
      <c r="G230" s="159">
        <v>15</v>
      </c>
      <c r="H230" s="60">
        <v>15</v>
      </c>
      <c r="I230" s="60">
        <v>91</v>
      </c>
      <c r="J230" s="60">
        <v>69</v>
      </c>
      <c r="K230" s="64">
        <f t="shared" si="79"/>
        <v>76</v>
      </c>
      <c r="L230" s="65">
        <f t="shared" si="72"/>
        <v>22</v>
      </c>
      <c r="M230" s="61">
        <f t="shared" si="73"/>
        <v>15</v>
      </c>
      <c r="N230" s="61">
        <f t="shared" si="74"/>
        <v>7</v>
      </c>
      <c r="O230" s="66">
        <v>0.3</v>
      </c>
      <c r="P230" s="61">
        <f t="shared" ref="P230:P238" si="83">N230*O230</f>
        <v>2.1</v>
      </c>
      <c r="Q230" s="60">
        <v>0.1</v>
      </c>
      <c r="R230" s="61">
        <f t="shared" si="77"/>
        <v>15.1</v>
      </c>
      <c r="S230" s="61">
        <f t="shared" si="78"/>
        <v>15.1</v>
      </c>
      <c r="T230" s="101">
        <f t="shared" si="82"/>
        <v>15.1</v>
      </c>
      <c r="U230" s="62"/>
    </row>
    <row r="231" spans="1:24" x14ac:dyDescent="0.3">
      <c r="A231" s="116">
        <v>142</v>
      </c>
      <c r="B231" s="58" t="s">
        <v>576</v>
      </c>
      <c r="C231" s="60">
        <v>276</v>
      </c>
      <c r="D231" s="63"/>
      <c r="E231" s="59"/>
      <c r="F231" s="60"/>
      <c r="G231" s="159">
        <v>13</v>
      </c>
      <c r="H231" s="64">
        <v>13</v>
      </c>
      <c r="I231" s="60">
        <v>101</v>
      </c>
      <c r="J231" s="60">
        <v>70</v>
      </c>
      <c r="K231" s="64">
        <f t="shared" si="79"/>
        <v>88</v>
      </c>
      <c r="L231" s="65">
        <f t="shared" si="72"/>
        <v>31</v>
      </c>
      <c r="M231" s="61">
        <f t="shared" si="73"/>
        <v>13</v>
      </c>
      <c r="N231" s="61">
        <f t="shared" si="74"/>
        <v>18</v>
      </c>
      <c r="O231" s="66">
        <v>0.5</v>
      </c>
      <c r="P231" s="61">
        <f t="shared" si="83"/>
        <v>9</v>
      </c>
      <c r="Q231" s="60">
        <v>0.1</v>
      </c>
      <c r="R231" s="61">
        <f t="shared" si="77"/>
        <v>13.1</v>
      </c>
      <c r="S231" s="61">
        <f t="shared" si="78"/>
        <v>13.1</v>
      </c>
      <c r="T231" s="101">
        <f t="shared" si="82"/>
        <v>13.1</v>
      </c>
      <c r="U231" s="62"/>
    </row>
    <row r="232" spans="1:24" x14ac:dyDescent="0.3">
      <c r="A232" s="116">
        <v>143</v>
      </c>
      <c r="B232" s="58" t="s">
        <v>575</v>
      </c>
      <c r="C232" s="60">
        <v>146</v>
      </c>
      <c r="D232" s="63" t="s">
        <v>252</v>
      </c>
      <c r="E232" s="60"/>
      <c r="F232" s="60"/>
      <c r="G232" s="159">
        <v>18</v>
      </c>
      <c r="H232" s="64">
        <v>18</v>
      </c>
      <c r="I232" s="60">
        <v>99</v>
      </c>
      <c r="J232" s="60">
        <v>69</v>
      </c>
      <c r="K232" s="64">
        <f t="shared" si="79"/>
        <v>81</v>
      </c>
      <c r="L232" s="65">
        <f t="shared" si="72"/>
        <v>30</v>
      </c>
      <c r="M232" s="61">
        <f t="shared" si="73"/>
        <v>18</v>
      </c>
      <c r="N232" s="61">
        <f t="shared" si="74"/>
        <v>12</v>
      </c>
      <c r="O232" s="60" t="str">
        <f>IF(M232&gt;=19.5,"70%",IF(M232&gt;=13.5,"50%",IF(M232&gt;=5.5,"30%",IF(M232&gt;=0.1,"15%"))))</f>
        <v>50%</v>
      </c>
      <c r="P232" s="61">
        <f t="shared" si="83"/>
        <v>6</v>
      </c>
      <c r="Q232" s="60">
        <v>0.1</v>
      </c>
      <c r="R232" s="61">
        <f t="shared" si="77"/>
        <v>18.100000000000001</v>
      </c>
      <c r="S232" s="61">
        <f t="shared" si="78"/>
        <v>18.100000000000001</v>
      </c>
      <c r="T232" s="101">
        <f t="shared" si="82"/>
        <v>18.100000000000001</v>
      </c>
      <c r="U232" s="62"/>
    </row>
    <row r="233" spans="1:24" x14ac:dyDescent="0.3">
      <c r="A233" s="116">
        <v>144</v>
      </c>
      <c r="B233" s="58" t="s">
        <v>253</v>
      </c>
      <c r="C233" s="60">
        <v>352</v>
      </c>
      <c r="D233" s="63"/>
      <c r="E233" s="59"/>
      <c r="F233" s="60"/>
      <c r="G233" s="159">
        <v>17</v>
      </c>
      <c r="H233" s="64">
        <v>17</v>
      </c>
      <c r="I233" s="60">
        <v>101</v>
      </c>
      <c r="J233" s="60">
        <v>70</v>
      </c>
      <c r="K233" s="64">
        <f t="shared" si="79"/>
        <v>84</v>
      </c>
      <c r="L233" s="65">
        <f t="shared" si="72"/>
        <v>31</v>
      </c>
      <c r="M233" s="61">
        <f t="shared" si="73"/>
        <v>17</v>
      </c>
      <c r="N233" s="61">
        <f t="shared" si="74"/>
        <v>14</v>
      </c>
      <c r="O233" s="60" t="str">
        <f>IF(M233&gt;=19.5,"70%",IF(M233&gt;=13.5,"50%",IF(M233&gt;=5.5,"30%",IF(M233&gt;=0.1,"15%"))))</f>
        <v>50%</v>
      </c>
      <c r="P233" s="61">
        <f t="shared" si="83"/>
        <v>7</v>
      </c>
      <c r="Q233" s="60">
        <v>0.1</v>
      </c>
      <c r="R233" s="61">
        <f t="shared" si="77"/>
        <v>17.100000000000001</v>
      </c>
      <c r="S233" s="61">
        <f t="shared" si="78"/>
        <v>17.100000000000001</v>
      </c>
      <c r="T233" s="101">
        <f t="shared" si="82"/>
        <v>17.100000000000001</v>
      </c>
      <c r="U233" s="62"/>
    </row>
    <row r="234" spans="1:24" x14ac:dyDescent="0.3">
      <c r="A234" s="116">
        <v>145</v>
      </c>
      <c r="B234" s="58" t="s">
        <v>145</v>
      </c>
      <c r="C234" s="60">
        <v>147</v>
      </c>
      <c r="D234" s="63" t="s">
        <v>19</v>
      </c>
      <c r="E234" s="59"/>
      <c r="F234" s="60"/>
      <c r="G234" s="159">
        <v>16.100000000000001</v>
      </c>
      <c r="H234" s="64">
        <v>16</v>
      </c>
      <c r="I234" s="60">
        <v>86</v>
      </c>
      <c r="J234" s="60">
        <v>69</v>
      </c>
      <c r="K234" s="64">
        <f t="shared" si="79"/>
        <v>70</v>
      </c>
      <c r="L234" s="65">
        <f t="shared" si="72"/>
        <v>17</v>
      </c>
      <c r="M234" s="61">
        <f t="shared" si="73"/>
        <v>16.100000000000001</v>
      </c>
      <c r="N234" s="61">
        <f t="shared" si="74"/>
        <v>0.89999999999999858</v>
      </c>
      <c r="O234" s="66">
        <v>0.5</v>
      </c>
      <c r="P234" s="61">
        <f t="shared" si="83"/>
        <v>0.44999999999999929</v>
      </c>
      <c r="Q234" s="60">
        <v>0.1</v>
      </c>
      <c r="R234" s="61">
        <f t="shared" si="77"/>
        <v>16.200000000000003</v>
      </c>
      <c r="S234" s="61">
        <f t="shared" si="78"/>
        <v>16.200000000000003</v>
      </c>
      <c r="T234" s="101">
        <f t="shared" si="82"/>
        <v>16.200000000000003</v>
      </c>
      <c r="U234" s="62"/>
    </row>
    <row r="235" spans="1:24" x14ac:dyDescent="0.3">
      <c r="A235" s="116">
        <v>146</v>
      </c>
      <c r="B235" s="58" t="s">
        <v>254</v>
      </c>
      <c r="C235" s="60">
        <v>41</v>
      </c>
      <c r="D235" s="63" t="s">
        <v>252</v>
      </c>
      <c r="E235" s="60"/>
      <c r="F235" s="60"/>
      <c r="G235" s="159">
        <v>13</v>
      </c>
      <c r="H235" s="64">
        <v>13</v>
      </c>
      <c r="I235" s="60">
        <v>86</v>
      </c>
      <c r="J235" s="60">
        <v>72</v>
      </c>
      <c r="K235" s="64">
        <f t="shared" si="79"/>
        <v>73</v>
      </c>
      <c r="L235" s="65">
        <f t="shared" si="72"/>
        <v>14</v>
      </c>
      <c r="M235" s="61">
        <f t="shared" si="73"/>
        <v>13</v>
      </c>
      <c r="N235" s="61">
        <f t="shared" si="74"/>
        <v>1</v>
      </c>
      <c r="O235" s="60" t="str">
        <f>IF(M235&gt;=19.5,"70%",IF(M235&gt;=13.5,"50%",IF(M235&gt;=5.5,"30%",IF(M235&gt;=0.1,"15%"))))</f>
        <v>30%</v>
      </c>
      <c r="P235" s="61">
        <f t="shared" si="83"/>
        <v>0.3</v>
      </c>
      <c r="Q235" s="60" t="str">
        <f>IF(N235&lt;0,O235, "0.1")</f>
        <v>0.1</v>
      </c>
      <c r="R235" s="61">
        <f t="shared" si="77"/>
        <v>13.1</v>
      </c>
      <c r="S235" s="61">
        <f t="shared" si="78"/>
        <v>13.1</v>
      </c>
      <c r="T235" s="101">
        <f t="shared" si="82"/>
        <v>13.1</v>
      </c>
      <c r="U235" s="62"/>
    </row>
    <row r="236" spans="1:24" x14ac:dyDescent="0.3">
      <c r="A236" s="116">
        <v>147</v>
      </c>
      <c r="B236" s="58" t="s">
        <v>255</v>
      </c>
      <c r="C236" s="60">
        <v>106</v>
      </c>
      <c r="D236" s="63"/>
      <c r="E236" s="59"/>
      <c r="F236" s="60"/>
      <c r="G236" s="159">
        <v>24</v>
      </c>
      <c r="H236" s="64">
        <v>24</v>
      </c>
      <c r="I236" s="60">
        <v>115</v>
      </c>
      <c r="J236" s="60">
        <v>71</v>
      </c>
      <c r="K236" s="64">
        <f t="shared" si="79"/>
        <v>91</v>
      </c>
      <c r="L236" s="65">
        <f t="shared" si="72"/>
        <v>44</v>
      </c>
      <c r="M236" s="61">
        <f t="shared" si="73"/>
        <v>24</v>
      </c>
      <c r="N236" s="61">
        <f t="shared" si="74"/>
        <v>20</v>
      </c>
      <c r="O236" s="60" t="str">
        <f>IF(M236&gt;=19.5,"70%",IF(M236&gt;=13.5,"50%",IF(M236&gt;=5.5,"30%",IF(M236&gt;=0.1,"15%"))))</f>
        <v>70%</v>
      </c>
      <c r="P236" s="61">
        <f t="shared" si="83"/>
        <v>14</v>
      </c>
      <c r="Q236" s="60">
        <v>0.1</v>
      </c>
      <c r="R236" s="61">
        <f t="shared" si="77"/>
        <v>24.1</v>
      </c>
      <c r="S236" s="61">
        <f t="shared" si="78"/>
        <v>24.1</v>
      </c>
      <c r="T236" s="101">
        <f t="shared" si="82"/>
        <v>24.1</v>
      </c>
      <c r="U236" s="62"/>
    </row>
    <row r="237" spans="1:24" x14ac:dyDescent="0.3">
      <c r="A237" s="116">
        <v>148</v>
      </c>
      <c r="B237" s="58" t="s">
        <v>256</v>
      </c>
      <c r="C237" s="60">
        <v>100</v>
      </c>
      <c r="D237" s="63"/>
      <c r="E237" s="60"/>
      <c r="F237" s="60"/>
      <c r="G237" s="159">
        <v>20</v>
      </c>
      <c r="H237" s="60">
        <v>20</v>
      </c>
      <c r="I237" s="60">
        <v>96</v>
      </c>
      <c r="J237" s="60">
        <v>72</v>
      </c>
      <c r="K237" s="60">
        <v>86</v>
      </c>
      <c r="L237" s="60">
        <f t="shared" si="72"/>
        <v>24</v>
      </c>
      <c r="M237" s="61">
        <f t="shared" si="73"/>
        <v>20</v>
      </c>
      <c r="N237" s="61">
        <f t="shared" si="74"/>
        <v>4</v>
      </c>
      <c r="O237" s="60" t="str">
        <f>IF(M237&gt;=19.5,"70%",IF(M237&gt;=13.5,"50%",IF(M237&gt;=5.5,"30%",IF(M237&gt;=0.1,"15%"))))</f>
        <v>70%</v>
      </c>
      <c r="P237" s="61">
        <f t="shared" si="83"/>
        <v>2.8</v>
      </c>
      <c r="Q237" s="60">
        <v>0.4</v>
      </c>
      <c r="R237" s="60">
        <f t="shared" si="77"/>
        <v>20.399999999999999</v>
      </c>
      <c r="S237" s="60">
        <f t="shared" si="78"/>
        <v>20.399999999999999</v>
      </c>
      <c r="T237" s="60">
        <v>20</v>
      </c>
      <c r="U237" s="62"/>
    </row>
    <row r="238" spans="1:24" x14ac:dyDescent="0.3">
      <c r="A238" s="116">
        <v>149</v>
      </c>
      <c r="B238" s="58" t="s">
        <v>257</v>
      </c>
      <c r="C238" s="107">
        <v>482</v>
      </c>
      <c r="D238" s="67"/>
      <c r="E238" s="59"/>
      <c r="F238" s="60"/>
      <c r="G238" s="159">
        <v>18.100000000000001</v>
      </c>
      <c r="H238" s="64">
        <f>G238</f>
        <v>18.100000000000001</v>
      </c>
      <c r="I238" s="60">
        <v>93</v>
      </c>
      <c r="J238" s="60">
        <v>70</v>
      </c>
      <c r="K238" s="64">
        <f>I238-H238</f>
        <v>74.900000000000006</v>
      </c>
      <c r="L238" s="65">
        <f t="shared" si="72"/>
        <v>23</v>
      </c>
      <c r="M238" s="61">
        <f t="shared" si="73"/>
        <v>18.100000000000001</v>
      </c>
      <c r="N238" s="61">
        <f t="shared" si="74"/>
        <v>4.8999999999999986</v>
      </c>
      <c r="O238" s="66">
        <v>0.7</v>
      </c>
      <c r="P238" s="61">
        <f t="shared" si="83"/>
        <v>3.4299999999999988</v>
      </c>
      <c r="Q238" s="60" t="str">
        <f>IF(N238&lt;0,O238, "0.1")</f>
        <v>0.1</v>
      </c>
      <c r="R238" s="61">
        <f t="shared" si="77"/>
        <v>18.200000000000003</v>
      </c>
      <c r="S238" s="61">
        <f t="shared" si="78"/>
        <v>18.200000000000003</v>
      </c>
      <c r="T238" s="101">
        <f>S238</f>
        <v>18.200000000000003</v>
      </c>
      <c r="U238" s="62"/>
    </row>
    <row r="239" spans="1:24" x14ac:dyDescent="0.3">
      <c r="A239" s="116">
        <v>150</v>
      </c>
      <c r="B239" s="86" t="s">
        <v>573</v>
      </c>
      <c r="C239" s="89">
        <v>339</v>
      </c>
      <c r="D239" s="91" t="s">
        <v>19</v>
      </c>
      <c r="E239" s="87"/>
      <c r="F239" s="89"/>
      <c r="G239" s="159">
        <v>7</v>
      </c>
      <c r="H239" s="92">
        <v>7</v>
      </c>
      <c r="I239" s="89">
        <v>79</v>
      </c>
      <c r="J239" s="89">
        <v>69</v>
      </c>
      <c r="K239" s="92">
        <v>72</v>
      </c>
      <c r="L239" s="93">
        <v>10</v>
      </c>
      <c r="M239" s="90">
        <v>7</v>
      </c>
      <c r="N239" s="90">
        <v>3</v>
      </c>
      <c r="O239" s="94">
        <v>0.3</v>
      </c>
      <c r="P239" s="90">
        <v>0.89999999999999991</v>
      </c>
      <c r="Q239" s="89">
        <v>0.1</v>
      </c>
      <c r="R239" s="90">
        <v>7.1</v>
      </c>
      <c r="S239" s="90">
        <v>7.1</v>
      </c>
      <c r="T239" s="113">
        <v>7.1</v>
      </c>
      <c r="U239" s="62"/>
    </row>
    <row r="240" spans="1:24" x14ac:dyDescent="0.3">
      <c r="A240" s="116">
        <v>151</v>
      </c>
      <c r="B240" s="58" t="s">
        <v>258</v>
      </c>
      <c r="C240" s="60">
        <v>176</v>
      </c>
      <c r="D240" s="63"/>
      <c r="E240" s="60"/>
      <c r="F240" s="60"/>
      <c r="G240" s="159">
        <v>17</v>
      </c>
      <c r="H240" s="64">
        <v>17</v>
      </c>
      <c r="I240" s="60">
        <v>96</v>
      </c>
      <c r="J240" s="60">
        <v>70</v>
      </c>
      <c r="K240" s="64">
        <f t="shared" ref="K240:K247" si="84">I240-H240</f>
        <v>79</v>
      </c>
      <c r="L240" s="65">
        <f t="shared" ref="L240:L271" si="85">I240-J240</f>
        <v>26</v>
      </c>
      <c r="M240" s="61">
        <f t="shared" ref="M240:M271" si="86">G240</f>
        <v>17</v>
      </c>
      <c r="N240" s="61">
        <f t="shared" ref="N240:N247" si="87">L240-M240</f>
        <v>9</v>
      </c>
      <c r="O240" s="60" t="str">
        <f t="shared" ref="O240:O249" si="88">IF(M240&gt;=19.5,"70%",IF(M240&gt;=13.5,"50%",IF(M240&gt;=5.5,"30%",IF(M240&gt;=0.1,"15%"))))</f>
        <v>50%</v>
      </c>
      <c r="P240" s="61">
        <f t="shared" ref="P240:P271" si="89">N240*O240</f>
        <v>4.5</v>
      </c>
      <c r="Q240" s="60">
        <v>0.1</v>
      </c>
      <c r="R240" s="61">
        <f t="shared" ref="R240:R247" si="90">IF(M240&gt;=L240,(M240+P240),M240+Q240)</f>
        <v>17.100000000000001</v>
      </c>
      <c r="S240" s="61">
        <f t="shared" ref="S240:S271" si="91">IF(I240&gt;1,(R240),G240)</f>
        <v>17.100000000000001</v>
      </c>
      <c r="T240" s="101">
        <f>S240</f>
        <v>17.100000000000001</v>
      </c>
      <c r="U240" s="62"/>
    </row>
    <row r="241" spans="1:21" x14ac:dyDescent="0.3">
      <c r="A241" s="116">
        <v>152</v>
      </c>
      <c r="B241" s="114" t="s">
        <v>579</v>
      </c>
      <c r="C241" s="60">
        <v>353</v>
      </c>
      <c r="D241" s="63" t="s">
        <v>30</v>
      </c>
      <c r="E241" s="59"/>
      <c r="F241" s="60"/>
      <c r="G241" s="159">
        <v>24</v>
      </c>
      <c r="H241" s="60">
        <v>24</v>
      </c>
      <c r="I241" s="60">
        <v>95</v>
      </c>
      <c r="J241" s="60">
        <v>69</v>
      </c>
      <c r="K241" s="60">
        <f t="shared" si="84"/>
        <v>71</v>
      </c>
      <c r="L241" s="60">
        <f t="shared" si="85"/>
        <v>26</v>
      </c>
      <c r="M241" s="61">
        <f t="shared" si="86"/>
        <v>24</v>
      </c>
      <c r="N241" s="61">
        <f t="shared" si="87"/>
        <v>2</v>
      </c>
      <c r="O241" s="60" t="str">
        <f t="shared" si="88"/>
        <v>70%</v>
      </c>
      <c r="P241" s="61">
        <f t="shared" si="89"/>
        <v>1.4</v>
      </c>
      <c r="Q241" s="60">
        <v>0.1</v>
      </c>
      <c r="R241" s="60">
        <f t="shared" si="90"/>
        <v>24.1</v>
      </c>
      <c r="S241" s="60">
        <f t="shared" si="91"/>
        <v>24.1</v>
      </c>
      <c r="T241" s="60">
        <v>24</v>
      </c>
      <c r="U241" s="62"/>
    </row>
    <row r="242" spans="1:21" x14ac:dyDescent="0.3">
      <c r="A242" s="116">
        <v>153</v>
      </c>
      <c r="B242" s="58" t="s">
        <v>574</v>
      </c>
      <c r="C242" s="60">
        <v>254</v>
      </c>
      <c r="D242" s="63" t="s">
        <v>189</v>
      </c>
      <c r="E242" s="79"/>
      <c r="F242" s="60"/>
      <c r="G242" s="159">
        <v>7</v>
      </c>
      <c r="H242" s="64">
        <v>7</v>
      </c>
      <c r="I242" s="60">
        <v>75</v>
      </c>
      <c r="J242" s="60">
        <v>69</v>
      </c>
      <c r="K242" s="64">
        <f t="shared" si="84"/>
        <v>68</v>
      </c>
      <c r="L242" s="65">
        <f t="shared" si="85"/>
        <v>6</v>
      </c>
      <c r="M242" s="61">
        <f t="shared" si="86"/>
        <v>7</v>
      </c>
      <c r="N242" s="61">
        <f t="shared" si="87"/>
        <v>-1</v>
      </c>
      <c r="O242" s="60" t="str">
        <f t="shared" si="88"/>
        <v>30%</v>
      </c>
      <c r="P242" s="61">
        <f t="shared" si="89"/>
        <v>-0.3</v>
      </c>
      <c r="Q242" s="60">
        <v>0.1</v>
      </c>
      <c r="R242" s="61">
        <f t="shared" si="90"/>
        <v>6.7</v>
      </c>
      <c r="S242" s="61">
        <f t="shared" si="91"/>
        <v>6.7</v>
      </c>
      <c r="T242" s="101">
        <v>7</v>
      </c>
      <c r="U242" s="62"/>
    </row>
    <row r="243" spans="1:21" x14ac:dyDescent="0.3">
      <c r="A243" s="116">
        <v>154</v>
      </c>
      <c r="B243" s="58" t="s">
        <v>259</v>
      </c>
      <c r="C243" s="60">
        <v>76</v>
      </c>
      <c r="D243" s="63" t="s">
        <v>25</v>
      </c>
      <c r="E243" s="59"/>
      <c r="F243" s="60"/>
      <c r="G243" s="61">
        <v>15</v>
      </c>
      <c r="H243" s="64">
        <v>15</v>
      </c>
      <c r="I243" s="60">
        <v>84</v>
      </c>
      <c r="J243" s="60">
        <v>72</v>
      </c>
      <c r="K243" s="64">
        <f t="shared" si="84"/>
        <v>69</v>
      </c>
      <c r="L243" s="65">
        <f t="shared" si="85"/>
        <v>12</v>
      </c>
      <c r="M243" s="61">
        <f t="shared" si="86"/>
        <v>15</v>
      </c>
      <c r="N243" s="61">
        <f t="shared" si="87"/>
        <v>-3</v>
      </c>
      <c r="O243" s="60" t="str">
        <f t="shared" si="88"/>
        <v>50%</v>
      </c>
      <c r="P243" s="61">
        <f t="shared" si="89"/>
        <v>-1.5</v>
      </c>
      <c r="Q243" s="60">
        <v>0.1</v>
      </c>
      <c r="R243" s="61">
        <f t="shared" si="90"/>
        <v>13.5</v>
      </c>
      <c r="S243" s="61">
        <f t="shared" si="91"/>
        <v>13.5</v>
      </c>
      <c r="T243" s="101">
        <f>S243</f>
        <v>13.5</v>
      </c>
      <c r="U243" s="62"/>
    </row>
    <row r="244" spans="1:21" x14ac:dyDescent="0.3">
      <c r="A244" s="116">
        <v>155</v>
      </c>
      <c r="B244" s="58" t="s">
        <v>631</v>
      </c>
      <c r="C244" s="60">
        <v>287</v>
      </c>
      <c r="D244" s="63" t="s">
        <v>260</v>
      </c>
      <c r="E244" s="59"/>
      <c r="F244" s="60"/>
      <c r="G244" s="61">
        <v>8.6999999999999993</v>
      </c>
      <c r="H244" s="64">
        <v>9</v>
      </c>
      <c r="I244" s="60">
        <v>91</v>
      </c>
      <c r="J244" s="60">
        <v>70</v>
      </c>
      <c r="K244" s="64">
        <f t="shared" si="84"/>
        <v>82</v>
      </c>
      <c r="L244" s="65">
        <f t="shared" si="85"/>
        <v>21</v>
      </c>
      <c r="M244" s="61">
        <f t="shared" si="86"/>
        <v>8.6999999999999993</v>
      </c>
      <c r="N244" s="61">
        <f t="shared" si="87"/>
        <v>12.3</v>
      </c>
      <c r="O244" s="60" t="str">
        <f t="shared" si="88"/>
        <v>30%</v>
      </c>
      <c r="P244" s="61">
        <f t="shared" si="89"/>
        <v>3.69</v>
      </c>
      <c r="Q244" s="60">
        <v>0.1</v>
      </c>
      <c r="R244" s="61">
        <f t="shared" si="90"/>
        <v>8.7999999999999989</v>
      </c>
      <c r="S244" s="61">
        <f t="shared" si="91"/>
        <v>8.7999999999999989</v>
      </c>
      <c r="T244" s="101">
        <f>S244</f>
        <v>8.7999999999999989</v>
      </c>
      <c r="U244" s="62"/>
    </row>
    <row r="245" spans="1:21" x14ac:dyDescent="0.3">
      <c r="A245" s="116">
        <v>156</v>
      </c>
      <c r="B245" s="58" t="s">
        <v>261</v>
      </c>
      <c r="C245" s="60">
        <v>65</v>
      </c>
      <c r="D245" s="63" t="s">
        <v>27</v>
      </c>
      <c r="E245" s="59"/>
      <c r="F245" s="60"/>
      <c r="G245" s="61">
        <v>15.7</v>
      </c>
      <c r="H245" s="64">
        <v>15.6</v>
      </c>
      <c r="I245" s="60">
        <v>96</v>
      </c>
      <c r="J245" s="60">
        <v>70</v>
      </c>
      <c r="K245" s="64">
        <f t="shared" si="84"/>
        <v>80.400000000000006</v>
      </c>
      <c r="L245" s="65">
        <f t="shared" si="85"/>
        <v>26</v>
      </c>
      <c r="M245" s="61">
        <f t="shared" si="86"/>
        <v>15.7</v>
      </c>
      <c r="N245" s="61">
        <f t="shared" si="87"/>
        <v>10.3</v>
      </c>
      <c r="O245" s="60" t="str">
        <f t="shared" si="88"/>
        <v>50%</v>
      </c>
      <c r="P245" s="61">
        <f t="shared" si="89"/>
        <v>5.15</v>
      </c>
      <c r="Q245" s="60">
        <v>0.1</v>
      </c>
      <c r="R245" s="61">
        <f t="shared" si="90"/>
        <v>15.799999999999999</v>
      </c>
      <c r="S245" s="61">
        <f t="shared" si="91"/>
        <v>15.799999999999999</v>
      </c>
      <c r="T245" s="101">
        <f>S245</f>
        <v>15.799999999999999</v>
      </c>
      <c r="U245" s="62"/>
    </row>
    <row r="246" spans="1:21" x14ac:dyDescent="0.3">
      <c r="A246" s="116">
        <v>157</v>
      </c>
      <c r="B246" s="58" t="s">
        <v>262</v>
      </c>
      <c r="C246" s="60">
        <v>129</v>
      </c>
      <c r="D246" s="63"/>
      <c r="E246" s="60"/>
      <c r="F246" s="60"/>
      <c r="G246" s="60">
        <v>20</v>
      </c>
      <c r="H246" s="60">
        <v>20</v>
      </c>
      <c r="I246" s="60">
        <v>101</v>
      </c>
      <c r="J246" s="60">
        <v>70</v>
      </c>
      <c r="K246" s="60">
        <f t="shared" si="84"/>
        <v>81</v>
      </c>
      <c r="L246" s="60">
        <f t="shared" si="85"/>
        <v>31</v>
      </c>
      <c r="M246" s="61">
        <f t="shared" si="86"/>
        <v>20</v>
      </c>
      <c r="N246" s="61">
        <f t="shared" si="87"/>
        <v>11</v>
      </c>
      <c r="O246" s="60" t="str">
        <f t="shared" si="88"/>
        <v>70%</v>
      </c>
      <c r="P246" s="61">
        <f t="shared" si="89"/>
        <v>7.6999999999999993</v>
      </c>
      <c r="Q246" s="60">
        <v>0.1</v>
      </c>
      <c r="R246" s="60">
        <f t="shared" si="90"/>
        <v>20.100000000000001</v>
      </c>
      <c r="S246" s="60">
        <f t="shared" si="91"/>
        <v>20.100000000000001</v>
      </c>
      <c r="T246" s="60">
        <v>20</v>
      </c>
      <c r="U246" s="62"/>
    </row>
    <row r="247" spans="1:21" x14ac:dyDescent="0.3">
      <c r="A247" s="116">
        <v>158</v>
      </c>
      <c r="B247" s="58" t="s">
        <v>263</v>
      </c>
      <c r="C247" s="60">
        <v>170</v>
      </c>
      <c r="D247" s="63"/>
      <c r="E247" s="60"/>
      <c r="F247" s="60"/>
      <c r="G247" s="61">
        <v>16</v>
      </c>
      <c r="H247" s="64">
        <v>16</v>
      </c>
      <c r="I247" s="60">
        <v>84</v>
      </c>
      <c r="J247" s="60">
        <v>72</v>
      </c>
      <c r="K247" s="64">
        <f t="shared" si="84"/>
        <v>68</v>
      </c>
      <c r="L247" s="65">
        <f t="shared" si="85"/>
        <v>12</v>
      </c>
      <c r="M247" s="61">
        <f t="shared" si="86"/>
        <v>16</v>
      </c>
      <c r="N247" s="61">
        <f t="shared" si="87"/>
        <v>-4</v>
      </c>
      <c r="O247" s="60" t="str">
        <f t="shared" si="88"/>
        <v>50%</v>
      </c>
      <c r="P247" s="61">
        <f t="shared" si="89"/>
        <v>-2</v>
      </c>
      <c r="Q247" s="60">
        <v>0.1</v>
      </c>
      <c r="R247" s="61">
        <f t="shared" si="90"/>
        <v>14</v>
      </c>
      <c r="S247" s="61">
        <f t="shared" si="91"/>
        <v>14</v>
      </c>
      <c r="T247" s="101">
        <f>S247</f>
        <v>14</v>
      </c>
      <c r="U247" s="62"/>
    </row>
    <row r="248" spans="1:21" x14ac:dyDescent="0.3">
      <c r="A248" s="116">
        <v>159</v>
      </c>
      <c r="B248" s="166" t="s">
        <v>519</v>
      </c>
      <c r="C248" s="165">
        <v>278</v>
      </c>
      <c r="D248" s="166" t="s">
        <v>566</v>
      </c>
      <c r="E248" s="163">
        <v>45689</v>
      </c>
      <c r="F248" s="165">
        <v>1</v>
      </c>
      <c r="G248" s="159">
        <v>16</v>
      </c>
      <c r="H248" s="165">
        <v>16</v>
      </c>
      <c r="I248" s="165">
        <v>88</v>
      </c>
      <c r="J248" s="165">
        <v>69</v>
      </c>
      <c r="K248" s="165">
        <v>61</v>
      </c>
      <c r="L248" s="165">
        <f t="shared" si="85"/>
        <v>19</v>
      </c>
      <c r="M248" s="159">
        <f t="shared" si="86"/>
        <v>16</v>
      </c>
      <c r="N248" s="159">
        <v>16</v>
      </c>
      <c r="O248" s="165" t="str">
        <f t="shared" si="88"/>
        <v>50%</v>
      </c>
      <c r="P248" s="159">
        <f t="shared" si="89"/>
        <v>8</v>
      </c>
      <c r="Q248" s="165">
        <v>0.4</v>
      </c>
      <c r="R248" s="165">
        <v>16.100000000000001</v>
      </c>
      <c r="S248" s="165">
        <f t="shared" si="91"/>
        <v>16.100000000000001</v>
      </c>
      <c r="T248" s="165">
        <v>16</v>
      </c>
      <c r="U248" s="62"/>
    </row>
    <row r="249" spans="1:21" x14ac:dyDescent="0.3">
      <c r="A249" s="116">
        <v>160</v>
      </c>
      <c r="B249" s="58" t="s">
        <v>265</v>
      </c>
      <c r="C249" s="60">
        <v>105</v>
      </c>
      <c r="D249" s="63"/>
      <c r="E249" s="60"/>
      <c r="F249" s="60"/>
      <c r="G249" s="159">
        <v>20</v>
      </c>
      <c r="H249" s="60">
        <v>20</v>
      </c>
      <c r="I249" s="60">
        <v>99</v>
      </c>
      <c r="J249" s="60">
        <v>70</v>
      </c>
      <c r="K249" s="60">
        <f t="shared" ref="K249:K264" si="92">I249-H249</f>
        <v>79</v>
      </c>
      <c r="L249" s="60">
        <f t="shared" si="85"/>
        <v>29</v>
      </c>
      <c r="M249" s="61">
        <f t="shared" si="86"/>
        <v>20</v>
      </c>
      <c r="N249" s="61">
        <f t="shared" ref="N249:N271" si="93">L249-M249</f>
        <v>9</v>
      </c>
      <c r="O249" s="60" t="str">
        <f t="shared" si="88"/>
        <v>70%</v>
      </c>
      <c r="P249" s="61">
        <f t="shared" si="89"/>
        <v>6.3</v>
      </c>
      <c r="Q249" s="60">
        <v>0.1</v>
      </c>
      <c r="R249" s="60">
        <f t="shared" ref="R249:R271" si="94">IF(M249&gt;=L249,(M249+P249),M249+Q249)</f>
        <v>20.100000000000001</v>
      </c>
      <c r="S249" s="60">
        <f t="shared" si="91"/>
        <v>20.100000000000001</v>
      </c>
      <c r="T249" s="60">
        <v>20</v>
      </c>
      <c r="U249" s="62"/>
    </row>
    <row r="250" spans="1:21" x14ac:dyDescent="0.3">
      <c r="A250" s="116">
        <v>161</v>
      </c>
      <c r="B250" s="171" t="s">
        <v>94</v>
      </c>
      <c r="C250" s="165">
        <v>591</v>
      </c>
      <c r="D250" s="166"/>
      <c r="E250" s="163">
        <v>45689</v>
      </c>
      <c r="F250" s="165">
        <v>1</v>
      </c>
      <c r="G250" s="159">
        <v>6</v>
      </c>
      <c r="H250" s="165">
        <v>6</v>
      </c>
      <c r="I250" s="165">
        <v>76</v>
      </c>
      <c r="J250" s="165">
        <v>69</v>
      </c>
      <c r="K250" s="167">
        <f t="shared" si="92"/>
        <v>70</v>
      </c>
      <c r="L250" s="168">
        <f t="shared" si="85"/>
        <v>7</v>
      </c>
      <c r="M250" s="159">
        <f t="shared" si="86"/>
        <v>6</v>
      </c>
      <c r="N250" s="159">
        <f t="shared" si="93"/>
        <v>1</v>
      </c>
      <c r="O250" s="173">
        <v>0.3</v>
      </c>
      <c r="P250" s="159">
        <f t="shared" si="89"/>
        <v>0.3</v>
      </c>
      <c r="Q250" s="165">
        <v>0.1</v>
      </c>
      <c r="R250" s="159">
        <f t="shared" si="94"/>
        <v>6.1</v>
      </c>
      <c r="S250" s="159">
        <f t="shared" si="91"/>
        <v>6.1</v>
      </c>
      <c r="T250" s="169">
        <v>6</v>
      </c>
      <c r="U250" s="62"/>
    </row>
    <row r="251" spans="1:21" x14ac:dyDescent="0.3">
      <c r="A251" s="116">
        <v>162</v>
      </c>
      <c r="B251" s="166" t="s">
        <v>94</v>
      </c>
      <c r="C251" s="165">
        <v>592</v>
      </c>
      <c r="D251" s="166"/>
      <c r="E251" s="163">
        <v>45689</v>
      </c>
      <c r="F251" s="165">
        <v>1</v>
      </c>
      <c r="G251" s="159">
        <v>14</v>
      </c>
      <c r="H251" s="167">
        <v>14</v>
      </c>
      <c r="I251" s="165">
        <v>86</v>
      </c>
      <c r="J251" s="165">
        <v>69</v>
      </c>
      <c r="K251" s="167">
        <f t="shared" si="92"/>
        <v>72</v>
      </c>
      <c r="L251" s="168">
        <f t="shared" si="85"/>
        <v>17</v>
      </c>
      <c r="M251" s="159">
        <f t="shared" si="86"/>
        <v>14</v>
      </c>
      <c r="N251" s="159">
        <f t="shared" si="93"/>
        <v>3</v>
      </c>
      <c r="O251" s="165" t="str">
        <f>IF(M251&gt;=19.5,"70%",IF(M251&gt;=13.5,"50%",IF(M251&gt;=5.5,"30%",IF(M251&gt;=0.1,"15%"))))</f>
        <v>50%</v>
      </c>
      <c r="P251" s="159">
        <f t="shared" si="89"/>
        <v>1.5</v>
      </c>
      <c r="Q251" s="165">
        <v>0.1</v>
      </c>
      <c r="R251" s="159">
        <f t="shared" si="94"/>
        <v>14.1</v>
      </c>
      <c r="S251" s="159">
        <f t="shared" si="91"/>
        <v>14.1</v>
      </c>
      <c r="T251" s="169">
        <f>S251</f>
        <v>14.1</v>
      </c>
      <c r="U251" s="62"/>
    </row>
    <row r="252" spans="1:21" x14ac:dyDescent="0.3">
      <c r="A252" s="116">
        <v>163</v>
      </c>
      <c r="B252" s="58" t="s">
        <v>95</v>
      </c>
      <c r="C252" s="60">
        <v>140</v>
      </c>
      <c r="D252" s="63"/>
      <c r="E252" s="59"/>
      <c r="F252" s="60"/>
      <c r="G252" s="159">
        <v>12</v>
      </c>
      <c r="H252" s="60">
        <v>12</v>
      </c>
      <c r="I252" s="60">
        <v>89</v>
      </c>
      <c r="J252" s="60">
        <v>70</v>
      </c>
      <c r="K252" s="60">
        <f t="shared" si="92"/>
        <v>77</v>
      </c>
      <c r="L252" s="60">
        <f t="shared" si="85"/>
        <v>19</v>
      </c>
      <c r="M252" s="61">
        <f t="shared" si="86"/>
        <v>12</v>
      </c>
      <c r="N252" s="61">
        <f t="shared" si="93"/>
        <v>7</v>
      </c>
      <c r="O252" s="66">
        <v>0.5</v>
      </c>
      <c r="P252" s="61">
        <f t="shared" si="89"/>
        <v>3.5</v>
      </c>
      <c r="Q252" s="60">
        <v>0.1</v>
      </c>
      <c r="R252" s="60">
        <f t="shared" si="94"/>
        <v>12.1</v>
      </c>
      <c r="S252" s="60">
        <f t="shared" si="91"/>
        <v>12.1</v>
      </c>
      <c r="T252" s="60">
        <v>12</v>
      </c>
      <c r="U252" s="62"/>
    </row>
    <row r="253" spans="1:21" x14ac:dyDescent="0.3">
      <c r="A253" s="116">
        <v>164</v>
      </c>
      <c r="B253" s="58" t="s">
        <v>581</v>
      </c>
      <c r="C253" s="60">
        <v>140</v>
      </c>
      <c r="D253" s="63"/>
      <c r="E253" s="60"/>
      <c r="F253" s="60"/>
      <c r="G253" s="159">
        <v>24</v>
      </c>
      <c r="H253" s="60">
        <v>24</v>
      </c>
      <c r="I253" s="60">
        <v>95</v>
      </c>
      <c r="J253" s="60">
        <v>69</v>
      </c>
      <c r="K253" s="60">
        <f t="shared" si="92"/>
        <v>71</v>
      </c>
      <c r="L253" s="60">
        <f t="shared" si="85"/>
        <v>26</v>
      </c>
      <c r="M253" s="61">
        <f t="shared" si="86"/>
        <v>24</v>
      </c>
      <c r="N253" s="61">
        <f t="shared" si="93"/>
        <v>2</v>
      </c>
      <c r="O253" s="60" t="str">
        <f t="shared" ref="O253:O265" si="95">IF(M253&gt;=19.5,"70%",IF(M253&gt;=13.5,"50%",IF(M253&gt;=5.5,"30%",IF(M253&gt;=0.1,"15%"))))</f>
        <v>70%</v>
      </c>
      <c r="P253" s="61">
        <f t="shared" si="89"/>
        <v>1.4</v>
      </c>
      <c r="Q253" s="60">
        <v>0.1</v>
      </c>
      <c r="R253" s="60">
        <f t="shared" si="94"/>
        <v>24.1</v>
      </c>
      <c r="S253" s="60">
        <f t="shared" si="91"/>
        <v>24.1</v>
      </c>
      <c r="T253" s="60">
        <v>24</v>
      </c>
      <c r="U253" s="62"/>
    </row>
    <row r="254" spans="1:21" x14ac:dyDescent="0.3">
      <c r="A254" s="116">
        <v>165</v>
      </c>
      <c r="B254" s="58" t="s">
        <v>267</v>
      </c>
      <c r="C254" s="60">
        <v>200</v>
      </c>
      <c r="D254" s="63" t="s">
        <v>19</v>
      </c>
      <c r="E254" s="59"/>
      <c r="F254" s="77"/>
      <c r="G254" s="159">
        <v>9.1</v>
      </c>
      <c r="H254" s="64">
        <v>9</v>
      </c>
      <c r="I254" s="60">
        <v>98</v>
      </c>
      <c r="J254" s="60">
        <v>69</v>
      </c>
      <c r="K254" s="64">
        <f t="shared" si="92"/>
        <v>89</v>
      </c>
      <c r="L254" s="65">
        <f t="shared" si="85"/>
        <v>29</v>
      </c>
      <c r="M254" s="61">
        <f t="shared" si="86"/>
        <v>9.1</v>
      </c>
      <c r="N254" s="61">
        <f t="shared" si="93"/>
        <v>19.899999999999999</v>
      </c>
      <c r="O254" s="60" t="str">
        <f t="shared" si="95"/>
        <v>30%</v>
      </c>
      <c r="P254" s="61">
        <f t="shared" si="89"/>
        <v>5.97</v>
      </c>
      <c r="Q254" s="60">
        <v>0.1</v>
      </c>
      <c r="R254" s="61">
        <f t="shared" si="94"/>
        <v>9.1999999999999993</v>
      </c>
      <c r="S254" s="61">
        <f t="shared" si="91"/>
        <v>9.1999999999999993</v>
      </c>
      <c r="T254" s="101">
        <f>S254</f>
        <v>9.1999999999999993</v>
      </c>
      <c r="U254" s="62"/>
    </row>
    <row r="255" spans="1:21" x14ac:dyDescent="0.3">
      <c r="A255" s="116">
        <v>166</v>
      </c>
      <c r="B255" s="58" t="s">
        <v>268</v>
      </c>
      <c r="C255" s="60">
        <v>461</v>
      </c>
      <c r="D255" s="63" t="s">
        <v>584</v>
      </c>
      <c r="E255" s="59"/>
      <c r="F255" s="77"/>
      <c r="G255" s="159">
        <v>22</v>
      </c>
      <c r="H255" s="60">
        <v>22</v>
      </c>
      <c r="I255" s="60">
        <v>91</v>
      </c>
      <c r="J255" s="60">
        <v>70</v>
      </c>
      <c r="K255" s="60">
        <f t="shared" si="92"/>
        <v>69</v>
      </c>
      <c r="L255" s="60">
        <f t="shared" si="85"/>
        <v>21</v>
      </c>
      <c r="M255" s="61">
        <f t="shared" si="86"/>
        <v>22</v>
      </c>
      <c r="N255" s="61">
        <f t="shared" si="93"/>
        <v>-1</v>
      </c>
      <c r="O255" s="60" t="str">
        <f t="shared" si="95"/>
        <v>70%</v>
      </c>
      <c r="P255" s="61">
        <f t="shared" si="89"/>
        <v>-0.7</v>
      </c>
      <c r="Q255" s="60">
        <v>0.1</v>
      </c>
      <c r="R255" s="60">
        <f t="shared" si="94"/>
        <v>21.3</v>
      </c>
      <c r="S255" s="60">
        <f t="shared" si="91"/>
        <v>21.3</v>
      </c>
      <c r="T255" s="60">
        <v>22</v>
      </c>
      <c r="U255" s="62"/>
    </row>
    <row r="256" spans="1:21" x14ac:dyDescent="0.3">
      <c r="A256" s="116">
        <v>167</v>
      </c>
      <c r="B256" s="58" t="s">
        <v>582</v>
      </c>
      <c r="C256" s="60">
        <v>229</v>
      </c>
      <c r="D256" s="63" t="s">
        <v>19</v>
      </c>
      <c r="E256" s="59"/>
      <c r="F256" s="60"/>
      <c r="G256" s="159">
        <v>14</v>
      </c>
      <c r="H256" s="64">
        <v>14</v>
      </c>
      <c r="I256" s="60">
        <v>86</v>
      </c>
      <c r="J256" s="60">
        <v>72</v>
      </c>
      <c r="K256" s="64">
        <f t="shared" si="92"/>
        <v>72</v>
      </c>
      <c r="L256" s="65">
        <f t="shared" si="85"/>
        <v>14</v>
      </c>
      <c r="M256" s="61">
        <f t="shared" si="86"/>
        <v>14</v>
      </c>
      <c r="N256" s="61">
        <f t="shared" si="93"/>
        <v>0</v>
      </c>
      <c r="O256" s="60" t="str">
        <f t="shared" si="95"/>
        <v>50%</v>
      </c>
      <c r="P256" s="61">
        <f t="shared" si="89"/>
        <v>0</v>
      </c>
      <c r="Q256" s="60" t="str">
        <f>IF(N256&lt;0,O256, "0.1")</f>
        <v>0.1</v>
      </c>
      <c r="R256" s="61">
        <f t="shared" si="94"/>
        <v>14</v>
      </c>
      <c r="S256" s="61">
        <f t="shared" si="91"/>
        <v>14</v>
      </c>
      <c r="T256" s="101">
        <f>S256</f>
        <v>14</v>
      </c>
      <c r="U256" s="62"/>
    </row>
    <row r="257" spans="1:21" x14ac:dyDescent="0.3">
      <c r="A257" s="116">
        <v>168</v>
      </c>
      <c r="B257" s="58" t="s">
        <v>269</v>
      </c>
      <c r="C257" s="60">
        <v>524</v>
      </c>
      <c r="D257" s="86" t="s">
        <v>27</v>
      </c>
      <c r="E257" s="59"/>
      <c r="F257" s="60"/>
      <c r="G257" s="159">
        <v>16</v>
      </c>
      <c r="H257" s="64">
        <v>16</v>
      </c>
      <c r="I257" s="60">
        <v>92</v>
      </c>
      <c r="J257" s="60">
        <v>72</v>
      </c>
      <c r="K257" s="64">
        <f t="shared" si="92"/>
        <v>76</v>
      </c>
      <c r="L257" s="65">
        <f t="shared" si="85"/>
        <v>20</v>
      </c>
      <c r="M257" s="61">
        <f t="shared" si="86"/>
        <v>16</v>
      </c>
      <c r="N257" s="61">
        <f t="shared" si="93"/>
        <v>4</v>
      </c>
      <c r="O257" s="60" t="str">
        <f t="shared" si="95"/>
        <v>50%</v>
      </c>
      <c r="P257" s="61">
        <f t="shared" si="89"/>
        <v>2</v>
      </c>
      <c r="Q257" s="60">
        <v>0.1</v>
      </c>
      <c r="R257" s="61">
        <f t="shared" si="94"/>
        <v>16.100000000000001</v>
      </c>
      <c r="S257" s="61">
        <f t="shared" si="91"/>
        <v>16.100000000000001</v>
      </c>
      <c r="T257" s="101">
        <f>S257</f>
        <v>16.100000000000001</v>
      </c>
      <c r="U257" s="62"/>
    </row>
    <row r="258" spans="1:21" x14ac:dyDescent="0.3">
      <c r="A258" s="116">
        <v>169</v>
      </c>
      <c r="B258" s="166" t="s">
        <v>520</v>
      </c>
      <c r="C258" s="165">
        <v>593</v>
      </c>
      <c r="D258" s="166"/>
      <c r="E258" s="163">
        <v>45689</v>
      </c>
      <c r="F258" s="165">
        <v>1</v>
      </c>
      <c r="G258" s="159">
        <v>13</v>
      </c>
      <c r="H258" s="167">
        <v>13</v>
      </c>
      <c r="I258" s="165">
        <v>87</v>
      </c>
      <c r="J258" s="165">
        <v>69</v>
      </c>
      <c r="K258" s="167">
        <f t="shared" si="92"/>
        <v>74</v>
      </c>
      <c r="L258" s="168">
        <f t="shared" si="85"/>
        <v>18</v>
      </c>
      <c r="M258" s="159">
        <f t="shared" si="86"/>
        <v>13</v>
      </c>
      <c r="N258" s="159">
        <f t="shared" si="93"/>
        <v>5</v>
      </c>
      <c r="O258" s="165" t="str">
        <f t="shared" si="95"/>
        <v>30%</v>
      </c>
      <c r="P258" s="159">
        <f t="shared" si="89"/>
        <v>1.5</v>
      </c>
      <c r="Q258" s="165">
        <v>0.1</v>
      </c>
      <c r="R258" s="159">
        <f t="shared" si="94"/>
        <v>13.1</v>
      </c>
      <c r="S258" s="159">
        <f t="shared" si="91"/>
        <v>13.1</v>
      </c>
      <c r="T258" s="169">
        <f>S258</f>
        <v>13.1</v>
      </c>
      <c r="U258" s="62"/>
    </row>
    <row r="259" spans="1:21" x14ac:dyDescent="0.3">
      <c r="A259" s="116">
        <v>170</v>
      </c>
      <c r="B259" s="58" t="s">
        <v>583</v>
      </c>
      <c r="C259" s="60">
        <v>312</v>
      </c>
      <c r="D259" s="63"/>
      <c r="E259" s="79"/>
      <c r="F259" s="60"/>
      <c r="G259" s="159">
        <v>24</v>
      </c>
      <c r="H259" s="60">
        <v>24</v>
      </c>
      <c r="I259" s="60">
        <v>95</v>
      </c>
      <c r="J259" s="60">
        <v>69</v>
      </c>
      <c r="K259" s="60">
        <f t="shared" si="92"/>
        <v>71</v>
      </c>
      <c r="L259" s="60">
        <f t="shared" si="85"/>
        <v>26</v>
      </c>
      <c r="M259" s="61">
        <f t="shared" si="86"/>
        <v>24</v>
      </c>
      <c r="N259" s="61">
        <f t="shared" si="93"/>
        <v>2</v>
      </c>
      <c r="O259" s="60" t="str">
        <f t="shared" si="95"/>
        <v>70%</v>
      </c>
      <c r="P259" s="61">
        <f t="shared" si="89"/>
        <v>1.4</v>
      </c>
      <c r="Q259" s="60">
        <v>0.1</v>
      </c>
      <c r="R259" s="60">
        <f t="shared" si="94"/>
        <v>24.1</v>
      </c>
      <c r="S259" s="60">
        <f t="shared" si="91"/>
        <v>24.1</v>
      </c>
      <c r="T259" s="60">
        <v>24</v>
      </c>
      <c r="U259" s="62"/>
    </row>
    <row r="260" spans="1:21" x14ac:dyDescent="0.3">
      <c r="A260" s="116">
        <v>171</v>
      </c>
      <c r="B260" s="58" t="s">
        <v>270</v>
      </c>
      <c r="C260" s="60">
        <v>124</v>
      </c>
      <c r="D260" s="63"/>
      <c r="E260" s="59"/>
      <c r="F260" s="60"/>
      <c r="G260" s="159">
        <v>17.100000000000001</v>
      </c>
      <c r="H260" s="64">
        <f>G260</f>
        <v>17.100000000000001</v>
      </c>
      <c r="I260" s="60">
        <v>94</v>
      </c>
      <c r="J260" s="60">
        <v>70</v>
      </c>
      <c r="K260" s="64">
        <f t="shared" si="92"/>
        <v>76.900000000000006</v>
      </c>
      <c r="L260" s="65">
        <f t="shared" si="85"/>
        <v>24</v>
      </c>
      <c r="M260" s="61">
        <f t="shared" si="86"/>
        <v>17.100000000000001</v>
      </c>
      <c r="N260" s="61">
        <f t="shared" si="93"/>
        <v>6.8999999999999986</v>
      </c>
      <c r="O260" s="60" t="str">
        <f t="shared" si="95"/>
        <v>50%</v>
      </c>
      <c r="P260" s="61">
        <f t="shared" si="89"/>
        <v>3.4499999999999993</v>
      </c>
      <c r="Q260" s="60">
        <v>0.1</v>
      </c>
      <c r="R260" s="61">
        <f t="shared" si="94"/>
        <v>17.200000000000003</v>
      </c>
      <c r="S260" s="61">
        <f t="shared" si="91"/>
        <v>17.200000000000003</v>
      </c>
      <c r="T260" s="101">
        <f>S260</f>
        <v>17.200000000000003</v>
      </c>
      <c r="U260" s="62"/>
    </row>
    <row r="261" spans="1:21" x14ac:dyDescent="0.3">
      <c r="A261" s="116">
        <v>172</v>
      </c>
      <c r="B261" s="58" t="s">
        <v>97</v>
      </c>
      <c r="C261" s="60">
        <v>543</v>
      </c>
      <c r="D261" s="63"/>
      <c r="E261" s="59"/>
      <c r="F261" s="60"/>
      <c r="G261" s="159">
        <v>24</v>
      </c>
      <c r="H261" s="60">
        <v>24</v>
      </c>
      <c r="I261" s="60">
        <v>109</v>
      </c>
      <c r="J261" s="60">
        <v>70</v>
      </c>
      <c r="K261" s="60">
        <f t="shared" si="92"/>
        <v>85</v>
      </c>
      <c r="L261" s="60">
        <f t="shared" si="85"/>
        <v>39</v>
      </c>
      <c r="M261" s="61">
        <f t="shared" si="86"/>
        <v>24</v>
      </c>
      <c r="N261" s="60">
        <f t="shared" si="93"/>
        <v>15</v>
      </c>
      <c r="O261" s="60" t="str">
        <f t="shared" si="95"/>
        <v>70%</v>
      </c>
      <c r="P261" s="61">
        <f t="shared" si="89"/>
        <v>10.5</v>
      </c>
      <c r="Q261" s="60">
        <v>0.1</v>
      </c>
      <c r="R261" s="60">
        <f t="shared" si="94"/>
        <v>24.1</v>
      </c>
      <c r="S261" s="60">
        <f t="shared" si="91"/>
        <v>24.1</v>
      </c>
      <c r="T261" s="60">
        <v>24</v>
      </c>
      <c r="U261" s="62"/>
    </row>
    <row r="262" spans="1:21" x14ac:dyDescent="0.3">
      <c r="A262" s="116">
        <v>173</v>
      </c>
      <c r="B262" s="58" t="s">
        <v>98</v>
      </c>
      <c r="C262" s="60">
        <v>230</v>
      </c>
      <c r="D262" s="63" t="s">
        <v>19</v>
      </c>
      <c r="E262" s="59"/>
      <c r="F262" s="60"/>
      <c r="G262" s="159">
        <v>10</v>
      </c>
      <c r="H262" s="64">
        <v>10</v>
      </c>
      <c r="I262" s="60">
        <v>86</v>
      </c>
      <c r="J262" s="60">
        <v>70</v>
      </c>
      <c r="K262" s="64">
        <f t="shared" si="92"/>
        <v>76</v>
      </c>
      <c r="L262" s="65">
        <f t="shared" si="85"/>
        <v>16</v>
      </c>
      <c r="M262" s="61">
        <f t="shared" si="86"/>
        <v>10</v>
      </c>
      <c r="N262" s="61">
        <f t="shared" si="93"/>
        <v>6</v>
      </c>
      <c r="O262" s="60" t="str">
        <f t="shared" si="95"/>
        <v>30%</v>
      </c>
      <c r="P262" s="61">
        <f t="shared" si="89"/>
        <v>1.7999999999999998</v>
      </c>
      <c r="Q262" s="60">
        <v>0.1</v>
      </c>
      <c r="R262" s="61">
        <f t="shared" si="94"/>
        <v>10.1</v>
      </c>
      <c r="S262" s="61">
        <f t="shared" si="91"/>
        <v>10.1</v>
      </c>
      <c r="T262" s="101">
        <f>S262</f>
        <v>10.1</v>
      </c>
      <c r="U262" s="62"/>
    </row>
    <row r="263" spans="1:21" x14ac:dyDescent="0.3">
      <c r="A263" s="116">
        <v>174</v>
      </c>
      <c r="B263" s="170" t="s">
        <v>564</v>
      </c>
      <c r="C263" s="165">
        <v>357</v>
      </c>
      <c r="D263" s="166" t="s">
        <v>25</v>
      </c>
      <c r="E263" s="163"/>
      <c r="F263" s="165">
        <v>2</v>
      </c>
      <c r="G263" s="159">
        <v>11</v>
      </c>
      <c r="H263" s="165">
        <v>11</v>
      </c>
      <c r="I263" s="165">
        <v>92</v>
      </c>
      <c r="J263" s="165">
        <v>69</v>
      </c>
      <c r="K263" s="165">
        <f t="shared" si="92"/>
        <v>81</v>
      </c>
      <c r="L263" s="165">
        <f t="shared" si="85"/>
        <v>23</v>
      </c>
      <c r="M263" s="159">
        <f t="shared" si="86"/>
        <v>11</v>
      </c>
      <c r="N263" s="159">
        <f t="shared" si="93"/>
        <v>12</v>
      </c>
      <c r="O263" s="165" t="str">
        <f t="shared" si="95"/>
        <v>30%</v>
      </c>
      <c r="P263" s="159">
        <f t="shared" si="89"/>
        <v>3.5999999999999996</v>
      </c>
      <c r="Q263" s="165">
        <v>0.1</v>
      </c>
      <c r="R263" s="165">
        <f t="shared" si="94"/>
        <v>11.1</v>
      </c>
      <c r="S263" s="165">
        <f t="shared" si="91"/>
        <v>11.1</v>
      </c>
      <c r="T263" s="165">
        <v>11</v>
      </c>
      <c r="U263" s="62"/>
    </row>
    <row r="264" spans="1:21" x14ac:dyDescent="0.3">
      <c r="A264" s="116">
        <v>175</v>
      </c>
      <c r="B264" s="63" t="s">
        <v>271</v>
      </c>
      <c r="C264" s="60">
        <v>507</v>
      </c>
      <c r="D264" s="95"/>
      <c r="E264" s="59"/>
      <c r="F264" s="60"/>
      <c r="G264" s="159">
        <v>15</v>
      </c>
      <c r="H264" s="64">
        <v>15</v>
      </c>
      <c r="I264" s="60">
        <v>84</v>
      </c>
      <c r="J264" s="60">
        <v>69</v>
      </c>
      <c r="K264" s="64">
        <f t="shared" si="92"/>
        <v>69</v>
      </c>
      <c r="L264" s="65">
        <f t="shared" si="85"/>
        <v>15</v>
      </c>
      <c r="M264" s="61">
        <f t="shared" si="86"/>
        <v>15</v>
      </c>
      <c r="N264" s="61">
        <f t="shared" si="93"/>
        <v>0</v>
      </c>
      <c r="O264" s="60" t="str">
        <f t="shared" si="95"/>
        <v>50%</v>
      </c>
      <c r="P264" s="61">
        <f t="shared" si="89"/>
        <v>0</v>
      </c>
      <c r="Q264" s="60" t="str">
        <f>IF(N264&lt;0,O264, "0.1")</f>
        <v>0.1</v>
      </c>
      <c r="R264" s="61">
        <f t="shared" si="94"/>
        <v>15</v>
      </c>
      <c r="S264" s="61">
        <f t="shared" si="91"/>
        <v>15</v>
      </c>
      <c r="T264" s="101">
        <f>S264</f>
        <v>15</v>
      </c>
      <c r="U264" s="62"/>
    </row>
    <row r="265" spans="1:21" ht="13.8" customHeight="1" x14ac:dyDescent="0.3">
      <c r="A265" s="116">
        <v>176</v>
      </c>
      <c r="B265" s="58" t="s">
        <v>272</v>
      </c>
      <c r="C265" s="60">
        <v>519</v>
      </c>
      <c r="D265" s="63"/>
      <c r="E265" s="59"/>
      <c r="F265" s="60"/>
      <c r="G265" s="159">
        <v>16</v>
      </c>
      <c r="H265" s="60">
        <v>16</v>
      </c>
      <c r="I265" s="60">
        <v>92</v>
      </c>
      <c r="J265" s="60">
        <v>72</v>
      </c>
      <c r="K265" s="64">
        <v>79</v>
      </c>
      <c r="L265" s="65">
        <f t="shared" si="85"/>
        <v>20</v>
      </c>
      <c r="M265" s="61">
        <f t="shared" si="86"/>
        <v>16</v>
      </c>
      <c r="N265" s="61">
        <f t="shared" si="93"/>
        <v>4</v>
      </c>
      <c r="O265" s="60" t="str">
        <f t="shared" si="95"/>
        <v>50%</v>
      </c>
      <c r="P265" s="61">
        <f t="shared" si="89"/>
        <v>2</v>
      </c>
      <c r="Q265" s="60" t="str">
        <f>IF(N265&lt;0,O265, "0.1")</f>
        <v>0.1</v>
      </c>
      <c r="R265" s="61">
        <f t="shared" si="94"/>
        <v>16.100000000000001</v>
      </c>
      <c r="S265" s="61">
        <f t="shared" si="91"/>
        <v>16.100000000000001</v>
      </c>
      <c r="T265" s="101">
        <f>S265</f>
        <v>16.100000000000001</v>
      </c>
      <c r="U265" s="62"/>
    </row>
    <row r="266" spans="1:21" x14ac:dyDescent="0.3">
      <c r="A266" s="116">
        <v>177</v>
      </c>
      <c r="B266" s="58" t="s">
        <v>571</v>
      </c>
      <c r="C266" s="60">
        <v>207</v>
      </c>
      <c r="D266" s="63" t="s">
        <v>27</v>
      </c>
      <c r="E266" s="59"/>
      <c r="F266" s="77"/>
      <c r="G266" s="159">
        <v>11.1</v>
      </c>
      <c r="H266" s="64">
        <v>11</v>
      </c>
      <c r="I266" s="60">
        <v>90</v>
      </c>
      <c r="J266" s="60">
        <v>70</v>
      </c>
      <c r="K266" s="64">
        <f t="shared" ref="K266:K271" si="96">I266-H266</f>
        <v>79</v>
      </c>
      <c r="L266" s="65">
        <f t="shared" si="85"/>
        <v>20</v>
      </c>
      <c r="M266" s="61">
        <f t="shared" si="86"/>
        <v>11.1</v>
      </c>
      <c r="N266" s="61">
        <f t="shared" si="93"/>
        <v>8.9</v>
      </c>
      <c r="O266" s="66">
        <v>0.5</v>
      </c>
      <c r="P266" s="61">
        <f t="shared" si="89"/>
        <v>4.45</v>
      </c>
      <c r="Q266" s="60">
        <v>0.1</v>
      </c>
      <c r="R266" s="61">
        <f t="shared" si="94"/>
        <v>11.2</v>
      </c>
      <c r="S266" s="61">
        <f t="shared" si="91"/>
        <v>11.2</v>
      </c>
      <c r="T266" s="101">
        <f>S266</f>
        <v>11.2</v>
      </c>
      <c r="U266" s="62"/>
    </row>
    <row r="267" spans="1:21" x14ac:dyDescent="0.3">
      <c r="A267" s="116">
        <v>178</v>
      </c>
      <c r="B267" s="58" t="s">
        <v>273</v>
      </c>
      <c r="C267" s="60">
        <v>149</v>
      </c>
      <c r="D267" s="63" t="s">
        <v>54</v>
      </c>
      <c r="E267" s="60"/>
      <c r="F267" s="60"/>
      <c r="G267" s="159">
        <v>18</v>
      </c>
      <c r="H267" s="60">
        <v>18</v>
      </c>
      <c r="I267" s="60">
        <v>99</v>
      </c>
      <c r="J267" s="60">
        <v>70</v>
      </c>
      <c r="K267" s="60">
        <f t="shared" si="96"/>
        <v>81</v>
      </c>
      <c r="L267" s="60">
        <f t="shared" si="85"/>
        <v>29</v>
      </c>
      <c r="M267" s="61">
        <f t="shared" si="86"/>
        <v>18</v>
      </c>
      <c r="N267" s="61">
        <f t="shared" si="93"/>
        <v>11</v>
      </c>
      <c r="O267" s="60" t="str">
        <f>IF(M267&gt;=19.5,"70%",IF(M267&gt;=13.5,"50%",IF(M267&gt;=5.5,"30%",IF(M267&gt;=0.1,"15%"))))</f>
        <v>50%</v>
      </c>
      <c r="P267" s="61">
        <f t="shared" si="89"/>
        <v>5.5</v>
      </c>
      <c r="Q267" s="60">
        <v>0.1</v>
      </c>
      <c r="R267" s="60">
        <f t="shared" si="94"/>
        <v>18.100000000000001</v>
      </c>
      <c r="S267" s="60">
        <f t="shared" si="91"/>
        <v>18.100000000000001</v>
      </c>
      <c r="T267" s="60">
        <v>18</v>
      </c>
      <c r="U267" s="62"/>
    </row>
    <row r="268" spans="1:21" x14ac:dyDescent="0.3">
      <c r="A268" s="116">
        <v>179</v>
      </c>
      <c r="B268" s="63" t="s">
        <v>274</v>
      </c>
      <c r="C268" s="60">
        <v>359</v>
      </c>
      <c r="D268" s="63"/>
      <c r="E268" s="59"/>
      <c r="F268" s="60"/>
      <c r="G268" s="159">
        <v>9.1999999999999993</v>
      </c>
      <c r="H268" s="60">
        <v>9</v>
      </c>
      <c r="I268" s="60">
        <v>94</v>
      </c>
      <c r="J268" s="60">
        <v>70</v>
      </c>
      <c r="K268" s="60">
        <f t="shared" si="96"/>
        <v>85</v>
      </c>
      <c r="L268" s="60">
        <f t="shared" si="85"/>
        <v>24</v>
      </c>
      <c r="M268" s="60">
        <f t="shared" si="86"/>
        <v>9.1999999999999993</v>
      </c>
      <c r="N268" s="60">
        <f t="shared" si="93"/>
        <v>14.8</v>
      </c>
      <c r="O268" s="60" t="str">
        <f>IF(M268&gt;=19.5,"70%",IF(M268&gt;=13.5,"50%",IF(M268&gt;=5.5,"30%",IF(M268&gt;=0.1,"15%"))))</f>
        <v>30%</v>
      </c>
      <c r="P268" s="61">
        <f t="shared" si="89"/>
        <v>4.4400000000000004</v>
      </c>
      <c r="Q268" s="60">
        <v>0.1</v>
      </c>
      <c r="R268" s="60">
        <f t="shared" si="94"/>
        <v>9.2999999999999989</v>
      </c>
      <c r="S268" s="60">
        <f t="shared" si="91"/>
        <v>9.2999999999999989</v>
      </c>
      <c r="T268" s="60">
        <v>9</v>
      </c>
      <c r="U268" s="62"/>
    </row>
    <row r="269" spans="1:21" ht="13.2" customHeight="1" x14ac:dyDescent="0.3">
      <c r="A269" s="116">
        <v>180</v>
      </c>
      <c r="B269" s="58" t="s">
        <v>275</v>
      </c>
      <c r="C269" s="60">
        <v>16</v>
      </c>
      <c r="D269" s="63"/>
      <c r="E269" s="60"/>
      <c r="F269" s="60"/>
      <c r="G269" s="159">
        <v>12</v>
      </c>
      <c r="H269" s="64">
        <v>12</v>
      </c>
      <c r="I269" s="60">
        <v>86</v>
      </c>
      <c r="J269" s="60">
        <v>70</v>
      </c>
      <c r="K269" s="64">
        <f t="shared" si="96"/>
        <v>74</v>
      </c>
      <c r="L269" s="65">
        <f t="shared" si="85"/>
        <v>16</v>
      </c>
      <c r="M269" s="61">
        <f t="shared" si="86"/>
        <v>12</v>
      </c>
      <c r="N269" s="61">
        <f t="shared" si="93"/>
        <v>4</v>
      </c>
      <c r="O269" s="66">
        <v>0.5</v>
      </c>
      <c r="P269" s="61">
        <f t="shared" si="89"/>
        <v>2</v>
      </c>
      <c r="Q269" s="60">
        <v>0.1</v>
      </c>
      <c r="R269" s="61">
        <f t="shared" si="94"/>
        <v>12.1</v>
      </c>
      <c r="S269" s="61">
        <f t="shared" si="91"/>
        <v>12.1</v>
      </c>
      <c r="T269" s="101">
        <f>S269</f>
        <v>12.1</v>
      </c>
      <c r="U269" s="62"/>
    </row>
    <row r="270" spans="1:21" x14ac:dyDescent="0.3">
      <c r="A270" s="116">
        <v>181</v>
      </c>
      <c r="B270" s="58" t="s">
        <v>276</v>
      </c>
      <c r="C270" s="60">
        <v>92</v>
      </c>
      <c r="D270" s="63"/>
      <c r="E270" s="60"/>
      <c r="F270" s="60"/>
      <c r="G270" s="159">
        <v>24.1</v>
      </c>
      <c r="H270" s="60">
        <v>24</v>
      </c>
      <c r="I270" s="60">
        <v>99</v>
      </c>
      <c r="J270" s="60">
        <v>70</v>
      </c>
      <c r="K270" s="60">
        <f t="shared" si="96"/>
        <v>75</v>
      </c>
      <c r="L270" s="60">
        <f t="shared" si="85"/>
        <v>29</v>
      </c>
      <c r="M270" s="60">
        <f t="shared" si="86"/>
        <v>24.1</v>
      </c>
      <c r="N270" s="60">
        <f t="shared" si="93"/>
        <v>4.8999999999999986</v>
      </c>
      <c r="O270" s="60" t="str">
        <f>IF(M270&gt;=19.5,"70%",IF(M270&gt;=13.5,"50%",IF(M270&gt;=5.5,"30%",IF(M270&gt;=0.1,"15%"))))</f>
        <v>70%</v>
      </c>
      <c r="P270" s="61">
        <f t="shared" si="89"/>
        <v>3.4299999999999988</v>
      </c>
      <c r="Q270" s="60">
        <v>0.1</v>
      </c>
      <c r="R270" s="60">
        <f t="shared" si="94"/>
        <v>24.200000000000003</v>
      </c>
      <c r="S270" s="60">
        <f t="shared" si="91"/>
        <v>24.200000000000003</v>
      </c>
      <c r="T270" s="60">
        <v>24</v>
      </c>
      <c r="U270" s="62"/>
    </row>
    <row r="271" spans="1:21" x14ac:dyDescent="0.3">
      <c r="A271" s="116">
        <v>182</v>
      </c>
      <c r="B271" s="63" t="s">
        <v>99</v>
      </c>
      <c r="C271" s="60">
        <v>360</v>
      </c>
      <c r="D271" s="63"/>
      <c r="E271" s="59"/>
      <c r="F271" s="60"/>
      <c r="G271" s="159">
        <v>10</v>
      </c>
      <c r="H271" s="60">
        <v>10</v>
      </c>
      <c r="I271" s="60">
        <v>79</v>
      </c>
      <c r="J271" s="60">
        <v>70</v>
      </c>
      <c r="K271" s="60">
        <f t="shared" si="96"/>
        <v>69</v>
      </c>
      <c r="L271" s="60">
        <f t="shared" si="85"/>
        <v>9</v>
      </c>
      <c r="M271" s="61">
        <f t="shared" si="86"/>
        <v>10</v>
      </c>
      <c r="N271" s="61">
        <f t="shared" si="93"/>
        <v>-1</v>
      </c>
      <c r="O271" s="66">
        <v>0.5</v>
      </c>
      <c r="P271" s="61">
        <f t="shared" si="89"/>
        <v>-0.5</v>
      </c>
      <c r="Q271" s="60">
        <v>0.1</v>
      </c>
      <c r="R271" s="60">
        <f t="shared" si="94"/>
        <v>9.5</v>
      </c>
      <c r="S271" s="60">
        <f t="shared" si="91"/>
        <v>9.5</v>
      </c>
      <c r="T271" s="60">
        <v>10</v>
      </c>
      <c r="U271" s="62"/>
    </row>
    <row r="272" spans="1:21" x14ac:dyDescent="0.3">
      <c r="A272" s="116">
        <v>183</v>
      </c>
      <c r="B272" s="86" t="s">
        <v>32</v>
      </c>
      <c r="C272" s="89">
        <v>53</v>
      </c>
      <c r="D272" s="91" t="s">
        <v>25</v>
      </c>
      <c r="E272" s="87"/>
      <c r="F272" s="89"/>
      <c r="G272" s="159">
        <v>11.1</v>
      </c>
      <c r="H272" s="92">
        <v>11</v>
      </c>
      <c r="I272" s="89">
        <v>92</v>
      </c>
      <c r="J272" s="89">
        <v>70</v>
      </c>
      <c r="K272" s="92">
        <v>81</v>
      </c>
      <c r="L272" s="93">
        <v>22</v>
      </c>
      <c r="M272" s="90">
        <v>11.1</v>
      </c>
      <c r="N272" s="90">
        <v>10.9</v>
      </c>
      <c r="O272" s="94">
        <v>0.5</v>
      </c>
      <c r="P272" s="90">
        <v>5.45</v>
      </c>
      <c r="Q272" s="89">
        <v>0.1</v>
      </c>
      <c r="R272" s="90">
        <v>11.2</v>
      </c>
      <c r="S272" s="90">
        <v>11.2</v>
      </c>
      <c r="T272" s="113">
        <v>11.2</v>
      </c>
      <c r="U272" s="62"/>
    </row>
    <row r="273" spans="1:21" x14ac:dyDescent="0.3">
      <c r="A273" s="116">
        <v>184</v>
      </c>
      <c r="B273" s="58" t="s">
        <v>570</v>
      </c>
      <c r="C273" s="60">
        <v>240</v>
      </c>
      <c r="D273" s="63" t="s">
        <v>25</v>
      </c>
      <c r="E273" s="59"/>
      <c r="F273" s="60"/>
      <c r="G273" s="159">
        <v>12</v>
      </c>
      <c r="H273" s="64">
        <v>12</v>
      </c>
      <c r="I273" s="60">
        <v>86</v>
      </c>
      <c r="J273" s="60">
        <v>70</v>
      </c>
      <c r="K273" s="64">
        <f>I273-H273</f>
        <v>74</v>
      </c>
      <c r="L273" s="65">
        <f t="shared" ref="L273:L301" si="97">I273-J273</f>
        <v>16</v>
      </c>
      <c r="M273" s="61">
        <f t="shared" ref="M273:M301" si="98">G273</f>
        <v>12</v>
      </c>
      <c r="N273" s="61">
        <f t="shared" ref="N273:N301" si="99">L273-M273</f>
        <v>4</v>
      </c>
      <c r="O273" s="66">
        <v>0.5</v>
      </c>
      <c r="P273" s="61">
        <f t="shared" ref="P273:P301" si="100">N273*O273</f>
        <v>2</v>
      </c>
      <c r="Q273" s="60">
        <v>0.1</v>
      </c>
      <c r="R273" s="61">
        <f t="shared" ref="R273:R301" si="101">IF(M273&gt;=L273,(M273+P273),M273+Q273)</f>
        <v>12.1</v>
      </c>
      <c r="S273" s="61">
        <f t="shared" ref="S273:S301" si="102">IF(I273&gt;1,(R273),G273)</f>
        <v>12.1</v>
      </c>
      <c r="T273" s="101">
        <f>S273</f>
        <v>12.1</v>
      </c>
      <c r="U273" s="62"/>
    </row>
    <row r="274" spans="1:21" x14ac:dyDescent="0.3">
      <c r="A274" s="116">
        <v>185</v>
      </c>
      <c r="B274" s="58" t="s">
        <v>277</v>
      </c>
      <c r="C274" s="60">
        <v>80</v>
      </c>
      <c r="D274" s="63"/>
      <c r="E274" s="60"/>
      <c r="F274" s="60"/>
      <c r="G274" s="159">
        <v>22</v>
      </c>
      <c r="H274" s="60">
        <v>22</v>
      </c>
      <c r="I274" s="60">
        <v>99</v>
      </c>
      <c r="J274" s="60">
        <v>70</v>
      </c>
      <c r="K274" s="60">
        <f>I274-H274</f>
        <v>77</v>
      </c>
      <c r="L274" s="60">
        <f t="shared" si="97"/>
        <v>29</v>
      </c>
      <c r="M274" s="61">
        <f t="shared" si="98"/>
        <v>22</v>
      </c>
      <c r="N274" s="61">
        <f t="shared" si="99"/>
        <v>7</v>
      </c>
      <c r="O274" s="60" t="str">
        <f>IF(M274&gt;=19.5,"70%",IF(M274&gt;=13.5,"50%",IF(M274&gt;=5.5,"30%",IF(M274&gt;=0.1,"15%"))))</f>
        <v>70%</v>
      </c>
      <c r="P274" s="61">
        <f t="shared" si="100"/>
        <v>4.8999999999999995</v>
      </c>
      <c r="Q274" s="60">
        <v>0.1</v>
      </c>
      <c r="R274" s="60">
        <f t="shared" si="101"/>
        <v>22.1</v>
      </c>
      <c r="S274" s="60">
        <f t="shared" si="102"/>
        <v>22.1</v>
      </c>
      <c r="T274" s="60">
        <v>22</v>
      </c>
      <c r="U274" s="62"/>
    </row>
    <row r="275" spans="1:21" x14ac:dyDescent="0.3">
      <c r="A275" s="116">
        <v>186</v>
      </c>
      <c r="B275" s="58" t="s">
        <v>146</v>
      </c>
      <c r="C275" s="60">
        <v>500</v>
      </c>
      <c r="D275" s="63" t="s">
        <v>41</v>
      </c>
      <c r="E275" s="59"/>
      <c r="F275" s="60"/>
      <c r="G275" s="159">
        <v>16</v>
      </c>
      <c r="H275" s="60">
        <v>16</v>
      </c>
      <c r="I275" s="60">
        <v>84</v>
      </c>
      <c r="J275" s="60">
        <v>69</v>
      </c>
      <c r="K275" s="64">
        <v>76</v>
      </c>
      <c r="L275" s="65">
        <f t="shared" si="97"/>
        <v>15</v>
      </c>
      <c r="M275" s="61">
        <f t="shared" si="98"/>
        <v>16</v>
      </c>
      <c r="N275" s="61">
        <f t="shared" si="99"/>
        <v>-1</v>
      </c>
      <c r="O275" s="60" t="str">
        <f>IF(M275&gt;=19.5,"70%",IF(M275&gt;=13.5,"50%",IF(M275&gt;=5.5,"30%",IF(M275&gt;=0.1,"15%"))))</f>
        <v>50%</v>
      </c>
      <c r="P275" s="61">
        <f t="shared" si="100"/>
        <v>-0.5</v>
      </c>
      <c r="Q275" s="60">
        <v>0.1</v>
      </c>
      <c r="R275" s="61">
        <f t="shared" si="101"/>
        <v>15.5</v>
      </c>
      <c r="S275" s="61">
        <f t="shared" si="102"/>
        <v>15.5</v>
      </c>
      <c r="T275" s="101">
        <f>S275</f>
        <v>15.5</v>
      </c>
      <c r="U275" s="62"/>
    </row>
    <row r="276" spans="1:21" x14ac:dyDescent="0.3">
      <c r="A276" s="116">
        <v>187</v>
      </c>
      <c r="B276" s="58" t="s">
        <v>147</v>
      </c>
      <c r="C276" s="60">
        <v>512</v>
      </c>
      <c r="D276" s="58" t="s">
        <v>22</v>
      </c>
      <c r="E276" s="59"/>
      <c r="F276" s="60"/>
      <c r="G276" s="159">
        <v>14</v>
      </c>
      <c r="H276" s="60">
        <v>14</v>
      </c>
      <c r="I276" s="60">
        <v>82</v>
      </c>
      <c r="J276" s="60">
        <v>69</v>
      </c>
      <c r="K276" s="60">
        <f t="shared" ref="K276:K293" si="103">I276-H276</f>
        <v>68</v>
      </c>
      <c r="L276" s="60">
        <f t="shared" si="97"/>
        <v>13</v>
      </c>
      <c r="M276" s="61">
        <f t="shared" si="98"/>
        <v>14</v>
      </c>
      <c r="N276" s="61">
        <f t="shared" si="99"/>
        <v>-1</v>
      </c>
      <c r="O276" s="66">
        <v>0.5</v>
      </c>
      <c r="P276" s="61">
        <f t="shared" si="100"/>
        <v>-0.5</v>
      </c>
      <c r="Q276" s="60">
        <v>0.1</v>
      </c>
      <c r="R276" s="60">
        <f t="shared" si="101"/>
        <v>13.5</v>
      </c>
      <c r="S276" s="60">
        <f t="shared" si="102"/>
        <v>13.5</v>
      </c>
      <c r="T276" s="101">
        <f>S276</f>
        <v>13.5</v>
      </c>
      <c r="U276" s="62"/>
    </row>
    <row r="277" spans="1:21" x14ac:dyDescent="0.3">
      <c r="A277" s="116">
        <v>188</v>
      </c>
      <c r="B277" s="58" t="s">
        <v>278</v>
      </c>
      <c r="C277" s="60">
        <v>319</v>
      </c>
      <c r="D277" s="63"/>
      <c r="E277" s="60"/>
      <c r="F277" s="60"/>
      <c r="G277" s="159">
        <v>16</v>
      </c>
      <c r="H277" s="64">
        <f>G277</f>
        <v>16</v>
      </c>
      <c r="I277" s="60">
        <v>85</v>
      </c>
      <c r="J277" s="60">
        <v>69</v>
      </c>
      <c r="K277" s="64">
        <f t="shared" si="103"/>
        <v>69</v>
      </c>
      <c r="L277" s="65">
        <f t="shared" si="97"/>
        <v>16</v>
      </c>
      <c r="M277" s="61">
        <f t="shared" si="98"/>
        <v>16</v>
      </c>
      <c r="N277" s="61">
        <f t="shared" si="99"/>
        <v>0</v>
      </c>
      <c r="O277" s="60" t="str">
        <f>IF(M277&gt;=19.5,"70%",IF(M277&gt;=13.5,"50%",IF(M277&gt;=5.5,"30%",IF(M277&gt;=0.1,"15%"))))</f>
        <v>50%</v>
      </c>
      <c r="P277" s="61">
        <f t="shared" si="100"/>
        <v>0</v>
      </c>
      <c r="Q277" s="60">
        <v>0.1</v>
      </c>
      <c r="R277" s="61">
        <f t="shared" si="101"/>
        <v>16</v>
      </c>
      <c r="S277" s="61">
        <f t="shared" si="102"/>
        <v>16</v>
      </c>
      <c r="T277" s="101">
        <f>S277</f>
        <v>16</v>
      </c>
      <c r="U277" s="62"/>
    </row>
    <row r="278" spans="1:21" x14ac:dyDescent="0.3">
      <c r="A278" s="116">
        <v>189</v>
      </c>
      <c r="B278" s="114" t="s">
        <v>568</v>
      </c>
      <c r="C278" s="60">
        <v>362</v>
      </c>
      <c r="D278" s="63" t="s">
        <v>24</v>
      </c>
      <c r="E278" s="59"/>
      <c r="F278" s="60"/>
      <c r="G278" s="159">
        <v>22</v>
      </c>
      <c r="H278" s="60">
        <v>22</v>
      </c>
      <c r="I278" s="60">
        <v>99</v>
      </c>
      <c r="J278" s="60">
        <v>70</v>
      </c>
      <c r="K278" s="60">
        <f t="shared" si="103"/>
        <v>77</v>
      </c>
      <c r="L278" s="60">
        <f t="shared" si="97"/>
        <v>29</v>
      </c>
      <c r="M278" s="61">
        <f t="shared" si="98"/>
        <v>22</v>
      </c>
      <c r="N278" s="61">
        <f t="shared" si="99"/>
        <v>7</v>
      </c>
      <c r="O278" s="60" t="str">
        <f>IF(M278&gt;=19.5,"70%",IF(M278&gt;=13.5,"50%",IF(M278&gt;=5.5,"30%",IF(M278&gt;=0.1,"15%"))))</f>
        <v>70%</v>
      </c>
      <c r="P278" s="61">
        <f t="shared" si="100"/>
        <v>4.8999999999999995</v>
      </c>
      <c r="Q278" s="60">
        <v>0.1</v>
      </c>
      <c r="R278" s="60">
        <f t="shared" si="101"/>
        <v>22.1</v>
      </c>
      <c r="S278" s="60">
        <f t="shared" si="102"/>
        <v>22.1</v>
      </c>
      <c r="T278" s="60">
        <v>22</v>
      </c>
      <c r="U278" s="62"/>
    </row>
    <row r="279" spans="1:21" x14ac:dyDescent="0.3">
      <c r="A279" s="116">
        <v>190</v>
      </c>
      <c r="B279" s="58" t="s">
        <v>567</v>
      </c>
      <c r="C279" s="60">
        <v>217</v>
      </c>
      <c r="D279" s="63" t="s">
        <v>25</v>
      </c>
      <c r="E279" s="59"/>
      <c r="F279" s="60"/>
      <c r="G279" s="159">
        <v>8</v>
      </c>
      <c r="H279" s="64">
        <v>8</v>
      </c>
      <c r="I279" s="60">
        <v>90</v>
      </c>
      <c r="J279" s="60">
        <v>69</v>
      </c>
      <c r="K279" s="64">
        <f t="shared" si="103"/>
        <v>82</v>
      </c>
      <c r="L279" s="65">
        <f t="shared" si="97"/>
        <v>21</v>
      </c>
      <c r="M279" s="61">
        <f t="shared" si="98"/>
        <v>8</v>
      </c>
      <c r="N279" s="61">
        <f t="shared" si="99"/>
        <v>13</v>
      </c>
      <c r="O279" s="66">
        <v>0.3</v>
      </c>
      <c r="P279" s="61">
        <f t="shared" si="100"/>
        <v>3.9</v>
      </c>
      <c r="Q279" s="60" t="str">
        <f>IF(N279&lt;0,O279, "0.1")</f>
        <v>0.1</v>
      </c>
      <c r="R279" s="61">
        <f t="shared" si="101"/>
        <v>8.1</v>
      </c>
      <c r="S279" s="61">
        <f t="shared" si="102"/>
        <v>8.1</v>
      </c>
      <c r="T279" s="101">
        <f t="shared" ref="T279:T289" si="104">S279</f>
        <v>8.1</v>
      </c>
      <c r="U279" s="62"/>
    </row>
    <row r="280" spans="1:21" x14ac:dyDescent="0.3">
      <c r="A280" s="116">
        <v>191</v>
      </c>
      <c r="B280" s="58" t="s">
        <v>101</v>
      </c>
      <c r="C280" s="60">
        <v>199</v>
      </c>
      <c r="D280" s="63" t="s">
        <v>19</v>
      </c>
      <c r="E280" s="59"/>
      <c r="F280" s="60"/>
      <c r="G280" s="159">
        <v>6</v>
      </c>
      <c r="H280" s="64">
        <v>6</v>
      </c>
      <c r="I280" s="60">
        <v>81</v>
      </c>
      <c r="J280" s="60">
        <v>70</v>
      </c>
      <c r="K280" s="64">
        <f t="shared" si="103"/>
        <v>75</v>
      </c>
      <c r="L280" s="65">
        <f t="shared" si="97"/>
        <v>11</v>
      </c>
      <c r="M280" s="61">
        <f t="shared" si="98"/>
        <v>6</v>
      </c>
      <c r="N280" s="61">
        <f t="shared" si="99"/>
        <v>5</v>
      </c>
      <c r="O280" s="60" t="str">
        <f>IF(M280&gt;=19.5,"70%",IF(M280&gt;=13.5,"50%",IF(M280&gt;=5.5,"30%",IF(M280&gt;=0.1,"15%"))))</f>
        <v>30%</v>
      </c>
      <c r="P280" s="61">
        <f t="shared" si="100"/>
        <v>1.5</v>
      </c>
      <c r="Q280" s="60">
        <v>0.1</v>
      </c>
      <c r="R280" s="61">
        <f t="shared" si="101"/>
        <v>6.1</v>
      </c>
      <c r="S280" s="61">
        <f t="shared" si="102"/>
        <v>6.1</v>
      </c>
      <c r="T280" s="101">
        <f t="shared" si="104"/>
        <v>6.1</v>
      </c>
      <c r="U280" s="62"/>
    </row>
    <row r="281" spans="1:21" x14ac:dyDescent="0.3">
      <c r="A281" s="116">
        <v>192</v>
      </c>
      <c r="B281" s="58" t="s">
        <v>148</v>
      </c>
      <c r="C281" s="60">
        <v>173</v>
      </c>
      <c r="D281" s="63" t="s">
        <v>24</v>
      </c>
      <c r="E281" s="59"/>
      <c r="F281" s="60"/>
      <c r="G281" s="159">
        <v>17.100000000000001</v>
      </c>
      <c r="H281" s="64">
        <f>G281</f>
        <v>17.100000000000001</v>
      </c>
      <c r="I281" s="60">
        <v>86</v>
      </c>
      <c r="J281" s="60">
        <v>69</v>
      </c>
      <c r="K281" s="64">
        <f t="shared" si="103"/>
        <v>68.900000000000006</v>
      </c>
      <c r="L281" s="65">
        <f t="shared" si="97"/>
        <v>17</v>
      </c>
      <c r="M281" s="61">
        <f t="shared" si="98"/>
        <v>17.100000000000001</v>
      </c>
      <c r="N281" s="61">
        <f t="shared" si="99"/>
        <v>-0.10000000000000142</v>
      </c>
      <c r="O281" s="60" t="str">
        <f>IF(M281&gt;=19.5,"70%",IF(M281&gt;=13.5,"50%",IF(M281&gt;=5.5,"30%",IF(M281&gt;=0.1,"15%"))))</f>
        <v>50%</v>
      </c>
      <c r="P281" s="60">
        <f t="shared" si="100"/>
        <v>-5.0000000000000711E-2</v>
      </c>
      <c r="Q281" s="60">
        <v>0.1</v>
      </c>
      <c r="R281" s="61">
        <f t="shared" si="101"/>
        <v>17.05</v>
      </c>
      <c r="S281" s="61">
        <f t="shared" si="102"/>
        <v>17.05</v>
      </c>
      <c r="T281" s="101">
        <f t="shared" si="104"/>
        <v>17.05</v>
      </c>
      <c r="U281" s="62"/>
    </row>
    <row r="282" spans="1:21" x14ac:dyDescent="0.3">
      <c r="A282" s="116">
        <v>193</v>
      </c>
      <c r="B282" s="58" t="s">
        <v>280</v>
      </c>
      <c r="C282" s="60">
        <v>14</v>
      </c>
      <c r="D282" s="63"/>
      <c r="E282" s="60"/>
      <c r="F282" s="60"/>
      <c r="G282" s="159">
        <v>10</v>
      </c>
      <c r="H282" s="64">
        <v>10</v>
      </c>
      <c r="I282" s="60">
        <v>86</v>
      </c>
      <c r="J282" s="60">
        <v>70</v>
      </c>
      <c r="K282" s="64">
        <f t="shared" si="103"/>
        <v>76</v>
      </c>
      <c r="L282" s="65">
        <f t="shared" si="97"/>
        <v>16</v>
      </c>
      <c r="M282" s="61">
        <f t="shared" si="98"/>
        <v>10</v>
      </c>
      <c r="N282" s="61">
        <f t="shared" si="99"/>
        <v>6</v>
      </c>
      <c r="O282" s="66">
        <v>0.5</v>
      </c>
      <c r="P282" s="61">
        <f t="shared" si="100"/>
        <v>3</v>
      </c>
      <c r="Q282" s="60">
        <v>0.1</v>
      </c>
      <c r="R282" s="61">
        <f t="shared" si="101"/>
        <v>10.1</v>
      </c>
      <c r="S282" s="61">
        <f t="shared" si="102"/>
        <v>10.1</v>
      </c>
      <c r="T282" s="101">
        <f t="shared" si="104"/>
        <v>10.1</v>
      </c>
      <c r="U282" s="62"/>
    </row>
    <row r="283" spans="1:21" x14ac:dyDescent="0.3">
      <c r="A283" s="116">
        <v>194</v>
      </c>
      <c r="B283" s="58" t="s">
        <v>281</v>
      </c>
      <c r="C283" s="60">
        <v>150</v>
      </c>
      <c r="D283" s="63"/>
      <c r="E283" s="60"/>
      <c r="F283" s="60"/>
      <c r="G283" s="159">
        <v>14</v>
      </c>
      <c r="H283" s="64">
        <v>14</v>
      </c>
      <c r="I283" s="60">
        <v>86</v>
      </c>
      <c r="J283" s="60">
        <v>70</v>
      </c>
      <c r="K283" s="64">
        <f t="shared" si="103"/>
        <v>72</v>
      </c>
      <c r="L283" s="65">
        <f t="shared" si="97"/>
        <v>16</v>
      </c>
      <c r="M283" s="61">
        <f t="shared" si="98"/>
        <v>14</v>
      </c>
      <c r="N283" s="61">
        <f t="shared" si="99"/>
        <v>2</v>
      </c>
      <c r="O283" s="66">
        <v>0.5</v>
      </c>
      <c r="P283" s="61">
        <f t="shared" si="100"/>
        <v>1</v>
      </c>
      <c r="Q283" s="60">
        <v>0.1</v>
      </c>
      <c r="R283" s="61">
        <f t="shared" si="101"/>
        <v>14.1</v>
      </c>
      <c r="S283" s="61">
        <f t="shared" si="102"/>
        <v>14.1</v>
      </c>
      <c r="T283" s="101">
        <f t="shared" si="104"/>
        <v>14.1</v>
      </c>
      <c r="U283" s="62"/>
    </row>
    <row r="284" spans="1:21" x14ac:dyDescent="0.3">
      <c r="A284" s="116">
        <v>195</v>
      </c>
      <c r="B284" s="58" t="s">
        <v>282</v>
      </c>
      <c r="C284" s="60">
        <v>364</v>
      </c>
      <c r="D284" s="63" t="s">
        <v>25</v>
      </c>
      <c r="E284" s="59"/>
      <c r="F284" s="60"/>
      <c r="G284" s="159">
        <v>19</v>
      </c>
      <c r="H284" s="64">
        <v>19</v>
      </c>
      <c r="I284" s="60">
        <v>92</v>
      </c>
      <c r="J284" s="60">
        <v>70</v>
      </c>
      <c r="K284" s="64">
        <f t="shared" si="103"/>
        <v>73</v>
      </c>
      <c r="L284" s="65">
        <f t="shared" si="97"/>
        <v>22</v>
      </c>
      <c r="M284" s="61">
        <f t="shared" si="98"/>
        <v>19</v>
      </c>
      <c r="N284" s="61">
        <f t="shared" si="99"/>
        <v>3</v>
      </c>
      <c r="O284" s="60" t="str">
        <f>IF(M284&gt;=19.5,"70%",IF(M284&gt;=13.5,"50%",IF(M284&gt;=5.5,"30%",IF(M284&gt;=0.1,"15%"))))</f>
        <v>50%</v>
      </c>
      <c r="P284" s="61">
        <f t="shared" si="100"/>
        <v>1.5</v>
      </c>
      <c r="Q284" s="60">
        <v>0.1</v>
      </c>
      <c r="R284" s="61">
        <f t="shared" si="101"/>
        <v>19.100000000000001</v>
      </c>
      <c r="S284" s="61">
        <f t="shared" si="102"/>
        <v>19.100000000000001</v>
      </c>
      <c r="T284" s="101">
        <f t="shared" si="104"/>
        <v>19.100000000000001</v>
      </c>
      <c r="U284" s="62"/>
    </row>
    <row r="285" spans="1:21" x14ac:dyDescent="0.3">
      <c r="A285" s="116">
        <v>196</v>
      </c>
      <c r="B285" s="63" t="s">
        <v>630</v>
      </c>
      <c r="C285" s="60">
        <v>365</v>
      </c>
      <c r="D285" s="63" t="s">
        <v>47</v>
      </c>
      <c r="E285" s="60"/>
      <c r="F285" s="60"/>
      <c r="G285" s="159">
        <v>16</v>
      </c>
      <c r="H285" s="60">
        <f>G285</f>
        <v>16</v>
      </c>
      <c r="I285" s="60">
        <v>85</v>
      </c>
      <c r="J285" s="60">
        <v>69</v>
      </c>
      <c r="K285" s="60">
        <f t="shared" si="103"/>
        <v>69</v>
      </c>
      <c r="L285" s="60">
        <f t="shared" si="97"/>
        <v>16</v>
      </c>
      <c r="M285" s="61">
        <f t="shared" si="98"/>
        <v>16</v>
      </c>
      <c r="N285" s="61">
        <f t="shared" si="99"/>
        <v>0</v>
      </c>
      <c r="O285" s="60" t="str">
        <f>IF(M285&gt;=19.5,"70%",IF(M285&gt;=13.5,"50%",IF(M285&gt;=5.5,"30%",IF(M285&gt;=0.1,"15%"))))</f>
        <v>50%</v>
      </c>
      <c r="P285" s="61">
        <f t="shared" si="100"/>
        <v>0</v>
      </c>
      <c r="Q285" s="60">
        <v>0.1</v>
      </c>
      <c r="R285" s="60">
        <f t="shared" si="101"/>
        <v>16</v>
      </c>
      <c r="S285" s="60">
        <f t="shared" si="102"/>
        <v>16</v>
      </c>
      <c r="T285" s="101">
        <f t="shared" si="104"/>
        <v>16</v>
      </c>
      <c r="U285" s="62"/>
    </row>
    <row r="286" spans="1:21" x14ac:dyDescent="0.3">
      <c r="A286" s="116">
        <v>197</v>
      </c>
      <c r="B286" s="58" t="s">
        <v>629</v>
      </c>
      <c r="C286" s="60">
        <v>59</v>
      </c>
      <c r="D286" s="63" t="s">
        <v>50</v>
      </c>
      <c r="E286" s="59"/>
      <c r="F286" s="60"/>
      <c r="G286" s="159">
        <v>10.7</v>
      </c>
      <c r="H286" s="64">
        <f>G286</f>
        <v>10.7</v>
      </c>
      <c r="I286" s="60">
        <v>100</v>
      </c>
      <c r="J286" s="60">
        <v>70</v>
      </c>
      <c r="K286" s="64">
        <f t="shared" si="103"/>
        <v>89.3</v>
      </c>
      <c r="L286" s="65">
        <f t="shared" si="97"/>
        <v>30</v>
      </c>
      <c r="M286" s="61">
        <f t="shared" si="98"/>
        <v>10.7</v>
      </c>
      <c r="N286" s="61">
        <f t="shared" si="99"/>
        <v>19.3</v>
      </c>
      <c r="O286" s="66">
        <v>0.5</v>
      </c>
      <c r="P286" s="61">
        <f t="shared" si="100"/>
        <v>9.65</v>
      </c>
      <c r="Q286" s="60">
        <v>0.1</v>
      </c>
      <c r="R286" s="61">
        <f t="shared" si="101"/>
        <v>10.799999999999999</v>
      </c>
      <c r="S286" s="61">
        <f t="shared" si="102"/>
        <v>10.799999999999999</v>
      </c>
      <c r="T286" s="101">
        <f t="shared" si="104"/>
        <v>10.799999999999999</v>
      </c>
      <c r="U286" s="62"/>
    </row>
    <row r="287" spans="1:21" x14ac:dyDescent="0.3">
      <c r="A287" s="116">
        <v>198</v>
      </c>
      <c r="B287" s="58" t="s">
        <v>628</v>
      </c>
      <c r="C287" s="60">
        <v>457</v>
      </c>
      <c r="D287" s="86" t="s">
        <v>19</v>
      </c>
      <c r="E287" s="59"/>
      <c r="F287" s="77"/>
      <c r="G287" s="159">
        <v>18</v>
      </c>
      <c r="H287" s="64">
        <v>18</v>
      </c>
      <c r="I287" s="60">
        <v>96</v>
      </c>
      <c r="J287" s="60">
        <v>69</v>
      </c>
      <c r="K287" s="64">
        <f t="shared" si="103"/>
        <v>78</v>
      </c>
      <c r="L287" s="65">
        <f t="shared" si="97"/>
        <v>27</v>
      </c>
      <c r="M287" s="61">
        <f t="shared" si="98"/>
        <v>18</v>
      </c>
      <c r="N287" s="61">
        <f t="shared" si="99"/>
        <v>9</v>
      </c>
      <c r="O287" s="66">
        <v>0.7</v>
      </c>
      <c r="P287" s="61">
        <f t="shared" si="100"/>
        <v>6.3</v>
      </c>
      <c r="Q287" s="60">
        <v>0.1</v>
      </c>
      <c r="R287" s="61">
        <f t="shared" si="101"/>
        <v>18.100000000000001</v>
      </c>
      <c r="S287" s="61">
        <f t="shared" si="102"/>
        <v>18.100000000000001</v>
      </c>
      <c r="T287" s="101">
        <f t="shared" si="104"/>
        <v>18.100000000000001</v>
      </c>
      <c r="U287" s="62"/>
    </row>
    <row r="288" spans="1:21" x14ac:dyDescent="0.3">
      <c r="A288" s="116">
        <v>199</v>
      </c>
      <c r="B288" s="58" t="s">
        <v>58</v>
      </c>
      <c r="C288" s="60">
        <v>255</v>
      </c>
      <c r="D288" s="63" t="s">
        <v>189</v>
      </c>
      <c r="E288" s="59"/>
      <c r="F288" s="60"/>
      <c r="G288" s="159">
        <v>9</v>
      </c>
      <c r="H288" s="64">
        <v>9</v>
      </c>
      <c r="I288" s="60">
        <v>94</v>
      </c>
      <c r="J288" s="60">
        <v>69</v>
      </c>
      <c r="K288" s="64">
        <f t="shared" si="103"/>
        <v>85</v>
      </c>
      <c r="L288" s="65">
        <f t="shared" si="97"/>
        <v>25</v>
      </c>
      <c r="M288" s="61">
        <f t="shared" si="98"/>
        <v>9</v>
      </c>
      <c r="N288" s="61">
        <f t="shared" si="99"/>
        <v>16</v>
      </c>
      <c r="O288" s="60" t="str">
        <f>IF(M288&gt;=19.5,"70%",IF(M288&gt;=13.5,"50%",IF(M288&gt;=5.5,"30%",IF(M288&gt;=0.1,"15%"))))</f>
        <v>30%</v>
      </c>
      <c r="P288" s="61">
        <f t="shared" si="100"/>
        <v>4.8</v>
      </c>
      <c r="Q288" s="60">
        <v>0.1</v>
      </c>
      <c r="R288" s="61">
        <f t="shared" si="101"/>
        <v>9.1</v>
      </c>
      <c r="S288" s="61">
        <f t="shared" si="102"/>
        <v>9.1</v>
      </c>
      <c r="T288" s="101">
        <f t="shared" si="104"/>
        <v>9.1</v>
      </c>
      <c r="U288" s="62"/>
    </row>
    <row r="289" spans="1:21" x14ac:dyDescent="0.3">
      <c r="A289" s="116">
        <v>200</v>
      </c>
      <c r="B289" s="58" t="s">
        <v>627</v>
      </c>
      <c r="C289" s="60">
        <v>366</v>
      </c>
      <c r="D289" s="63" t="s">
        <v>47</v>
      </c>
      <c r="E289" s="59"/>
      <c r="F289" s="60"/>
      <c r="G289" s="159">
        <v>15</v>
      </c>
      <c r="H289" s="64">
        <v>15</v>
      </c>
      <c r="I289" s="60">
        <v>83</v>
      </c>
      <c r="J289" s="60">
        <v>69</v>
      </c>
      <c r="K289" s="64">
        <f t="shared" si="103"/>
        <v>68</v>
      </c>
      <c r="L289" s="65">
        <f t="shared" si="97"/>
        <v>14</v>
      </c>
      <c r="M289" s="61">
        <f t="shared" si="98"/>
        <v>15</v>
      </c>
      <c r="N289" s="61">
        <f t="shared" si="99"/>
        <v>-1</v>
      </c>
      <c r="O289" s="60" t="str">
        <f>IF(M289&gt;=19.5,"70%",IF(M289&gt;=13.5,"50%",IF(M289&gt;=5.5,"30%",IF(M289&gt;=0.1,"15%"))))</f>
        <v>50%</v>
      </c>
      <c r="P289" s="61">
        <f t="shared" si="100"/>
        <v>-0.5</v>
      </c>
      <c r="Q289" s="60">
        <v>0.1</v>
      </c>
      <c r="R289" s="61">
        <f t="shared" si="101"/>
        <v>14.5</v>
      </c>
      <c r="S289" s="61">
        <f t="shared" si="102"/>
        <v>14.5</v>
      </c>
      <c r="T289" s="101">
        <f t="shared" si="104"/>
        <v>14.5</v>
      </c>
      <c r="U289" s="62"/>
    </row>
    <row r="290" spans="1:21" x14ac:dyDescent="0.3">
      <c r="A290" s="116">
        <v>201</v>
      </c>
      <c r="B290" s="58" t="s">
        <v>283</v>
      </c>
      <c r="C290" s="60">
        <v>441</v>
      </c>
      <c r="D290" s="67"/>
      <c r="E290" s="80"/>
      <c r="F290" s="77"/>
      <c r="G290" s="159">
        <v>24</v>
      </c>
      <c r="H290" s="60">
        <v>24</v>
      </c>
      <c r="I290" s="60">
        <v>102</v>
      </c>
      <c r="J290" s="60">
        <v>70</v>
      </c>
      <c r="K290" s="60">
        <f t="shared" si="103"/>
        <v>78</v>
      </c>
      <c r="L290" s="60">
        <f t="shared" si="97"/>
        <v>32</v>
      </c>
      <c r="M290" s="61">
        <f t="shared" si="98"/>
        <v>24</v>
      </c>
      <c r="N290" s="61">
        <f t="shared" si="99"/>
        <v>8</v>
      </c>
      <c r="O290" s="60" t="str">
        <f>IF(M290&gt;=19.5,"70%",IF(M290&gt;=13.5,"50%",IF(M290&gt;=5.5,"30%",IF(M290&gt;=0.1,"15%"))))</f>
        <v>70%</v>
      </c>
      <c r="P290" s="61">
        <f t="shared" si="100"/>
        <v>5.6</v>
      </c>
      <c r="Q290" s="60">
        <v>0.1</v>
      </c>
      <c r="R290" s="60">
        <f t="shared" si="101"/>
        <v>24.1</v>
      </c>
      <c r="S290" s="60">
        <f t="shared" si="102"/>
        <v>24.1</v>
      </c>
      <c r="T290" s="60">
        <v>24</v>
      </c>
      <c r="U290" s="62"/>
    </row>
    <row r="291" spans="1:21" x14ac:dyDescent="0.3">
      <c r="A291" s="116">
        <v>202</v>
      </c>
      <c r="B291" s="58" t="s">
        <v>172</v>
      </c>
      <c r="C291" s="60">
        <v>577</v>
      </c>
      <c r="D291" s="63" t="s">
        <v>41</v>
      </c>
      <c r="E291" s="59"/>
      <c r="F291" s="60"/>
      <c r="G291" s="159">
        <v>22</v>
      </c>
      <c r="H291" s="60">
        <v>22</v>
      </c>
      <c r="I291" s="60">
        <v>93</v>
      </c>
      <c r="J291" s="60">
        <v>69</v>
      </c>
      <c r="K291" s="60">
        <f t="shared" si="103"/>
        <v>71</v>
      </c>
      <c r="L291" s="60">
        <f t="shared" si="97"/>
        <v>24</v>
      </c>
      <c r="M291" s="61">
        <f t="shared" si="98"/>
        <v>22</v>
      </c>
      <c r="N291" s="61">
        <f t="shared" si="99"/>
        <v>2</v>
      </c>
      <c r="O291" s="60" t="str">
        <f>IF(M291&gt;=19.5,"70%",IF(M291&gt;=13.5,"50%",IF(M291&gt;=5.5,"30%",IF(M291&gt;=0.1,"15%"))))</f>
        <v>70%</v>
      </c>
      <c r="P291" s="61">
        <f t="shared" si="100"/>
        <v>1.4</v>
      </c>
      <c r="Q291" s="60">
        <v>0.1</v>
      </c>
      <c r="R291" s="60">
        <f t="shared" si="101"/>
        <v>22.1</v>
      </c>
      <c r="S291" s="60">
        <f t="shared" si="102"/>
        <v>22.1</v>
      </c>
      <c r="T291" s="60">
        <v>22</v>
      </c>
      <c r="U291" s="62"/>
    </row>
    <row r="292" spans="1:21" x14ac:dyDescent="0.3">
      <c r="A292" s="116">
        <v>203</v>
      </c>
      <c r="B292" s="58" t="s">
        <v>284</v>
      </c>
      <c r="C292" s="60">
        <v>13</v>
      </c>
      <c r="D292" s="63" t="s">
        <v>54</v>
      </c>
      <c r="E292" s="59"/>
      <c r="F292" s="60"/>
      <c r="G292" s="159">
        <v>5</v>
      </c>
      <c r="H292" s="64">
        <v>5</v>
      </c>
      <c r="I292" s="60">
        <v>77</v>
      </c>
      <c r="J292" s="60">
        <v>69</v>
      </c>
      <c r="K292" s="64">
        <f t="shared" si="103"/>
        <v>72</v>
      </c>
      <c r="L292" s="65">
        <f t="shared" si="97"/>
        <v>8</v>
      </c>
      <c r="M292" s="61">
        <f t="shared" si="98"/>
        <v>5</v>
      </c>
      <c r="N292" s="61">
        <f t="shared" si="99"/>
        <v>3</v>
      </c>
      <c r="O292" s="66">
        <v>0.3</v>
      </c>
      <c r="P292" s="61">
        <f t="shared" si="100"/>
        <v>0.89999999999999991</v>
      </c>
      <c r="Q292" s="60" t="str">
        <f>IF(N292&lt;0,O292, "0.1")</f>
        <v>0.1</v>
      </c>
      <c r="R292" s="61">
        <f t="shared" si="101"/>
        <v>5.0999999999999996</v>
      </c>
      <c r="S292" s="61">
        <f t="shared" si="102"/>
        <v>5.0999999999999996</v>
      </c>
      <c r="T292" s="101">
        <f>S292</f>
        <v>5.0999999999999996</v>
      </c>
      <c r="U292" s="62"/>
    </row>
    <row r="293" spans="1:21" x14ac:dyDescent="0.3">
      <c r="A293" s="116">
        <v>204</v>
      </c>
      <c r="B293" s="58" t="s">
        <v>102</v>
      </c>
      <c r="C293" s="60">
        <v>562</v>
      </c>
      <c r="D293" s="63"/>
      <c r="E293" s="59"/>
      <c r="F293" s="77"/>
      <c r="G293" s="159">
        <v>13</v>
      </c>
      <c r="H293" s="60">
        <v>13</v>
      </c>
      <c r="I293" s="60">
        <v>104</v>
      </c>
      <c r="J293" s="60">
        <v>70</v>
      </c>
      <c r="K293" s="60">
        <f t="shared" si="103"/>
        <v>91</v>
      </c>
      <c r="L293" s="60">
        <f t="shared" si="97"/>
        <v>34</v>
      </c>
      <c r="M293" s="61">
        <f t="shared" si="98"/>
        <v>13</v>
      </c>
      <c r="N293" s="61">
        <f t="shared" si="99"/>
        <v>21</v>
      </c>
      <c r="O293" s="66">
        <v>0.5</v>
      </c>
      <c r="P293" s="61">
        <f t="shared" si="100"/>
        <v>10.5</v>
      </c>
      <c r="Q293" s="60">
        <v>0.1</v>
      </c>
      <c r="R293" s="60">
        <f t="shared" si="101"/>
        <v>13.1</v>
      </c>
      <c r="S293" s="60">
        <f t="shared" si="102"/>
        <v>13.1</v>
      </c>
      <c r="T293" s="60">
        <v>13</v>
      </c>
      <c r="U293" s="62"/>
    </row>
    <row r="294" spans="1:21" x14ac:dyDescent="0.3">
      <c r="A294" s="116">
        <v>205</v>
      </c>
      <c r="B294" s="58" t="s">
        <v>285</v>
      </c>
      <c r="C294" s="60">
        <v>464</v>
      </c>
      <c r="D294" s="86" t="s">
        <v>19</v>
      </c>
      <c r="E294" s="59"/>
      <c r="F294" s="77"/>
      <c r="G294" s="159">
        <v>22</v>
      </c>
      <c r="H294" s="60">
        <v>22</v>
      </c>
      <c r="I294" s="60">
        <v>108</v>
      </c>
      <c r="J294" s="60">
        <v>72</v>
      </c>
      <c r="K294" s="60">
        <v>86</v>
      </c>
      <c r="L294" s="60">
        <f t="shared" si="97"/>
        <v>36</v>
      </c>
      <c r="M294" s="61">
        <f t="shared" si="98"/>
        <v>22</v>
      </c>
      <c r="N294" s="61">
        <f t="shared" si="99"/>
        <v>14</v>
      </c>
      <c r="O294" s="60" t="str">
        <f>IF(M294&gt;=19.5,"70%",IF(M294&gt;=13.5,"50%",IF(M294&gt;=5.5,"30%",IF(M294&gt;=0.1,"15%"))))</f>
        <v>70%</v>
      </c>
      <c r="P294" s="61">
        <f t="shared" si="100"/>
        <v>9.7999999999999989</v>
      </c>
      <c r="Q294" s="60" t="str">
        <f>IF(N294&lt;0,O294, "0.1")</f>
        <v>0.1</v>
      </c>
      <c r="R294" s="60">
        <f t="shared" si="101"/>
        <v>22.1</v>
      </c>
      <c r="S294" s="60">
        <f t="shared" si="102"/>
        <v>22.1</v>
      </c>
      <c r="T294" s="60">
        <v>22</v>
      </c>
      <c r="U294" s="62"/>
    </row>
    <row r="295" spans="1:21" x14ac:dyDescent="0.3">
      <c r="A295" s="116">
        <v>206</v>
      </c>
      <c r="B295" s="58" t="s">
        <v>286</v>
      </c>
      <c r="C295" s="60">
        <v>521</v>
      </c>
      <c r="D295" s="63"/>
      <c r="E295" s="59"/>
      <c r="F295" s="60"/>
      <c r="G295" s="159">
        <v>6</v>
      </c>
      <c r="H295" s="64">
        <v>6</v>
      </c>
      <c r="I295" s="60">
        <v>89</v>
      </c>
      <c r="J295" s="60">
        <v>69</v>
      </c>
      <c r="K295" s="64">
        <f>I295-H295</f>
        <v>83</v>
      </c>
      <c r="L295" s="65">
        <f t="shared" si="97"/>
        <v>20</v>
      </c>
      <c r="M295" s="61">
        <f t="shared" si="98"/>
        <v>6</v>
      </c>
      <c r="N295" s="61">
        <f t="shared" si="99"/>
        <v>14</v>
      </c>
      <c r="O295" s="60" t="str">
        <f>IF(M295&gt;=19.5,"70%",IF(M295&gt;=13.5,"50%",IF(M295&gt;=5.5,"30%",IF(M295&gt;=0.1,"15%"))))</f>
        <v>30%</v>
      </c>
      <c r="P295" s="61">
        <f t="shared" si="100"/>
        <v>4.2</v>
      </c>
      <c r="Q295" s="60" t="str">
        <f>IF(N295&lt;0,O295, "0.1")</f>
        <v>0.1</v>
      </c>
      <c r="R295" s="61">
        <f t="shared" si="101"/>
        <v>6.1</v>
      </c>
      <c r="S295" s="61">
        <f t="shared" si="102"/>
        <v>6.1</v>
      </c>
      <c r="T295" s="101">
        <f>S295</f>
        <v>6.1</v>
      </c>
      <c r="U295" s="62"/>
    </row>
    <row r="296" spans="1:21" x14ac:dyDescent="0.3">
      <c r="A296" s="116">
        <v>207</v>
      </c>
      <c r="B296" s="58" t="s">
        <v>287</v>
      </c>
      <c r="C296" s="60">
        <v>462</v>
      </c>
      <c r="D296" s="67"/>
      <c r="E296" s="96"/>
      <c r="F296" s="77"/>
      <c r="G296" s="159">
        <v>24.1</v>
      </c>
      <c r="H296" s="60">
        <v>24</v>
      </c>
      <c r="I296" s="60">
        <v>99</v>
      </c>
      <c r="J296" s="60">
        <v>70</v>
      </c>
      <c r="K296" s="60">
        <f>I296-H296</f>
        <v>75</v>
      </c>
      <c r="L296" s="60">
        <f t="shared" si="97"/>
        <v>29</v>
      </c>
      <c r="M296" s="60">
        <f t="shared" si="98"/>
        <v>24.1</v>
      </c>
      <c r="N296" s="60">
        <f t="shared" si="99"/>
        <v>4.8999999999999986</v>
      </c>
      <c r="O296" s="60" t="str">
        <f>IF(M296&gt;=19.5,"70%",IF(M296&gt;=13.5,"50%",IF(M296&gt;=5.5,"30%",IF(M296&gt;=0.1,"15%"))))</f>
        <v>70%</v>
      </c>
      <c r="P296" s="61">
        <f t="shared" si="100"/>
        <v>3.4299999999999988</v>
      </c>
      <c r="Q296" s="60">
        <v>0.1</v>
      </c>
      <c r="R296" s="60">
        <f t="shared" si="101"/>
        <v>24.200000000000003</v>
      </c>
      <c r="S296" s="60">
        <f t="shared" si="102"/>
        <v>24.200000000000003</v>
      </c>
      <c r="T296" s="60">
        <v>24</v>
      </c>
      <c r="U296" s="62"/>
    </row>
    <row r="297" spans="1:21" x14ac:dyDescent="0.3">
      <c r="A297" s="116">
        <v>208</v>
      </c>
      <c r="B297" s="58" t="s">
        <v>288</v>
      </c>
      <c r="C297" s="60">
        <v>252</v>
      </c>
      <c r="D297" s="63"/>
      <c r="E297" s="79"/>
      <c r="F297" s="60"/>
      <c r="G297" s="159">
        <v>16</v>
      </c>
      <c r="H297" s="64">
        <v>16</v>
      </c>
      <c r="I297" s="60">
        <v>91</v>
      </c>
      <c r="J297" s="60">
        <v>69</v>
      </c>
      <c r="K297" s="64">
        <f>I297-H297</f>
        <v>75</v>
      </c>
      <c r="L297" s="65">
        <f t="shared" si="97"/>
        <v>22</v>
      </c>
      <c r="M297" s="61">
        <f t="shared" si="98"/>
        <v>16</v>
      </c>
      <c r="N297" s="61">
        <f t="shared" si="99"/>
        <v>6</v>
      </c>
      <c r="O297" s="60" t="str">
        <f>IF(M297&gt;=19.5,"70%",IF(M297&gt;=13.5,"50%",IF(M297&gt;=5.5,"30%",IF(M297&gt;=0.1,"15%"))))</f>
        <v>50%</v>
      </c>
      <c r="P297" s="61">
        <f t="shared" si="100"/>
        <v>3</v>
      </c>
      <c r="Q297" s="60">
        <v>0.1</v>
      </c>
      <c r="R297" s="61">
        <f t="shared" si="101"/>
        <v>16.100000000000001</v>
      </c>
      <c r="S297" s="61">
        <f t="shared" si="102"/>
        <v>16.100000000000001</v>
      </c>
      <c r="T297" s="101">
        <f>S297</f>
        <v>16.100000000000001</v>
      </c>
      <c r="U297" s="62"/>
    </row>
    <row r="298" spans="1:21" x14ac:dyDescent="0.3">
      <c r="A298" s="116">
        <v>209</v>
      </c>
      <c r="B298" s="58" t="s">
        <v>149</v>
      </c>
      <c r="C298" s="60">
        <v>231</v>
      </c>
      <c r="D298" s="63" t="s">
        <v>24</v>
      </c>
      <c r="E298" s="59"/>
      <c r="F298" s="60"/>
      <c r="G298" s="159">
        <v>16</v>
      </c>
      <c r="H298" s="64">
        <v>16</v>
      </c>
      <c r="I298" s="60">
        <v>105</v>
      </c>
      <c r="J298" s="60">
        <v>69</v>
      </c>
      <c r="K298" s="64">
        <f>I298-H298</f>
        <v>89</v>
      </c>
      <c r="L298" s="65">
        <f t="shared" si="97"/>
        <v>36</v>
      </c>
      <c r="M298" s="61">
        <f t="shared" si="98"/>
        <v>16</v>
      </c>
      <c r="N298" s="61">
        <f t="shared" si="99"/>
        <v>20</v>
      </c>
      <c r="O298" s="66">
        <v>0.3</v>
      </c>
      <c r="P298" s="61">
        <f t="shared" si="100"/>
        <v>6</v>
      </c>
      <c r="Q298" s="60">
        <v>0.1</v>
      </c>
      <c r="R298" s="61">
        <f t="shared" si="101"/>
        <v>16.100000000000001</v>
      </c>
      <c r="S298" s="61">
        <f t="shared" si="102"/>
        <v>16.100000000000001</v>
      </c>
      <c r="T298" s="101">
        <f>S298</f>
        <v>16.100000000000001</v>
      </c>
      <c r="U298" s="62"/>
    </row>
    <row r="299" spans="1:21" x14ac:dyDescent="0.3">
      <c r="A299" s="116">
        <v>210</v>
      </c>
      <c r="B299" s="58" t="s">
        <v>626</v>
      </c>
      <c r="C299" s="60">
        <v>132</v>
      </c>
      <c r="D299" s="63" t="s">
        <v>289</v>
      </c>
      <c r="E299" s="60"/>
      <c r="F299" s="60"/>
      <c r="G299" s="159">
        <v>19</v>
      </c>
      <c r="H299" s="64">
        <v>19</v>
      </c>
      <c r="I299" s="60">
        <v>93</v>
      </c>
      <c r="J299" s="60">
        <v>70</v>
      </c>
      <c r="K299" s="64">
        <v>68</v>
      </c>
      <c r="L299" s="65">
        <f t="shared" si="97"/>
        <v>23</v>
      </c>
      <c r="M299" s="61">
        <f t="shared" si="98"/>
        <v>19</v>
      </c>
      <c r="N299" s="61">
        <f t="shared" si="99"/>
        <v>4</v>
      </c>
      <c r="O299" s="60" t="str">
        <f>IF(M299&gt;=19.5,"70%",IF(M299&gt;=13.5,"50%",IF(M299&gt;=5.5,"30%",IF(M299&gt;=0.1,"15%"))))</f>
        <v>50%</v>
      </c>
      <c r="P299" s="61">
        <f t="shared" si="100"/>
        <v>2</v>
      </c>
      <c r="Q299" s="60">
        <v>0.1</v>
      </c>
      <c r="R299" s="61">
        <f t="shared" si="101"/>
        <v>19.100000000000001</v>
      </c>
      <c r="S299" s="61">
        <f t="shared" si="102"/>
        <v>19.100000000000001</v>
      </c>
      <c r="T299" s="101">
        <f>S299</f>
        <v>19.100000000000001</v>
      </c>
      <c r="U299" s="62"/>
    </row>
    <row r="300" spans="1:21" x14ac:dyDescent="0.3">
      <c r="A300" s="116">
        <v>211</v>
      </c>
      <c r="B300" s="58" t="s">
        <v>290</v>
      </c>
      <c r="C300" s="60">
        <v>514</v>
      </c>
      <c r="D300" s="63"/>
      <c r="E300" s="59"/>
      <c r="F300" s="60"/>
      <c r="G300" s="159">
        <v>18.100000000000001</v>
      </c>
      <c r="H300" s="64">
        <v>18</v>
      </c>
      <c r="I300" s="60">
        <v>93</v>
      </c>
      <c r="J300" s="60">
        <v>70</v>
      </c>
      <c r="K300" s="64">
        <v>68</v>
      </c>
      <c r="L300" s="65">
        <f t="shared" si="97"/>
        <v>23</v>
      </c>
      <c r="M300" s="61">
        <f t="shared" si="98"/>
        <v>18.100000000000001</v>
      </c>
      <c r="N300" s="61">
        <f t="shared" si="99"/>
        <v>4.8999999999999986</v>
      </c>
      <c r="O300" s="60" t="str">
        <f>IF(M300&gt;=19.5,"70%",IF(M300&gt;=13.5,"50%",IF(M300&gt;=5.5,"30%",IF(M300&gt;=0.1,"15%"))))</f>
        <v>50%</v>
      </c>
      <c r="P300" s="61">
        <f t="shared" si="100"/>
        <v>2.4499999999999993</v>
      </c>
      <c r="Q300" s="60">
        <v>0.1</v>
      </c>
      <c r="R300" s="61">
        <f t="shared" si="101"/>
        <v>18.200000000000003</v>
      </c>
      <c r="S300" s="61">
        <f t="shared" si="102"/>
        <v>18.200000000000003</v>
      </c>
      <c r="T300" s="101">
        <f>S300</f>
        <v>18.200000000000003</v>
      </c>
      <c r="U300" s="62"/>
    </row>
    <row r="301" spans="1:21" x14ac:dyDescent="0.3">
      <c r="A301" s="116">
        <v>212</v>
      </c>
      <c r="B301" s="166" t="s">
        <v>150</v>
      </c>
      <c r="C301" s="233">
        <v>488</v>
      </c>
      <c r="D301" s="166" t="s">
        <v>41</v>
      </c>
      <c r="E301" s="163"/>
      <c r="F301" s="164">
        <v>1</v>
      </c>
      <c r="G301" s="159">
        <v>18</v>
      </c>
      <c r="H301" s="165">
        <v>18</v>
      </c>
      <c r="I301" s="165">
        <v>96</v>
      </c>
      <c r="J301" s="165">
        <v>69</v>
      </c>
      <c r="K301" s="165">
        <f>I301-H301</f>
        <v>78</v>
      </c>
      <c r="L301" s="165">
        <f t="shared" si="97"/>
        <v>27</v>
      </c>
      <c r="M301" s="159">
        <f t="shared" si="98"/>
        <v>18</v>
      </c>
      <c r="N301" s="159">
        <f t="shared" si="99"/>
        <v>9</v>
      </c>
      <c r="O301" s="165" t="str">
        <f>IF(M301&gt;=19.5,"70%",IF(M301&gt;=13.5,"50%",IF(M301&gt;=5.5,"30%",IF(M301&gt;=0.1,"15%"))))</f>
        <v>50%</v>
      </c>
      <c r="P301" s="159">
        <f t="shared" si="100"/>
        <v>4.5</v>
      </c>
      <c r="Q301" s="165">
        <v>0.1</v>
      </c>
      <c r="R301" s="165">
        <f t="shared" si="101"/>
        <v>18.100000000000001</v>
      </c>
      <c r="S301" s="165">
        <f t="shared" si="102"/>
        <v>18.100000000000001</v>
      </c>
      <c r="T301" s="165">
        <v>18</v>
      </c>
      <c r="U301" s="62"/>
    </row>
    <row r="302" spans="1:21" x14ac:dyDescent="0.3">
      <c r="A302" s="116">
        <v>213</v>
      </c>
      <c r="B302" s="86" t="s">
        <v>35</v>
      </c>
      <c r="C302" s="89">
        <v>209</v>
      </c>
      <c r="D302" s="91" t="s">
        <v>24</v>
      </c>
      <c r="E302" s="87"/>
      <c r="F302" s="88"/>
      <c r="G302" s="159">
        <v>9</v>
      </c>
      <c r="H302" s="92">
        <v>9</v>
      </c>
      <c r="I302" s="89">
        <v>83</v>
      </c>
      <c r="J302" s="89">
        <v>69</v>
      </c>
      <c r="K302" s="92">
        <v>74</v>
      </c>
      <c r="L302" s="93">
        <v>14</v>
      </c>
      <c r="M302" s="90">
        <v>9</v>
      </c>
      <c r="N302" s="90">
        <v>5</v>
      </c>
      <c r="O302" s="94">
        <v>0.3</v>
      </c>
      <c r="P302" s="90">
        <v>1.5</v>
      </c>
      <c r="Q302" s="89">
        <v>0.1</v>
      </c>
      <c r="R302" s="90">
        <v>9.1</v>
      </c>
      <c r="S302" s="90">
        <v>9.1</v>
      </c>
      <c r="T302" s="113">
        <v>9.1</v>
      </c>
      <c r="U302" s="62"/>
    </row>
    <row r="303" spans="1:21" x14ac:dyDescent="0.3">
      <c r="A303" s="116">
        <v>214</v>
      </c>
      <c r="B303" s="58" t="s">
        <v>291</v>
      </c>
      <c r="C303" s="60">
        <v>37</v>
      </c>
      <c r="D303" s="63"/>
      <c r="E303" s="60"/>
      <c r="F303" s="60"/>
      <c r="G303" s="159">
        <v>12</v>
      </c>
      <c r="H303" s="64">
        <v>12</v>
      </c>
      <c r="I303" s="60">
        <v>86</v>
      </c>
      <c r="J303" s="60">
        <v>72</v>
      </c>
      <c r="K303" s="64">
        <f t="shared" ref="K303:K312" si="105">I303-H303</f>
        <v>74</v>
      </c>
      <c r="L303" s="65">
        <f t="shared" ref="L303:L312" si="106">I303-J303</f>
        <v>14</v>
      </c>
      <c r="M303" s="61">
        <f t="shared" ref="M303:M312" si="107">G303</f>
        <v>12</v>
      </c>
      <c r="N303" s="61">
        <f t="shared" ref="N303:N312" si="108">L303-M303</f>
        <v>2</v>
      </c>
      <c r="O303" s="66">
        <v>0.5</v>
      </c>
      <c r="P303" s="90">
        <f t="shared" ref="P303:P312" si="109">N303*O303</f>
        <v>1</v>
      </c>
      <c r="Q303" s="60" t="str">
        <f>IF(N303&lt;0,O303, "0.1")</f>
        <v>0.1</v>
      </c>
      <c r="R303" s="61">
        <f t="shared" ref="R303:R312" si="110">IF(M303&gt;=L303,(M303+P303),M303+Q303)</f>
        <v>12.1</v>
      </c>
      <c r="S303" s="61">
        <f t="shared" ref="S303:S312" si="111">IF(I303&gt;1,(R303),G303)</f>
        <v>12.1</v>
      </c>
      <c r="T303" s="101">
        <v>11</v>
      </c>
      <c r="U303" s="62"/>
    </row>
    <row r="304" spans="1:21" x14ac:dyDescent="0.3">
      <c r="A304" s="116">
        <v>215</v>
      </c>
      <c r="B304" s="58" t="s">
        <v>292</v>
      </c>
      <c r="C304" s="60">
        <v>93</v>
      </c>
      <c r="D304" s="63"/>
      <c r="E304" s="60"/>
      <c r="F304" s="60"/>
      <c r="G304" s="159">
        <v>24</v>
      </c>
      <c r="H304" s="60">
        <v>24</v>
      </c>
      <c r="I304" s="60">
        <v>95</v>
      </c>
      <c r="J304" s="60">
        <v>69</v>
      </c>
      <c r="K304" s="60">
        <f t="shared" si="105"/>
        <v>71</v>
      </c>
      <c r="L304" s="60">
        <f t="shared" si="106"/>
        <v>26</v>
      </c>
      <c r="M304" s="61">
        <f t="shared" si="107"/>
        <v>24</v>
      </c>
      <c r="N304" s="61">
        <f t="shared" si="108"/>
        <v>2</v>
      </c>
      <c r="O304" s="60" t="str">
        <f>IF(M304&gt;=19.5,"70%",IF(M304&gt;=13.5,"50%",IF(M304&gt;=5.5,"30%",IF(M304&gt;=0.1,"15%"))))</f>
        <v>70%</v>
      </c>
      <c r="P304" s="61">
        <f t="shared" si="109"/>
        <v>1.4</v>
      </c>
      <c r="Q304" s="60">
        <v>0.1</v>
      </c>
      <c r="R304" s="60">
        <f t="shared" si="110"/>
        <v>24.1</v>
      </c>
      <c r="S304" s="60">
        <f t="shared" si="111"/>
        <v>24.1</v>
      </c>
      <c r="T304" s="60">
        <v>24</v>
      </c>
      <c r="U304" s="62"/>
    </row>
    <row r="305" spans="1:21" x14ac:dyDescent="0.3">
      <c r="A305" s="116">
        <v>216</v>
      </c>
      <c r="B305" s="58" t="s">
        <v>293</v>
      </c>
      <c r="C305" s="60">
        <v>135</v>
      </c>
      <c r="D305" s="63"/>
      <c r="E305" s="60"/>
      <c r="F305" s="60"/>
      <c r="G305" s="159">
        <v>16</v>
      </c>
      <c r="H305" s="64">
        <v>16</v>
      </c>
      <c r="I305" s="60">
        <v>91</v>
      </c>
      <c r="J305" s="60">
        <v>69</v>
      </c>
      <c r="K305" s="64">
        <f t="shared" si="105"/>
        <v>75</v>
      </c>
      <c r="L305" s="65">
        <f t="shared" si="106"/>
        <v>22</v>
      </c>
      <c r="M305" s="61">
        <f t="shared" si="107"/>
        <v>16</v>
      </c>
      <c r="N305" s="61">
        <f t="shared" si="108"/>
        <v>6</v>
      </c>
      <c r="O305" s="60" t="str">
        <f>IF(M305&gt;=19.5,"70%",IF(M305&gt;=13.5,"50%",IF(M305&gt;=5.5,"30%",IF(M305&gt;=0.1,"15%"))))</f>
        <v>50%</v>
      </c>
      <c r="P305" s="61">
        <f t="shared" si="109"/>
        <v>3</v>
      </c>
      <c r="Q305" s="60">
        <v>0.1</v>
      </c>
      <c r="R305" s="61">
        <f t="shared" si="110"/>
        <v>16.100000000000001</v>
      </c>
      <c r="S305" s="61">
        <f t="shared" si="111"/>
        <v>16.100000000000001</v>
      </c>
      <c r="T305" s="101">
        <f>S305</f>
        <v>16.100000000000001</v>
      </c>
      <c r="U305" s="62"/>
    </row>
    <row r="306" spans="1:21" x14ac:dyDescent="0.3">
      <c r="A306" s="116">
        <v>217</v>
      </c>
      <c r="B306" s="58" t="s">
        <v>294</v>
      </c>
      <c r="C306" s="60">
        <v>33</v>
      </c>
      <c r="D306" s="63"/>
      <c r="E306" s="59"/>
      <c r="F306" s="60"/>
      <c r="G306" s="159">
        <v>18</v>
      </c>
      <c r="H306" s="64">
        <v>18</v>
      </c>
      <c r="I306" s="60">
        <v>86</v>
      </c>
      <c r="J306" s="60">
        <v>69</v>
      </c>
      <c r="K306" s="64">
        <f t="shared" si="105"/>
        <v>68</v>
      </c>
      <c r="L306" s="65">
        <f t="shared" si="106"/>
        <v>17</v>
      </c>
      <c r="M306" s="61">
        <f t="shared" si="107"/>
        <v>18</v>
      </c>
      <c r="N306" s="61">
        <f t="shared" si="108"/>
        <v>-1</v>
      </c>
      <c r="O306" s="60" t="str">
        <f>IF(M306&gt;=19.5,"70%",IF(M306&gt;=13.5,"50%",IF(M306&gt;=5.5,"30%",IF(M306&gt;=0.1,"15%"))))</f>
        <v>50%</v>
      </c>
      <c r="P306" s="61">
        <f t="shared" si="109"/>
        <v>-0.5</v>
      </c>
      <c r="Q306" s="60">
        <v>0.1</v>
      </c>
      <c r="R306" s="61">
        <f t="shared" si="110"/>
        <v>17.5</v>
      </c>
      <c r="S306" s="61">
        <f t="shared" si="111"/>
        <v>17.5</v>
      </c>
      <c r="T306" s="101">
        <f>S306</f>
        <v>17.5</v>
      </c>
      <c r="U306" s="62"/>
    </row>
    <row r="307" spans="1:21" x14ac:dyDescent="0.3">
      <c r="A307" s="116">
        <v>218</v>
      </c>
      <c r="B307" s="58" t="s">
        <v>625</v>
      </c>
      <c r="C307" s="60">
        <v>368</v>
      </c>
      <c r="D307" s="63" t="s">
        <v>24</v>
      </c>
      <c r="E307" s="59"/>
      <c r="F307" s="60"/>
      <c r="G307" s="159">
        <v>13</v>
      </c>
      <c r="H307" s="64">
        <v>13</v>
      </c>
      <c r="I307" s="60">
        <v>91</v>
      </c>
      <c r="J307" s="60">
        <v>70</v>
      </c>
      <c r="K307" s="64">
        <f t="shared" si="105"/>
        <v>78</v>
      </c>
      <c r="L307" s="65">
        <f t="shared" si="106"/>
        <v>21</v>
      </c>
      <c r="M307" s="61">
        <f t="shared" si="107"/>
        <v>13</v>
      </c>
      <c r="N307" s="61">
        <f t="shared" si="108"/>
        <v>8</v>
      </c>
      <c r="O307" s="66">
        <v>0.5</v>
      </c>
      <c r="P307" s="61">
        <f t="shared" si="109"/>
        <v>4</v>
      </c>
      <c r="Q307" s="60">
        <v>0.1</v>
      </c>
      <c r="R307" s="61">
        <f t="shared" si="110"/>
        <v>13.1</v>
      </c>
      <c r="S307" s="61">
        <f t="shared" si="111"/>
        <v>13.1</v>
      </c>
      <c r="T307" s="101">
        <f>S307</f>
        <v>13.1</v>
      </c>
      <c r="U307" s="62"/>
    </row>
    <row r="308" spans="1:21" x14ac:dyDescent="0.3">
      <c r="A308" s="116">
        <v>219</v>
      </c>
      <c r="B308" s="58" t="s">
        <v>295</v>
      </c>
      <c r="C308" s="60">
        <v>489</v>
      </c>
      <c r="D308" s="63"/>
      <c r="E308" s="59"/>
      <c r="F308" s="60"/>
      <c r="G308" s="159">
        <v>11</v>
      </c>
      <c r="H308" s="64">
        <v>11</v>
      </c>
      <c r="I308" s="60">
        <v>86</v>
      </c>
      <c r="J308" s="60">
        <v>72</v>
      </c>
      <c r="K308" s="64">
        <f t="shared" si="105"/>
        <v>75</v>
      </c>
      <c r="L308" s="65">
        <f t="shared" si="106"/>
        <v>14</v>
      </c>
      <c r="M308" s="61">
        <f t="shared" si="107"/>
        <v>11</v>
      </c>
      <c r="N308" s="61">
        <f t="shared" si="108"/>
        <v>3</v>
      </c>
      <c r="O308" s="66">
        <v>0.5</v>
      </c>
      <c r="P308" s="60">
        <f t="shared" si="109"/>
        <v>1.5</v>
      </c>
      <c r="Q308" s="60" t="str">
        <f>IF(N308&lt;0,O308, "0.1")</f>
        <v>0.1</v>
      </c>
      <c r="R308" s="61">
        <f t="shared" si="110"/>
        <v>11.1</v>
      </c>
      <c r="S308" s="61">
        <f t="shared" si="111"/>
        <v>11.1</v>
      </c>
      <c r="T308" s="101">
        <v>11</v>
      </c>
      <c r="U308" s="62"/>
    </row>
    <row r="309" spans="1:21" x14ac:dyDescent="0.3">
      <c r="A309" s="116">
        <v>220</v>
      </c>
      <c r="B309" s="58" t="s">
        <v>296</v>
      </c>
      <c r="C309" s="60">
        <v>32</v>
      </c>
      <c r="D309" s="63"/>
      <c r="E309" s="60"/>
      <c r="F309" s="60"/>
      <c r="G309" s="159">
        <v>11</v>
      </c>
      <c r="H309" s="64">
        <v>11</v>
      </c>
      <c r="I309" s="60">
        <v>86</v>
      </c>
      <c r="J309" s="60">
        <v>72</v>
      </c>
      <c r="K309" s="64">
        <f t="shared" si="105"/>
        <v>75</v>
      </c>
      <c r="L309" s="65">
        <f t="shared" si="106"/>
        <v>14</v>
      </c>
      <c r="M309" s="61">
        <f t="shared" si="107"/>
        <v>11</v>
      </c>
      <c r="N309" s="61">
        <f t="shared" si="108"/>
        <v>3</v>
      </c>
      <c r="O309" s="66">
        <v>0.5</v>
      </c>
      <c r="P309" s="60">
        <f t="shared" si="109"/>
        <v>1.5</v>
      </c>
      <c r="Q309" s="60" t="str">
        <f>IF(N309&lt;0,O309, "0.1")</f>
        <v>0.1</v>
      </c>
      <c r="R309" s="61">
        <f t="shared" si="110"/>
        <v>11.1</v>
      </c>
      <c r="S309" s="61">
        <f t="shared" si="111"/>
        <v>11.1</v>
      </c>
      <c r="T309" s="101">
        <v>11</v>
      </c>
      <c r="U309" s="62"/>
    </row>
    <row r="310" spans="1:21" x14ac:dyDescent="0.3">
      <c r="A310" s="116">
        <v>221</v>
      </c>
      <c r="B310" s="58" t="s">
        <v>297</v>
      </c>
      <c r="C310" s="60">
        <v>369</v>
      </c>
      <c r="D310" s="63" t="s">
        <v>70</v>
      </c>
      <c r="E310" s="59"/>
      <c r="F310" s="60"/>
      <c r="G310" s="159">
        <v>22</v>
      </c>
      <c r="H310" s="64">
        <v>23</v>
      </c>
      <c r="I310" s="60">
        <v>109</v>
      </c>
      <c r="J310" s="60">
        <v>68</v>
      </c>
      <c r="K310" s="64">
        <f t="shared" si="105"/>
        <v>86</v>
      </c>
      <c r="L310" s="65">
        <f t="shared" si="106"/>
        <v>41</v>
      </c>
      <c r="M310" s="61">
        <f t="shared" si="107"/>
        <v>22</v>
      </c>
      <c r="N310" s="61">
        <f t="shared" si="108"/>
        <v>19</v>
      </c>
      <c r="O310" s="60" t="str">
        <f>IF(M310&gt;=19.5,"70%",IF(M310&gt;=13.5,"50%",IF(M310&gt;=5.5,"30%",IF(M310&gt;=0.1,"15%"))))</f>
        <v>70%</v>
      </c>
      <c r="P310" s="61">
        <f t="shared" si="109"/>
        <v>13.299999999999999</v>
      </c>
      <c r="Q310" s="60">
        <v>0.1</v>
      </c>
      <c r="R310" s="61">
        <f t="shared" si="110"/>
        <v>22.1</v>
      </c>
      <c r="S310" s="61">
        <f t="shared" si="111"/>
        <v>22.1</v>
      </c>
      <c r="T310" s="101">
        <f>S310</f>
        <v>22.1</v>
      </c>
      <c r="U310" s="62"/>
    </row>
    <row r="311" spans="1:21" x14ac:dyDescent="0.3">
      <c r="A311" s="116">
        <v>222</v>
      </c>
      <c r="B311" s="97" t="s">
        <v>298</v>
      </c>
      <c r="C311" s="60">
        <v>370</v>
      </c>
      <c r="D311" s="97"/>
      <c r="E311" s="98"/>
      <c r="F311" s="99"/>
      <c r="G311" s="159">
        <v>24</v>
      </c>
      <c r="H311" s="64">
        <f>G311</f>
        <v>24</v>
      </c>
      <c r="I311" s="60">
        <v>106</v>
      </c>
      <c r="J311" s="60">
        <v>72</v>
      </c>
      <c r="K311" s="64">
        <f t="shared" si="105"/>
        <v>82</v>
      </c>
      <c r="L311" s="65">
        <f t="shared" si="106"/>
        <v>34</v>
      </c>
      <c r="M311" s="61">
        <f t="shared" si="107"/>
        <v>24</v>
      </c>
      <c r="N311" s="61">
        <f t="shared" si="108"/>
        <v>10</v>
      </c>
      <c r="O311" s="60" t="str">
        <f>IF(M311&gt;=19.5,"70%",IF(M311&gt;=13.5,"50%",IF(M311&gt;=5.5,"30%",IF(M311&gt;=0.1,"15%"))))</f>
        <v>70%</v>
      </c>
      <c r="P311" s="61">
        <f t="shared" si="109"/>
        <v>7</v>
      </c>
      <c r="Q311" s="60">
        <v>0.1</v>
      </c>
      <c r="R311" s="61">
        <f t="shared" si="110"/>
        <v>24.1</v>
      </c>
      <c r="S311" s="61">
        <f t="shared" si="111"/>
        <v>24.1</v>
      </c>
      <c r="T311" s="101">
        <f>S311</f>
        <v>24.1</v>
      </c>
      <c r="U311" s="62"/>
    </row>
    <row r="312" spans="1:21" x14ac:dyDescent="0.3">
      <c r="A312" s="116">
        <v>223</v>
      </c>
      <c r="B312" s="58" t="s">
        <v>299</v>
      </c>
      <c r="C312" s="60">
        <v>243</v>
      </c>
      <c r="D312" s="63" t="s">
        <v>24</v>
      </c>
      <c r="E312" s="59"/>
      <c r="F312" s="60"/>
      <c r="G312" s="159">
        <v>10</v>
      </c>
      <c r="H312" s="64">
        <v>10</v>
      </c>
      <c r="I312" s="60">
        <v>83</v>
      </c>
      <c r="J312" s="60">
        <v>72</v>
      </c>
      <c r="K312" s="64">
        <f t="shared" si="105"/>
        <v>73</v>
      </c>
      <c r="L312" s="65">
        <f t="shared" si="106"/>
        <v>11</v>
      </c>
      <c r="M312" s="61">
        <f t="shared" si="107"/>
        <v>10</v>
      </c>
      <c r="N312" s="61">
        <f t="shared" si="108"/>
        <v>1</v>
      </c>
      <c r="O312" s="60" t="str">
        <f>IF(M312&gt;=19.5,"70%",IF(M312&gt;=13.5,"50%",IF(M312&gt;=5.5,"30%",IF(M312&gt;=0.1,"15%"))))</f>
        <v>30%</v>
      </c>
      <c r="P312" s="90">
        <f t="shared" si="109"/>
        <v>0.3</v>
      </c>
      <c r="Q312" s="60">
        <v>0.1</v>
      </c>
      <c r="R312" s="61">
        <f t="shared" si="110"/>
        <v>10.1</v>
      </c>
      <c r="S312" s="61">
        <f t="shared" si="111"/>
        <v>10.1</v>
      </c>
      <c r="T312" s="101">
        <f>S312</f>
        <v>10.1</v>
      </c>
      <c r="U312" s="62"/>
    </row>
    <row r="313" spans="1:21" x14ac:dyDescent="0.3">
      <c r="A313" s="116">
        <v>224</v>
      </c>
      <c r="B313" s="86" t="s">
        <v>38</v>
      </c>
      <c r="C313" s="89">
        <v>22</v>
      </c>
      <c r="D313" s="91" t="s">
        <v>37</v>
      </c>
      <c r="E313" s="87"/>
      <c r="F313" s="89"/>
      <c r="G313" s="159">
        <v>12</v>
      </c>
      <c r="H313" s="92">
        <v>12</v>
      </c>
      <c r="I313" s="89">
        <v>79</v>
      </c>
      <c r="J313" s="89">
        <v>72</v>
      </c>
      <c r="K313" s="92">
        <v>67</v>
      </c>
      <c r="L313" s="93">
        <v>7</v>
      </c>
      <c r="M313" s="90">
        <v>12</v>
      </c>
      <c r="N313" s="90">
        <v>-5</v>
      </c>
      <c r="O313" s="94">
        <v>0.5</v>
      </c>
      <c r="P313" s="90">
        <v>-2.5</v>
      </c>
      <c r="Q313" s="89">
        <v>0.1</v>
      </c>
      <c r="R313" s="90">
        <v>9.5</v>
      </c>
      <c r="S313" s="90">
        <v>9.5</v>
      </c>
      <c r="T313" s="113">
        <v>9.5</v>
      </c>
      <c r="U313" s="62"/>
    </row>
    <row r="314" spans="1:21" x14ac:dyDescent="0.3">
      <c r="A314" s="116">
        <v>225</v>
      </c>
      <c r="B314" s="68" t="s">
        <v>105</v>
      </c>
      <c r="C314" s="60">
        <v>558</v>
      </c>
      <c r="D314" s="63" t="s">
        <v>24</v>
      </c>
      <c r="E314" s="59"/>
      <c r="F314" s="78"/>
      <c r="G314" s="159">
        <v>9</v>
      </c>
      <c r="H314" s="64">
        <v>9</v>
      </c>
      <c r="I314" s="60">
        <v>80</v>
      </c>
      <c r="J314" s="60">
        <v>70</v>
      </c>
      <c r="K314" s="64">
        <f t="shared" ref="K314:K320" si="112">I314-H314</f>
        <v>71</v>
      </c>
      <c r="L314" s="65">
        <f t="shared" ref="L314:L345" si="113">I314-J314</f>
        <v>10</v>
      </c>
      <c r="M314" s="61">
        <f t="shared" ref="M314:M345" si="114">G314</f>
        <v>9</v>
      </c>
      <c r="N314" s="61">
        <f t="shared" ref="N314:N345" si="115">L314-M314</f>
        <v>1</v>
      </c>
      <c r="O314" s="60" t="str">
        <f>IF(M314&gt;=19.5,"70%",IF(M314&gt;=13.5,"50%",IF(M314&gt;=5.5,"30%",IF(M314&gt;=0.1,"15%"))))</f>
        <v>30%</v>
      </c>
      <c r="P314" s="61">
        <f t="shared" ref="P314:P345" si="116">N314*O314</f>
        <v>0.3</v>
      </c>
      <c r="Q314" s="60">
        <v>0.1</v>
      </c>
      <c r="R314" s="61">
        <f t="shared" ref="R314:R324" si="117">IF(M314&gt;=L314,(M314+P314),M314+Q314)</f>
        <v>9.1</v>
      </c>
      <c r="S314" s="61">
        <f t="shared" ref="S314:S343" si="118">IF(I314&gt;1,(R314),G314)</f>
        <v>9.1</v>
      </c>
      <c r="T314" s="101">
        <f>S314</f>
        <v>9.1</v>
      </c>
      <c r="U314" s="62"/>
    </row>
    <row r="315" spans="1:21" x14ac:dyDescent="0.3">
      <c r="A315" s="116">
        <v>226</v>
      </c>
      <c r="B315" s="58" t="s">
        <v>624</v>
      </c>
      <c r="C315" s="60">
        <v>488</v>
      </c>
      <c r="D315" s="63" t="s">
        <v>20</v>
      </c>
      <c r="E315" s="59"/>
      <c r="F315" s="60"/>
      <c r="G315" s="159">
        <v>16</v>
      </c>
      <c r="H315" s="60">
        <v>16</v>
      </c>
      <c r="I315" s="60">
        <v>93</v>
      </c>
      <c r="J315" s="60">
        <v>69</v>
      </c>
      <c r="K315" s="60">
        <f t="shared" si="112"/>
        <v>77</v>
      </c>
      <c r="L315" s="60">
        <f t="shared" si="113"/>
        <v>24</v>
      </c>
      <c r="M315" s="61">
        <f t="shared" si="114"/>
        <v>16</v>
      </c>
      <c r="N315" s="61">
        <f t="shared" si="115"/>
        <v>8</v>
      </c>
      <c r="O315" s="60" t="str">
        <f>IF(M315&gt;=19.5,"70%",IF(M315&gt;=13.5,"50%",IF(M315&gt;=5.5,"30%",IF(M315&gt;=0.1,"15%"))))</f>
        <v>50%</v>
      </c>
      <c r="P315" s="61">
        <f t="shared" si="116"/>
        <v>4</v>
      </c>
      <c r="Q315" s="60" t="str">
        <f>IF(N315&lt;0,O315, "0.1")</f>
        <v>0.1</v>
      </c>
      <c r="R315" s="60">
        <f t="shared" si="117"/>
        <v>16.100000000000001</v>
      </c>
      <c r="S315" s="60">
        <f t="shared" si="118"/>
        <v>16.100000000000001</v>
      </c>
      <c r="T315" s="60">
        <v>16</v>
      </c>
      <c r="U315" s="62"/>
    </row>
    <row r="316" spans="1:21" x14ac:dyDescent="0.3">
      <c r="A316" s="116">
        <v>227</v>
      </c>
      <c r="B316" s="58" t="s">
        <v>300</v>
      </c>
      <c r="C316" s="60">
        <v>79</v>
      </c>
      <c r="D316" s="63"/>
      <c r="E316" s="60"/>
      <c r="F316" s="60"/>
      <c r="G316" s="159">
        <v>21.6</v>
      </c>
      <c r="H316" s="64">
        <f>G316</f>
        <v>21.6</v>
      </c>
      <c r="I316" s="60">
        <v>100</v>
      </c>
      <c r="J316" s="60">
        <v>72</v>
      </c>
      <c r="K316" s="64">
        <f t="shared" si="112"/>
        <v>78.400000000000006</v>
      </c>
      <c r="L316" s="65">
        <f t="shared" si="113"/>
        <v>28</v>
      </c>
      <c r="M316" s="61">
        <f t="shared" si="114"/>
        <v>21.6</v>
      </c>
      <c r="N316" s="61">
        <f t="shared" si="115"/>
        <v>6.3999999999999986</v>
      </c>
      <c r="O316" s="60" t="str">
        <f>IF(M316&gt;=19.5,"70%",IF(M316&gt;=13.5,"50%",IF(M316&gt;=5.5,"30%",IF(M316&gt;=0.1,"15%"))))</f>
        <v>70%</v>
      </c>
      <c r="P316" s="61">
        <f t="shared" si="116"/>
        <v>4.4799999999999986</v>
      </c>
      <c r="Q316" s="60">
        <v>0.1</v>
      </c>
      <c r="R316" s="61">
        <f t="shared" si="117"/>
        <v>21.700000000000003</v>
      </c>
      <c r="S316" s="61">
        <f t="shared" si="118"/>
        <v>21.700000000000003</v>
      </c>
      <c r="T316" s="101">
        <f>S316</f>
        <v>21.700000000000003</v>
      </c>
      <c r="U316" s="62"/>
    </row>
    <row r="317" spans="1:21" x14ac:dyDescent="0.3">
      <c r="A317" s="116">
        <v>228</v>
      </c>
      <c r="B317" s="58" t="s">
        <v>134</v>
      </c>
      <c r="C317" s="60">
        <v>29</v>
      </c>
      <c r="D317" s="63" t="s">
        <v>27</v>
      </c>
      <c r="E317" s="59"/>
      <c r="F317" s="60"/>
      <c r="G317" s="159">
        <v>12.4</v>
      </c>
      <c r="H317" s="64">
        <v>12</v>
      </c>
      <c r="I317" s="60">
        <v>88</v>
      </c>
      <c r="J317" s="60">
        <v>71</v>
      </c>
      <c r="K317" s="64">
        <f t="shared" si="112"/>
        <v>76</v>
      </c>
      <c r="L317" s="65">
        <f t="shared" si="113"/>
        <v>17</v>
      </c>
      <c r="M317" s="61">
        <f t="shared" si="114"/>
        <v>12.4</v>
      </c>
      <c r="N317" s="61">
        <f t="shared" si="115"/>
        <v>4.5999999999999996</v>
      </c>
      <c r="O317" s="66">
        <v>0.5</v>
      </c>
      <c r="P317" s="60">
        <f t="shared" si="116"/>
        <v>2.2999999999999998</v>
      </c>
      <c r="Q317" s="60" t="str">
        <f>IF(N317&lt;0,O317, "0.1")</f>
        <v>0.1</v>
      </c>
      <c r="R317" s="61">
        <f t="shared" si="117"/>
        <v>12.5</v>
      </c>
      <c r="S317" s="61">
        <f t="shared" si="118"/>
        <v>12.5</v>
      </c>
      <c r="T317" s="101">
        <v>13</v>
      </c>
      <c r="U317" s="62"/>
    </row>
    <row r="318" spans="1:21" x14ac:dyDescent="0.3">
      <c r="A318" s="116">
        <v>229</v>
      </c>
      <c r="B318" s="58" t="s">
        <v>301</v>
      </c>
      <c r="C318" s="60">
        <v>248</v>
      </c>
      <c r="D318" s="63"/>
      <c r="E318" s="60"/>
      <c r="F318" s="60"/>
      <c r="G318" s="159">
        <v>20.100000000000001</v>
      </c>
      <c r="H318" s="64">
        <f>G318</f>
        <v>20.100000000000001</v>
      </c>
      <c r="I318" s="60">
        <v>102</v>
      </c>
      <c r="J318" s="60">
        <v>72</v>
      </c>
      <c r="K318" s="64">
        <f t="shared" si="112"/>
        <v>81.900000000000006</v>
      </c>
      <c r="L318" s="65">
        <f t="shared" si="113"/>
        <v>30</v>
      </c>
      <c r="M318" s="61">
        <f t="shared" si="114"/>
        <v>20.100000000000001</v>
      </c>
      <c r="N318" s="61">
        <f t="shared" si="115"/>
        <v>9.8999999999999986</v>
      </c>
      <c r="O318" s="60" t="str">
        <f>IF(M318&gt;=19.5,"70%",IF(M318&gt;=13.5,"50%",IF(M318&gt;=5.5,"30%",IF(M318&gt;=0.1,"15%"))))</f>
        <v>70%</v>
      </c>
      <c r="P318" s="61">
        <f t="shared" si="116"/>
        <v>6.9299999999999988</v>
      </c>
      <c r="Q318" s="60">
        <v>0.1</v>
      </c>
      <c r="R318" s="61">
        <f t="shared" si="117"/>
        <v>20.200000000000003</v>
      </c>
      <c r="S318" s="61">
        <f t="shared" si="118"/>
        <v>20.200000000000003</v>
      </c>
      <c r="T318" s="101">
        <f>S318</f>
        <v>20.200000000000003</v>
      </c>
      <c r="U318" s="62"/>
    </row>
    <row r="319" spans="1:21" x14ac:dyDescent="0.3">
      <c r="A319" s="116">
        <v>230</v>
      </c>
      <c r="B319" s="58" t="s">
        <v>302</v>
      </c>
      <c r="C319" s="60">
        <v>527</v>
      </c>
      <c r="D319" s="63"/>
      <c r="E319" s="59"/>
      <c r="F319" s="60"/>
      <c r="G319" s="159">
        <v>24</v>
      </c>
      <c r="H319" s="64">
        <v>24</v>
      </c>
      <c r="I319" s="60">
        <v>107</v>
      </c>
      <c r="J319" s="60">
        <v>72</v>
      </c>
      <c r="K319" s="64">
        <f t="shared" si="112"/>
        <v>83</v>
      </c>
      <c r="L319" s="65">
        <f t="shared" si="113"/>
        <v>35</v>
      </c>
      <c r="M319" s="61">
        <f t="shared" si="114"/>
        <v>24</v>
      </c>
      <c r="N319" s="61">
        <f t="shared" si="115"/>
        <v>11</v>
      </c>
      <c r="O319" s="60" t="str">
        <f>IF(M319&gt;=19.5,"70%",IF(M319&gt;=13.5,"50%",IF(M319&gt;=5.5,"30%",IF(M319&gt;=0.1,"15%"))))</f>
        <v>70%</v>
      </c>
      <c r="P319" s="61">
        <f t="shared" si="116"/>
        <v>7.6999999999999993</v>
      </c>
      <c r="Q319" s="60">
        <v>0.1</v>
      </c>
      <c r="R319" s="61">
        <f t="shared" si="117"/>
        <v>24.1</v>
      </c>
      <c r="S319" s="61">
        <f t="shared" si="118"/>
        <v>24.1</v>
      </c>
      <c r="T319" s="101">
        <f>S319</f>
        <v>24.1</v>
      </c>
      <c r="U319" s="62"/>
    </row>
    <row r="320" spans="1:21" x14ac:dyDescent="0.3">
      <c r="A320" s="116">
        <v>231</v>
      </c>
      <c r="B320" s="58" t="s">
        <v>135</v>
      </c>
      <c r="C320" s="60">
        <v>576</v>
      </c>
      <c r="D320" s="63" t="s">
        <v>34</v>
      </c>
      <c r="E320" s="59"/>
      <c r="F320" s="60"/>
      <c r="G320" s="159">
        <v>16</v>
      </c>
      <c r="H320" s="64">
        <v>16</v>
      </c>
      <c r="I320" s="60">
        <v>90</v>
      </c>
      <c r="J320" s="60">
        <v>69</v>
      </c>
      <c r="K320" s="64">
        <f t="shared" si="112"/>
        <v>74</v>
      </c>
      <c r="L320" s="65">
        <f t="shared" si="113"/>
        <v>21</v>
      </c>
      <c r="M320" s="61">
        <f t="shared" si="114"/>
        <v>16</v>
      </c>
      <c r="N320" s="61">
        <f t="shared" si="115"/>
        <v>5</v>
      </c>
      <c r="O320" s="60" t="str">
        <f>IF(M320&gt;=19.5,"70%",IF(M320&gt;=13.5,"50%",IF(M320&gt;=5.5,"30%",IF(M320&gt;=0.1,"15%"))))</f>
        <v>50%</v>
      </c>
      <c r="P320" s="61">
        <f t="shared" si="116"/>
        <v>2.5</v>
      </c>
      <c r="Q320" s="60">
        <v>0.1</v>
      </c>
      <c r="R320" s="61">
        <f t="shared" si="117"/>
        <v>16.100000000000001</v>
      </c>
      <c r="S320" s="61">
        <f t="shared" si="118"/>
        <v>16.100000000000001</v>
      </c>
      <c r="T320" s="101">
        <f>S320</f>
        <v>16.100000000000001</v>
      </c>
      <c r="U320" s="62"/>
    </row>
    <row r="321" spans="1:21" x14ac:dyDescent="0.3">
      <c r="A321" s="116">
        <v>232</v>
      </c>
      <c r="B321" s="58" t="s">
        <v>152</v>
      </c>
      <c r="C321" s="60">
        <v>28</v>
      </c>
      <c r="D321" s="63"/>
      <c r="E321" s="59"/>
      <c r="F321" s="60"/>
      <c r="G321" s="159">
        <v>16</v>
      </c>
      <c r="H321" s="64">
        <v>16</v>
      </c>
      <c r="I321" s="60">
        <v>83</v>
      </c>
      <c r="J321" s="60">
        <v>69</v>
      </c>
      <c r="K321" s="64">
        <v>83</v>
      </c>
      <c r="L321" s="65">
        <f t="shared" si="113"/>
        <v>14</v>
      </c>
      <c r="M321" s="61">
        <f t="shared" si="114"/>
        <v>16</v>
      </c>
      <c r="N321" s="61">
        <f t="shared" si="115"/>
        <v>-2</v>
      </c>
      <c r="O321" s="60" t="str">
        <f>IF(M321&gt;=19.5,"70%",IF(M321&gt;=13.5,"50%",IF(M321&gt;=5.5,"30%",IF(M321&gt;=0.1,"15%"))))</f>
        <v>50%</v>
      </c>
      <c r="P321" s="61">
        <f t="shared" si="116"/>
        <v>-1</v>
      </c>
      <c r="Q321" s="60">
        <v>0.5</v>
      </c>
      <c r="R321" s="61">
        <f t="shared" si="117"/>
        <v>15</v>
      </c>
      <c r="S321" s="61">
        <f t="shared" si="118"/>
        <v>15</v>
      </c>
      <c r="T321" s="101">
        <f>S321</f>
        <v>15</v>
      </c>
      <c r="U321" s="62"/>
    </row>
    <row r="322" spans="1:21" ht="15.75" customHeight="1" x14ac:dyDescent="0.3">
      <c r="A322" s="116">
        <v>233</v>
      </c>
      <c r="B322" s="58" t="s">
        <v>303</v>
      </c>
      <c r="C322" s="60">
        <v>61</v>
      </c>
      <c r="D322" s="63"/>
      <c r="E322" s="60"/>
      <c r="F322" s="60"/>
      <c r="G322" s="159">
        <v>18</v>
      </c>
      <c r="H322" s="64">
        <f>G322</f>
        <v>18</v>
      </c>
      <c r="I322" s="60">
        <v>96</v>
      </c>
      <c r="J322" s="60">
        <v>72</v>
      </c>
      <c r="K322" s="64">
        <f>I322-H322</f>
        <v>78</v>
      </c>
      <c r="L322" s="65">
        <f t="shared" si="113"/>
        <v>24</v>
      </c>
      <c r="M322" s="61">
        <f t="shared" si="114"/>
        <v>18</v>
      </c>
      <c r="N322" s="61">
        <f t="shared" si="115"/>
        <v>6</v>
      </c>
      <c r="O322" s="60" t="str">
        <f>IF(M322&gt;=19.5,"70%",IF(M322&gt;=13.5,"50%",IF(M322&gt;=5.5,"30%",IF(M322&gt;=0.1,"15%"))))</f>
        <v>50%</v>
      </c>
      <c r="P322" s="61">
        <f t="shared" si="116"/>
        <v>3</v>
      </c>
      <c r="Q322" s="60">
        <v>0.1</v>
      </c>
      <c r="R322" s="61">
        <f t="shared" si="117"/>
        <v>18.100000000000001</v>
      </c>
      <c r="S322" s="61">
        <f t="shared" si="118"/>
        <v>18.100000000000001</v>
      </c>
      <c r="T322" s="101">
        <f>S322</f>
        <v>18.100000000000001</v>
      </c>
      <c r="U322" s="62"/>
    </row>
    <row r="323" spans="1:21" x14ac:dyDescent="0.3">
      <c r="A323" s="116">
        <v>234</v>
      </c>
      <c r="B323" s="160" t="s">
        <v>522</v>
      </c>
      <c r="C323" s="177">
        <v>50</v>
      </c>
      <c r="D323" s="180" t="s">
        <v>27</v>
      </c>
      <c r="E323" s="175">
        <v>45689</v>
      </c>
      <c r="F323" s="177">
        <v>1</v>
      </c>
      <c r="G323" s="159">
        <v>4</v>
      </c>
      <c r="H323" s="165">
        <v>4</v>
      </c>
      <c r="I323" s="165">
        <v>87</v>
      </c>
      <c r="J323" s="165">
        <v>69</v>
      </c>
      <c r="K323" s="165">
        <f>I323-H323</f>
        <v>83</v>
      </c>
      <c r="L323" s="165">
        <f t="shared" si="113"/>
        <v>18</v>
      </c>
      <c r="M323" s="159">
        <f t="shared" si="114"/>
        <v>4</v>
      </c>
      <c r="N323" s="159">
        <f t="shared" si="115"/>
        <v>14</v>
      </c>
      <c r="O323" s="173">
        <v>0.3</v>
      </c>
      <c r="P323" s="159">
        <f t="shared" si="116"/>
        <v>4.2</v>
      </c>
      <c r="Q323" s="165">
        <v>0.1</v>
      </c>
      <c r="R323" s="165">
        <f t="shared" si="117"/>
        <v>4.0999999999999996</v>
      </c>
      <c r="S323" s="165">
        <f t="shared" si="118"/>
        <v>4.0999999999999996</v>
      </c>
      <c r="T323" s="165">
        <v>4</v>
      </c>
      <c r="U323" s="62"/>
    </row>
    <row r="324" spans="1:21" x14ac:dyDescent="0.3">
      <c r="A324" s="116">
        <v>235</v>
      </c>
      <c r="B324" s="58" t="s">
        <v>304</v>
      </c>
      <c r="C324" s="60">
        <v>236</v>
      </c>
      <c r="D324" s="63"/>
      <c r="E324" s="60"/>
      <c r="F324" s="60"/>
      <c r="G324" s="159">
        <v>12</v>
      </c>
      <c r="H324" s="64">
        <v>12</v>
      </c>
      <c r="I324" s="60">
        <v>85</v>
      </c>
      <c r="J324" s="60">
        <v>72</v>
      </c>
      <c r="K324" s="64">
        <f>I324-H324</f>
        <v>73</v>
      </c>
      <c r="L324" s="65">
        <f t="shared" si="113"/>
        <v>13</v>
      </c>
      <c r="M324" s="61">
        <f t="shared" si="114"/>
        <v>12</v>
      </c>
      <c r="N324" s="61">
        <f t="shared" si="115"/>
        <v>1</v>
      </c>
      <c r="O324" s="60" t="str">
        <f>IF(M324&gt;=19.5,"70%",IF(M324&gt;=13.5,"50%",IF(M324&gt;=5.5,"30%",IF(M324&gt;=0.1,"15%"))))</f>
        <v>30%</v>
      </c>
      <c r="P324" s="61">
        <f t="shared" si="116"/>
        <v>0.3</v>
      </c>
      <c r="Q324" s="60">
        <v>0.1</v>
      </c>
      <c r="R324" s="61">
        <f t="shared" si="117"/>
        <v>12.1</v>
      </c>
      <c r="S324" s="61">
        <f t="shared" si="118"/>
        <v>12.1</v>
      </c>
      <c r="T324" s="101">
        <f>S324</f>
        <v>12.1</v>
      </c>
      <c r="U324" s="62"/>
    </row>
    <row r="325" spans="1:21" x14ac:dyDescent="0.3">
      <c r="A325" s="116">
        <v>236</v>
      </c>
      <c r="B325" s="58" t="s">
        <v>305</v>
      </c>
      <c r="C325" s="60">
        <v>318</v>
      </c>
      <c r="D325" s="63"/>
      <c r="E325" s="59"/>
      <c r="F325" s="60"/>
      <c r="G325" s="159">
        <v>20</v>
      </c>
      <c r="H325" s="64">
        <v>20</v>
      </c>
      <c r="I325" s="60">
        <v>97</v>
      </c>
      <c r="J325" s="60">
        <v>70</v>
      </c>
      <c r="K325" s="64">
        <v>68</v>
      </c>
      <c r="L325" s="65">
        <f t="shared" si="113"/>
        <v>27</v>
      </c>
      <c r="M325" s="61">
        <f t="shared" si="114"/>
        <v>20</v>
      </c>
      <c r="N325" s="61">
        <f t="shared" si="115"/>
        <v>7</v>
      </c>
      <c r="O325" s="60" t="str">
        <f>IF(M325&gt;=19.5,"70%",IF(M325&gt;=13.5,"50%",IF(M325&gt;=5.5,"30%",IF(M325&gt;=0.1,"15%"))))</f>
        <v>70%</v>
      </c>
      <c r="P325" s="61">
        <f t="shared" si="116"/>
        <v>4.8999999999999995</v>
      </c>
      <c r="Q325" s="60">
        <v>0.3</v>
      </c>
      <c r="R325" s="61">
        <v>20.100000000000001</v>
      </c>
      <c r="S325" s="61">
        <f t="shared" si="118"/>
        <v>20.100000000000001</v>
      </c>
      <c r="T325" s="101">
        <v>20</v>
      </c>
      <c r="U325" s="62"/>
    </row>
    <row r="326" spans="1:21" x14ac:dyDescent="0.3">
      <c r="A326" s="116">
        <v>237</v>
      </c>
      <c r="B326" s="58" t="s">
        <v>306</v>
      </c>
      <c r="C326" s="60">
        <v>301</v>
      </c>
      <c r="D326" s="63" t="s">
        <v>30</v>
      </c>
      <c r="E326" s="79"/>
      <c r="F326" s="60"/>
      <c r="G326" s="159">
        <v>24</v>
      </c>
      <c r="H326" s="60">
        <v>24</v>
      </c>
      <c r="I326" s="60">
        <v>101</v>
      </c>
      <c r="J326" s="60">
        <v>70</v>
      </c>
      <c r="K326" s="60">
        <f t="shared" ref="K326:K331" si="119">I326-H326</f>
        <v>77</v>
      </c>
      <c r="L326" s="60">
        <f t="shared" si="113"/>
        <v>31</v>
      </c>
      <c r="M326" s="61">
        <f t="shared" si="114"/>
        <v>24</v>
      </c>
      <c r="N326" s="61">
        <f t="shared" si="115"/>
        <v>7</v>
      </c>
      <c r="O326" s="60" t="str">
        <f>IF(M326&gt;=19.5,"70%",IF(M326&gt;=13.5,"50%",IF(M326&gt;=5.5,"30%",IF(M326&gt;=0.1,"15%"))))</f>
        <v>70%</v>
      </c>
      <c r="P326" s="61">
        <f t="shared" si="116"/>
        <v>4.8999999999999995</v>
      </c>
      <c r="Q326" s="60">
        <v>0.1</v>
      </c>
      <c r="R326" s="60">
        <f>IF(M326&gt;=L326,(M326+P326),M326+Q326)</f>
        <v>24.1</v>
      </c>
      <c r="S326" s="60">
        <f t="shared" si="118"/>
        <v>24.1</v>
      </c>
      <c r="T326" s="60">
        <v>24</v>
      </c>
      <c r="U326" s="62"/>
    </row>
    <row r="327" spans="1:21" x14ac:dyDescent="0.3">
      <c r="A327" s="116">
        <v>238</v>
      </c>
      <c r="B327" s="63" t="s">
        <v>307</v>
      </c>
      <c r="C327" s="60">
        <v>371</v>
      </c>
      <c r="D327" s="63"/>
      <c r="E327" s="59"/>
      <c r="F327" s="60"/>
      <c r="G327" s="159">
        <v>20</v>
      </c>
      <c r="H327" s="64">
        <v>20</v>
      </c>
      <c r="I327" s="60">
        <v>97</v>
      </c>
      <c r="J327" s="60">
        <v>70</v>
      </c>
      <c r="K327" s="64">
        <f t="shared" si="119"/>
        <v>77</v>
      </c>
      <c r="L327" s="65">
        <f t="shared" si="113"/>
        <v>27</v>
      </c>
      <c r="M327" s="61">
        <f t="shared" si="114"/>
        <v>20</v>
      </c>
      <c r="N327" s="61">
        <f t="shared" si="115"/>
        <v>7</v>
      </c>
      <c r="O327" s="66">
        <v>0.7</v>
      </c>
      <c r="P327" s="61">
        <f t="shared" si="116"/>
        <v>4.8999999999999995</v>
      </c>
      <c r="Q327" s="60">
        <v>0.1</v>
      </c>
      <c r="R327" s="61">
        <f>IF(M327&gt;=L327,(M327+P327),M327+Q327)</f>
        <v>20.100000000000001</v>
      </c>
      <c r="S327" s="61">
        <f t="shared" si="118"/>
        <v>20.100000000000001</v>
      </c>
      <c r="T327" s="101">
        <v>20</v>
      </c>
      <c r="U327" s="62"/>
    </row>
    <row r="328" spans="1:21" x14ac:dyDescent="0.3">
      <c r="A328" s="116">
        <v>239</v>
      </c>
      <c r="B328" s="58" t="s">
        <v>308</v>
      </c>
      <c r="C328" s="60">
        <v>38</v>
      </c>
      <c r="D328" s="63"/>
      <c r="E328" s="60"/>
      <c r="F328" s="60"/>
      <c r="G328" s="61">
        <v>17.600000000000001</v>
      </c>
      <c r="H328" s="64">
        <f>G328</f>
        <v>17.600000000000001</v>
      </c>
      <c r="I328" s="60">
        <v>102</v>
      </c>
      <c r="J328" s="60">
        <v>72</v>
      </c>
      <c r="K328" s="64">
        <f t="shared" si="119"/>
        <v>84.4</v>
      </c>
      <c r="L328" s="65">
        <f t="shared" si="113"/>
        <v>30</v>
      </c>
      <c r="M328" s="61">
        <f t="shared" si="114"/>
        <v>17.600000000000001</v>
      </c>
      <c r="N328" s="61">
        <f t="shared" si="115"/>
        <v>12.399999999999999</v>
      </c>
      <c r="O328" s="60" t="str">
        <f t="shared" ref="O328:O339" si="120">IF(M328&gt;=19.5,"70%",IF(M328&gt;=13.5,"50%",IF(M328&gt;=5.5,"30%",IF(M328&gt;=0.1,"15%"))))</f>
        <v>50%</v>
      </c>
      <c r="P328" s="61">
        <f t="shared" si="116"/>
        <v>6.1999999999999993</v>
      </c>
      <c r="Q328" s="60">
        <v>0.1</v>
      </c>
      <c r="R328" s="60">
        <v>17.600000000000001</v>
      </c>
      <c r="S328" s="61">
        <f t="shared" si="118"/>
        <v>17.600000000000001</v>
      </c>
      <c r="T328" s="101">
        <f>S328</f>
        <v>17.600000000000001</v>
      </c>
      <c r="U328" s="62"/>
    </row>
    <row r="329" spans="1:21" x14ac:dyDescent="0.3">
      <c r="A329" s="116">
        <v>240</v>
      </c>
      <c r="B329" s="58" t="s">
        <v>309</v>
      </c>
      <c r="C329" s="60">
        <v>118</v>
      </c>
      <c r="D329" s="63"/>
      <c r="E329" s="60"/>
      <c r="F329" s="60"/>
      <c r="G329" s="61">
        <v>20</v>
      </c>
      <c r="H329" s="64">
        <v>20</v>
      </c>
      <c r="I329" s="60">
        <v>102</v>
      </c>
      <c r="J329" s="60">
        <v>72</v>
      </c>
      <c r="K329" s="64">
        <f t="shared" si="119"/>
        <v>82</v>
      </c>
      <c r="L329" s="65">
        <f t="shared" si="113"/>
        <v>30</v>
      </c>
      <c r="M329" s="61">
        <f t="shared" si="114"/>
        <v>20</v>
      </c>
      <c r="N329" s="61">
        <f t="shared" si="115"/>
        <v>10</v>
      </c>
      <c r="O329" s="60" t="str">
        <f t="shared" si="120"/>
        <v>70%</v>
      </c>
      <c r="P329" s="61">
        <f t="shared" si="116"/>
        <v>7</v>
      </c>
      <c r="Q329" s="60">
        <v>0.1</v>
      </c>
      <c r="R329" s="60">
        <v>20</v>
      </c>
      <c r="S329" s="61">
        <f t="shared" si="118"/>
        <v>20</v>
      </c>
      <c r="T329" s="101">
        <f>S329</f>
        <v>20</v>
      </c>
      <c r="U329" s="62"/>
    </row>
    <row r="330" spans="1:21" x14ac:dyDescent="0.3">
      <c r="A330" s="116">
        <v>241</v>
      </c>
      <c r="B330" s="166" t="s">
        <v>523</v>
      </c>
      <c r="C330" s="165">
        <v>596</v>
      </c>
      <c r="D330" s="170" t="s">
        <v>27</v>
      </c>
      <c r="E330" s="163">
        <v>45689</v>
      </c>
      <c r="F330" s="165">
        <v>1</v>
      </c>
      <c r="G330" s="159">
        <v>19</v>
      </c>
      <c r="H330" s="165">
        <v>19</v>
      </c>
      <c r="I330" s="165">
        <v>106</v>
      </c>
      <c r="J330" s="165">
        <v>69</v>
      </c>
      <c r="K330" s="165">
        <f t="shared" si="119"/>
        <v>87</v>
      </c>
      <c r="L330" s="165">
        <f t="shared" si="113"/>
        <v>37</v>
      </c>
      <c r="M330" s="159">
        <f t="shared" si="114"/>
        <v>19</v>
      </c>
      <c r="N330" s="159">
        <f t="shared" si="115"/>
        <v>18</v>
      </c>
      <c r="O330" s="165" t="str">
        <f t="shared" si="120"/>
        <v>50%</v>
      </c>
      <c r="P330" s="159">
        <f t="shared" si="116"/>
        <v>9</v>
      </c>
      <c r="Q330" s="165">
        <v>0.1</v>
      </c>
      <c r="R330" s="165">
        <f>IF(M330&gt;=L330,(M330+P330),M330+Q330)</f>
        <v>19.100000000000001</v>
      </c>
      <c r="S330" s="165">
        <f t="shared" si="118"/>
        <v>19.100000000000001</v>
      </c>
      <c r="T330" s="165">
        <v>19</v>
      </c>
      <c r="U330" s="62"/>
    </row>
    <row r="331" spans="1:21" x14ac:dyDescent="0.3">
      <c r="A331" s="116">
        <v>242</v>
      </c>
      <c r="B331" s="58" t="s">
        <v>586</v>
      </c>
      <c r="C331" s="60">
        <v>60</v>
      </c>
      <c r="D331" s="63"/>
      <c r="E331" s="59"/>
      <c r="F331" s="77"/>
      <c r="G331" s="159">
        <v>13</v>
      </c>
      <c r="H331" s="64">
        <v>13</v>
      </c>
      <c r="I331" s="60">
        <v>82</v>
      </c>
      <c r="J331" s="60">
        <v>69</v>
      </c>
      <c r="K331" s="64">
        <f t="shared" si="119"/>
        <v>69</v>
      </c>
      <c r="L331" s="65">
        <f t="shared" si="113"/>
        <v>13</v>
      </c>
      <c r="M331" s="61">
        <f t="shared" si="114"/>
        <v>13</v>
      </c>
      <c r="N331" s="61">
        <f t="shared" si="115"/>
        <v>0</v>
      </c>
      <c r="O331" s="60" t="str">
        <f t="shared" si="120"/>
        <v>30%</v>
      </c>
      <c r="P331" s="61">
        <f t="shared" si="116"/>
        <v>0</v>
      </c>
      <c r="Q331" s="60">
        <v>0.1</v>
      </c>
      <c r="R331" s="61">
        <f>IF(M331&gt;=L331,(M331+P331),M331+Q331)</f>
        <v>13</v>
      </c>
      <c r="S331" s="61">
        <f t="shared" si="118"/>
        <v>13</v>
      </c>
      <c r="T331" s="101">
        <f>S331</f>
        <v>13</v>
      </c>
      <c r="U331" s="62"/>
    </row>
    <row r="332" spans="1:21" x14ac:dyDescent="0.3">
      <c r="A332" s="116">
        <v>243</v>
      </c>
      <c r="B332" s="58" t="s">
        <v>585</v>
      </c>
      <c r="C332" s="60">
        <v>24</v>
      </c>
      <c r="D332" s="63" t="s">
        <v>310</v>
      </c>
      <c r="E332" s="59"/>
      <c r="F332" s="60"/>
      <c r="G332" s="159">
        <v>10.1</v>
      </c>
      <c r="H332" s="64">
        <v>10</v>
      </c>
      <c r="I332" s="60">
        <v>88</v>
      </c>
      <c r="J332" s="60">
        <v>69</v>
      </c>
      <c r="K332" s="64">
        <v>73</v>
      </c>
      <c r="L332" s="65">
        <f t="shared" si="113"/>
        <v>19</v>
      </c>
      <c r="M332" s="61">
        <f t="shared" si="114"/>
        <v>10.1</v>
      </c>
      <c r="N332" s="61">
        <f t="shared" si="115"/>
        <v>8.9</v>
      </c>
      <c r="O332" s="60" t="str">
        <f t="shared" si="120"/>
        <v>30%</v>
      </c>
      <c r="P332" s="61">
        <f t="shared" si="116"/>
        <v>2.67</v>
      </c>
      <c r="Q332" s="60" t="str">
        <f>IF(N332&lt;0,O332, "0.1")</f>
        <v>0.1</v>
      </c>
      <c r="R332" s="61">
        <f>IF(M332&gt;=L332,(M332+P332),M332+Q332)</f>
        <v>10.199999999999999</v>
      </c>
      <c r="S332" s="61">
        <f t="shared" si="118"/>
        <v>10.199999999999999</v>
      </c>
      <c r="T332" s="101">
        <v>10</v>
      </c>
      <c r="U332" s="62"/>
    </row>
    <row r="333" spans="1:21" x14ac:dyDescent="0.3">
      <c r="A333" s="116">
        <v>244</v>
      </c>
      <c r="B333" s="58" t="s">
        <v>153</v>
      </c>
      <c r="C333" s="60">
        <v>249</v>
      </c>
      <c r="D333" s="63" t="s">
        <v>25</v>
      </c>
      <c r="E333" s="59"/>
      <c r="F333" s="60"/>
      <c r="G333" s="159">
        <v>18.100000000000001</v>
      </c>
      <c r="H333" s="64">
        <f>G333</f>
        <v>18.100000000000001</v>
      </c>
      <c r="I333" s="60">
        <v>88</v>
      </c>
      <c r="J333" s="60">
        <v>72</v>
      </c>
      <c r="K333" s="64">
        <f t="shared" ref="K333:K349" si="121">I333-H333</f>
        <v>69.900000000000006</v>
      </c>
      <c r="L333" s="65">
        <f t="shared" si="113"/>
        <v>16</v>
      </c>
      <c r="M333" s="61">
        <f t="shared" si="114"/>
        <v>18.100000000000001</v>
      </c>
      <c r="N333" s="61">
        <f t="shared" si="115"/>
        <v>-2.1000000000000014</v>
      </c>
      <c r="O333" s="60" t="str">
        <f t="shared" si="120"/>
        <v>50%</v>
      </c>
      <c r="P333" s="61">
        <f t="shared" si="116"/>
        <v>-1.0500000000000007</v>
      </c>
      <c r="Q333" s="60">
        <v>0.1</v>
      </c>
      <c r="R333" s="60">
        <v>18.100000000000001</v>
      </c>
      <c r="S333" s="61">
        <f t="shared" si="118"/>
        <v>18.100000000000001</v>
      </c>
      <c r="T333" s="101">
        <f>S333</f>
        <v>18.100000000000001</v>
      </c>
      <c r="U333" s="62"/>
    </row>
    <row r="334" spans="1:21" x14ac:dyDescent="0.3">
      <c r="A334" s="116">
        <v>245</v>
      </c>
      <c r="B334" s="58" t="s">
        <v>311</v>
      </c>
      <c r="C334" s="60">
        <v>8</v>
      </c>
      <c r="D334" s="63" t="s">
        <v>27</v>
      </c>
      <c r="E334" s="60"/>
      <c r="F334" s="60"/>
      <c r="G334" s="159">
        <v>9.4</v>
      </c>
      <c r="H334" s="64">
        <f>G334</f>
        <v>9.4</v>
      </c>
      <c r="I334" s="60">
        <v>89</v>
      </c>
      <c r="J334" s="60">
        <v>72</v>
      </c>
      <c r="K334" s="64">
        <f t="shared" si="121"/>
        <v>79.599999999999994</v>
      </c>
      <c r="L334" s="65">
        <f t="shared" si="113"/>
        <v>17</v>
      </c>
      <c r="M334" s="61">
        <f t="shared" si="114"/>
        <v>9.4</v>
      </c>
      <c r="N334" s="61">
        <f t="shared" si="115"/>
        <v>7.6</v>
      </c>
      <c r="O334" s="60" t="str">
        <f t="shared" si="120"/>
        <v>30%</v>
      </c>
      <c r="P334" s="61">
        <f t="shared" si="116"/>
        <v>2.2799999999999998</v>
      </c>
      <c r="Q334" s="60">
        <v>0.1</v>
      </c>
      <c r="R334" s="60">
        <v>9.4</v>
      </c>
      <c r="S334" s="61">
        <f t="shared" si="118"/>
        <v>9.4</v>
      </c>
      <c r="T334" s="101">
        <f>S334</f>
        <v>9.4</v>
      </c>
      <c r="U334" s="62"/>
    </row>
    <row r="335" spans="1:21" x14ac:dyDescent="0.3">
      <c r="A335" s="116">
        <v>246</v>
      </c>
      <c r="B335" s="58" t="s">
        <v>313</v>
      </c>
      <c r="C335" s="60">
        <v>54</v>
      </c>
      <c r="D335" s="63"/>
      <c r="E335" s="60"/>
      <c r="F335" s="60"/>
      <c r="G335" s="159">
        <v>16.5</v>
      </c>
      <c r="H335" s="64">
        <f>G335</f>
        <v>16.5</v>
      </c>
      <c r="I335" s="60">
        <v>89</v>
      </c>
      <c r="J335" s="60">
        <v>72</v>
      </c>
      <c r="K335" s="64">
        <f t="shared" si="121"/>
        <v>72.5</v>
      </c>
      <c r="L335" s="65">
        <f t="shared" si="113"/>
        <v>17</v>
      </c>
      <c r="M335" s="61">
        <f t="shared" si="114"/>
        <v>16.5</v>
      </c>
      <c r="N335" s="61">
        <f t="shared" si="115"/>
        <v>0.5</v>
      </c>
      <c r="O335" s="60" t="str">
        <f t="shared" si="120"/>
        <v>50%</v>
      </c>
      <c r="P335" s="61">
        <f t="shared" si="116"/>
        <v>0.25</v>
      </c>
      <c r="Q335" s="60">
        <v>0.1</v>
      </c>
      <c r="R335" s="60">
        <v>16.5</v>
      </c>
      <c r="S335" s="61">
        <f t="shared" si="118"/>
        <v>16.5</v>
      </c>
      <c r="T335" s="101">
        <f>S335</f>
        <v>16.5</v>
      </c>
      <c r="U335" s="62"/>
    </row>
    <row r="336" spans="1:21" x14ac:dyDescent="0.3">
      <c r="A336" s="116">
        <v>247</v>
      </c>
      <c r="B336" s="58" t="s">
        <v>314</v>
      </c>
      <c r="C336" s="60">
        <v>75</v>
      </c>
      <c r="D336" s="63"/>
      <c r="E336" s="59"/>
      <c r="F336" s="60"/>
      <c r="G336" s="159">
        <v>17</v>
      </c>
      <c r="H336" s="64">
        <v>17</v>
      </c>
      <c r="I336" s="60">
        <v>110</v>
      </c>
      <c r="J336" s="60">
        <v>72</v>
      </c>
      <c r="K336" s="64">
        <f t="shared" si="121"/>
        <v>93</v>
      </c>
      <c r="L336" s="65">
        <f t="shared" si="113"/>
        <v>38</v>
      </c>
      <c r="M336" s="61">
        <f t="shared" si="114"/>
        <v>17</v>
      </c>
      <c r="N336" s="61">
        <f t="shared" si="115"/>
        <v>21</v>
      </c>
      <c r="O336" s="60" t="str">
        <f t="shared" si="120"/>
        <v>50%</v>
      </c>
      <c r="P336" s="61">
        <f t="shared" si="116"/>
        <v>10.5</v>
      </c>
      <c r="Q336" s="60">
        <v>0.1</v>
      </c>
      <c r="R336" s="61">
        <f t="shared" ref="R336:R341" si="122">IF(M336&gt;=L336,(M336+P336),M336+Q336)</f>
        <v>17.100000000000001</v>
      </c>
      <c r="S336" s="61">
        <f t="shared" si="118"/>
        <v>17.100000000000001</v>
      </c>
      <c r="T336" s="101">
        <v>17</v>
      </c>
      <c r="U336" s="62"/>
    </row>
    <row r="337" spans="1:21" x14ac:dyDescent="0.3">
      <c r="A337" s="116">
        <v>248</v>
      </c>
      <c r="B337" s="68" t="s">
        <v>315</v>
      </c>
      <c r="C337" s="60">
        <v>373</v>
      </c>
      <c r="D337" s="71"/>
      <c r="E337" s="59"/>
      <c r="F337" s="78"/>
      <c r="G337" s="159">
        <v>24.1</v>
      </c>
      <c r="H337" s="60">
        <v>24</v>
      </c>
      <c r="I337" s="60">
        <v>105</v>
      </c>
      <c r="J337" s="60">
        <v>70</v>
      </c>
      <c r="K337" s="60">
        <f t="shared" si="121"/>
        <v>81</v>
      </c>
      <c r="L337" s="60">
        <f t="shared" si="113"/>
        <v>35</v>
      </c>
      <c r="M337" s="60">
        <f t="shared" si="114"/>
        <v>24.1</v>
      </c>
      <c r="N337" s="60">
        <f t="shared" si="115"/>
        <v>10.899999999999999</v>
      </c>
      <c r="O337" s="60" t="str">
        <f t="shared" si="120"/>
        <v>70%</v>
      </c>
      <c r="P337" s="61">
        <f t="shared" si="116"/>
        <v>7.6299999999999981</v>
      </c>
      <c r="Q337" s="60">
        <v>0.1</v>
      </c>
      <c r="R337" s="60">
        <f t="shared" si="122"/>
        <v>24.200000000000003</v>
      </c>
      <c r="S337" s="60">
        <f t="shared" si="118"/>
        <v>24.200000000000003</v>
      </c>
      <c r="T337" s="60">
        <v>24</v>
      </c>
      <c r="U337" s="62"/>
    </row>
    <row r="338" spans="1:21" x14ac:dyDescent="0.3">
      <c r="A338" s="116">
        <v>249</v>
      </c>
      <c r="B338" s="58" t="s">
        <v>316</v>
      </c>
      <c r="C338" s="60">
        <v>521</v>
      </c>
      <c r="D338" s="63"/>
      <c r="E338" s="59"/>
      <c r="F338" s="60"/>
      <c r="G338" s="159">
        <v>24</v>
      </c>
      <c r="H338" s="60">
        <v>24</v>
      </c>
      <c r="I338" s="60">
        <v>105</v>
      </c>
      <c r="J338" s="60">
        <v>69</v>
      </c>
      <c r="K338" s="60">
        <f t="shared" si="121"/>
        <v>81</v>
      </c>
      <c r="L338" s="60">
        <f t="shared" si="113"/>
        <v>36</v>
      </c>
      <c r="M338" s="61">
        <f t="shared" si="114"/>
        <v>24</v>
      </c>
      <c r="N338" s="61">
        <f t="shared" si="115"/>
        <v>12</v>
      </c>
      <c r="O338" s="60" t="str">
        <f t="shared" si="120"/>
        <v>70%</v>
      </c>
      <c r="P338" s="61">
        <f t="shared" si="116"/>
        <v>8.3999999999999986</v>
      </c>
      <c r="Q338" s="60">
        <v>0.1</v>
      </c>
      <c r="R338" s="60">
        <f t="shared" si="122"/>
        <v>24.1</v>
      </c>
      <c r="S338" s="60">
        <f t="shared" si="118"/>
        <v>24.1</v>
      </c>
      <c r="T338" s="60">
        <v>24</v>
      </c>
      <c r="U338" s="62"/>
    </row>
    <row r="339" spans="1:21" x14ac:dyDescent="0.3">
      <c r="A339" s="116">
        <v>250</v>
      </c>
      <c r="B339" s="58" t="s">
        <v>173</v>
      </c>
      <c r="C339" s="60">
        <v>578</v>
      </c>
      <c r="D339" s="67"/>
      <c r="E339" s="59"/>
      <c r="F339" s="77"/>
      <c r="G339" s="159">
        <v>18</v>
      </c>
      <c r="H339" s="60">
        <v>18</v>
      </c>
      <c r="I339" s="60">
        <v>101</v>
      </c>
      <c r="J339" s="60">
        <v>71</v>
      </c>
      <c r="K339" s="60">
        <f t="shared" si="121"/>
        <v>83</v>
      </c>
      <c r="L339" s="60">
        <f t="shared" si="113"/>
        <v>30</v>
      </c>
      <c r="M339" s="61">
        <f t="shared" si="114"/>
        <v>18</v>
      </c>
      <c r="N339" s="61">
        <f t="shared" si="115"/>
        <v>12</v>
      </c>
      <c r="O339" s="60" t="str">
        <f t="shared" si="120"/>
        <v>50%</v>
      </c>
      <c r="P339" s="61">
        <f t="shared" si="116"/>
        <v>6</v>
      </c>
      <c r="Q339" s="60">
        <v>0.1</v>
      </c>
      <c r="R339" s="60">
        <f t="shared" si="122"/>
        <v>18.100000000000001</v>
      </c>
      <c r="S339" s="60">
        <f t="shared" si="118"/>
        <v>18.100000000000001</v>
      </c>
      <c r="T339" s="60">
        <v>18</v>
      </c>
      <c r="U339" s="62"/>
    </row>
    <row r="340" spans="1:21" x14ac:dyDescent="0.3">
      <c r="A340" s="116">
        <v>251</v>
      </c>
      <c r="B340" s="58" t="s">
        <v>109</v>
      </c>
      <c r="C340" s="60">
        <v>45</v>
      </c>
      <c r="D340" s="63"/>
      <c r="E340" s="59"/>
      <c r="F340" s="77"/>
      <c r="G340" s="159">
        <v>7</v>
      </c>
      <c r="H340" s="64">
        <v>7</v>
      </c>
      <c r="I340" s="60">
        <v>85</v>
      </c>
      <c r="J340" s="60">
        <v>70</v>
      </c>
      <c r="K340" s="64">
        <f t="shared" si="121"/>
        <v>78</v>
      </c>
      <c r="L340" s="65">
        <f t="shared" si="113"/>
        <v>15</v>
      </c>
      <c r="M340" s="61">
        <f t="shared" si="114"/>
        <v>7</v>
      </c>
      <c r="N340" s="61">
        <f t="shared" si="115"/>
        <v>8</v>
      </c>
      <c r="O340" s="66">
        <v>0.3</v>
      </c>
      <c r="P340" s="61">
        <f t="shared" si="116"/>
        <v>2.4</v>
      </c>
      <c r="Q340" s="60">
        <v>0.1</v>
      </c>
      <c r="R340" s="61">
        <f t="shared" si="122"/>
        <v>7.1</v>
      </c>
      <c r="S340" s="61">
        <f t="shared" si="118"/>
        <v>7.1</v>
      </c>
      <c r="T340" s="101">
        <f t="shared" ref="T340:T361" si="123">S340</f>
        <v>7.1</v>
      </c>
      <c r="U340" s="62"/>
    </row>
    <row r="341" spans="1:21" x14ac:dyDescent="0.3">
      <c r="A341" s="116">
        <v>252</v>
      </c>
      <c r="B341" s="58" t="s">
        <v>110</v>
      </c>
      <c r="C341" s="60">
        <v>109</v>
      </c>
      <c r="D341" s="63" t="s">
        <v>19</v>
      </c>
      <c r="E341" s="59"/>
      <c r="F341" s="77"/>
      <c r="G341" s="159">
        <v>9</v>
      </c>
      <c r="H341" s="64">
        <v>9</v>
      </c>
      <c r="I341" s="60">
        <v>85</v>
      </c>
      <c r="J341" s="60">
        <v>70</v>
      </c>
      <c r="K341" s="64">
        <f t="shared" si="121"/>
        <v>76</v>
      </c>
      <c r="L341" s="65">
        <f t="shared" si="113"/>
        <v>15</v>
      </c>
      <c r="M341" s="61">
        <f t="shared" si="114"/>
        <v>9</v>
      </c>
      <c r="N341" s="61">
        <f t="shared" si="115"/>
        <v>6</v>
      </c>
      <c r="O341" s="60" t="str">
        <f t="shared" ref="O341:O354" si="124">IF(M341&gt;=19.5,"70%",IF(M341&gt;=13.5,"50%",IF(M341&gt;=5.5,"30%",IF(M341&gt;=0.1,"15%"))))</f>
        <v>30%</v>
      </c>
      <c r="P341" s="61">
        <f t="shared" si="116"/>
        <v>1.7999999999999998</v>
      </c>
      <c r="Q341" s="60">
        <v>0.1</v>
      </c>
      <c r="R341" s="61">
        <f t="shared" si="122"/>
        <v>9.1</v>
      </c>
      <c r="S341" s="61">
        <f t="shared" si="118"/>
        <v>9.1</v>
      </c>
      <c r="T341" s="101">
        <f t="shared" si="123"/>
        <v>9.1</v>
      </c>
      <c r="U341" s="62"/>
    </row>
    <row r="342" spans="1:21" x14ac:dyDescent="0.3">
      <c r="A342" s="116">
        <v>253</v>
      </c>
      <c r="B342" s="58" t="s">
        <v>317</v>
      </c>
      <c r="C342" s="60">
        <v>130</v>
      </c>
      <c r="D342" s="63"/>
      <c r="E342" s="60"/>
      <c r="F342" s="60"/>
      <c r="G342" s="159">
        <v>24</v>
      </c>
      <c r="H342" s="64">
        <v>24</v>
      </c>
      <c r="I342" s="60">
        <v>105</v>
      </c>
      <c r="J342" s="60">
        <v>72</v>
      </c>
      <c r="K342" s="64">
        <f t="shared" si="121"/>
        <v>81</v>
      </c>
      <c r="L342" s="65">
        <f t="shared" si="113"/>
        <v>33</v>
      </c>
      <c r="M342" s="61">
        <f t="shared" si="114"/>
        <v>24</v>
      </c>
      <c r="N342" s="61">
        <f t="shared" si="115"/>
        <v>9</v>
      </c>
      <c r="O342" s="60" t="str">
        <f t="shared" si="124"/>
        <v>70%</v>
      </c>
      <c r="P342" s="61">
        <f t="shared" si="116"/>
        <v>6.3</v>
      </c>
      <c r="Q342" s="60">
        <v>0.1</v>
      </c>
      <c r="R342" s="60">
        <v>24</v>
      </c>
      <c r="S342" s="61">
        <f t="shared" si="118"/>
        <v>24</v>
      </c>
      <c r="T342" s="101">
        <f t="shared" si="123"/>
        <v>24</v>
      </c>
      <c r="U342" s="62"/>
    </row>
    <row r="343" spans="1:21" x14ac:dyDescent="0.3">
      <c r="A343" s="116">
        <v>254</v>
      </c>
      <c r="B343" s="58" t="s">
        <v>318</v>
      </c>
      <c r="C343" s="60">
        <v>467</v>
      </c>
      <c r="D343" s="67"/>
      <c r="E343" s="59"/>
      <c r="F343" s="77"/>
      <c r="G343" s="159">
        <v>9.1</v>
      </c>
      <c r="H343" s="64">
        <v>9</v>
      </c>
      <c r="I343" s="60">
        <v>84</v>
      </c>
      <c r="J343" s="60">
        <v>72</v>
      </c>
      <c r="K343" s="64">
        <f t="shared" si="121"/>
        <v>75</v>
      </c>
      <c r="L343" s="65">
        <f t="shared" si="113"/>
        <v>12</v>
      </c>
      <c r="M343" s="61">
        <f t="shared" si="114"/>
        <v>9.1</v>
      </c>
      <c r="N343" s="61">
        <f t="shared" si="115"/>
        <v>2.9000000000000004</v>
      </c>
      <c r="O343" s="60" t="str">
        <f t="shared" si="124"/>
        <v>30%</v>
      </c>
      <c r="P343" s="61">
        <f t="shared" si="116"/>
        <v>0.87000000000000011</v>
      </c>
      <c r="Q343" s="60">
        <v>0.1</v>
      </c>
      <c r="R343" s="61">
        <f>IF(M343&gt;=L343,(M343+P343),M343+Q343)</f>
        <v>9.1999999999999993</v>
      </c>
      <c r="S343" s="61">
        <f t="shared" si="118"/>
        <v>9.1999999999999993</v>
      </c>
      <c r="T343" s="101">
        <f t="shared" si="123"/>
        <v>9.1999999999999993</v>
      </c>
      <c r="U343" s="62"/>
    </row>
    <row r="344" spans="1:21" x14ac:dyDescent="0.3">
      <c r="A344" s="116">
        <v>255</v>
      </c>
      <c r="B344" s="58" t="s">
        <v>319</v>
      </c>
      <c r="C344" s="60">
        <v>162</v>
      </c>
      <c r="D344" s="63"/>
      <c r="E344" s="60"/>
      <c r="F344" s="60"/>
      <c r="G344" s="159">
        <v>17.600000000000001</v>
      </c>
      <c r="H344" s="64">
        <f>G344</f>
        <v>17.600000000000001</v>
      </c>
      <c r="I344" s="60">
        <v>90</v>
      </c>
      <c r="J344" s="60">
        <v>72</v>
      </c>
      <c r="K344" s="64">
        <f t="shared" si="121"/>
        <v>72.400000000000006</v>
      </c>
      <c r="L344" s="65">
        <f t="shared" si="113"/>
        <v>18</v>
      </c>
      <c r="M344" s="61">
        <f t="shared" si="114"/>
        <v>17.600000000000001</v>
      </c>
      <c r="N344" s="61">
        <f t="shared" si="115"/>
        <v>0.39999999999999858</v>
      </c>
      <c r="O344" s="60" t="str">
        <f t="shared" si="124"/>
        <v>50%</v>
      </c>
      <c r="P344" s="61">
        <f t="shared" si="116"/>
        <v>0.19999999999999929</v>
      </c>
      <c r="Q344" s="60">
        <v>0.1</v>
      </c>
      <c r="R344" s="61">
        <f>IF(M344&gt;=L344,(M344+P344),M344+Q344)</f>
        <v>17.700000000000003</v>
      </c>
      <c r="S344" s="61">
        <v>8.8000000000000007</v>
      </c>
      <c r="T344" s="101">
        <f t="shared" si="123"/>
        <v>8.8000000000000007</v>
      </c>
      <c r="U344" s="62"/>
    </row>
    <row r="345" spans="1:21" x14ac:dyDescent="0.3">
      <c r="A345" s="116">
        <v>256</v>
      </c>
      <c r="B345" s="58" t="s">
        <v>320</v>
      </c>
      <c r="C345" s="60">
        <v>256</v>
      </c>
      <c r="D345" s="63" t="s">
        <v>30</v>
      </c>
      <c r="E345" s="60"/>
      <c r="F345" s="60"/>
      <c r="G345" s="159">
        <v>24</v>
      </c>
      <c r="H345" s="64">
        <f>G345</f>
        <v>24</v>
      </c>
      <c r="I345" s="60">
        <v>115</v>
      </c>
      <c r="J345" s="60">
        <v>72</v>
      </c>
      <c r="K345" s="64">
        <f t="shared" si="121"/>
        <v>91</v>
      </c>
      <c r="L345" s="65">
        <f t="shared" si="113"/>
        <v>43</v>
      </c>
      <c r="M345" s="61">
        <f t="shared" si="114"/>
        <v>24</v>
      </c>
      <c r="N345" s="61">
        <f t="shared" si="115"/>
        <v>19</v>
      </c>
      <c r="O345" s="60" t="str">
        <f t="shared" si="124"/>
        <v>70%</v>
      </c>
      <c r="P345" s="61">
        <f t="shared" si="116"/>
        <v>13.299999999999999</v>
      </c>
      <c r="Q345" s="60">
        <v>0.1</v>
      </c>
      <c r="R345" s="60">
        <v>24</v>
      </c>
      <c r="S345" s="61">
        <f t="shared" ref="S345:S372" si="125">IF(I345&gt;1,(R345),G345)</f>
        <v>24</v>
      </c>
      <c r="T345" s="101">
        <f t="shared" si="123"/>
        <v>24</v>
      </c>
      <c r="U345" s="62"/>
    </row>
    <row r="346" spans="1:21" x14ac:dyDescent="0.3">
      <c r="A346" s="116">
        <v>257</v>
      </c>
      <c r="B346" s="58" t="s">
        <v>321</v>
      </c>
      <c r="C346" s="60">
        <v>110</v>
      </c>
      <c r="D346" s="63" t="s">
        <v>20</v>
      </c>
      <c r="E346" s="59"/>
      <c r="F346" s="60"/>
      <c r="G346" s="159">
        <v>12</v>
      </c>
      <c r="H346" s="64">
        <v>12</v>
      </c>
      <c r="I346" s="60">
        <v>104</v>
      </c>
      <c r="J346" s="60">
        <v>70</v>
      </c>
      <c r="K346" s="64">
        <f t="shared" si="121"/>
        <v>92</v>
      </c>
      <c r="L346" s="65">
        <f t="shared" ref="L346:L371" si="126">I346-J346</f>
        <v>34</v>
      </c>
      <c r="M346" s="61">
        <f t="shared" ref="M346:M372" si="127">G346</f>
        <v>12</v>
      </c>
      <c r="N346" s="61">
        <f t="shared" ref="N346:N372" si="128">L346-M346</f>
        <v>22</v>
      </c>
      <c r="O346" s="60" t="str">
        <f t="shared" si="124"/>
        <v>30%</v>
      </c>
      <c r="P346" s="61">
        <f t="shared" ref="P346:P367" si="129">N346*O346</f>
        <v>6.6</v>
      </c>
      <c r="Q346" s="60">
        <v>0.1</v>
      </c>
      <c r="R346" s="61">
        <f>IF(M346&gt;=L346,(M346+P346),M346+Q346)</f>
        <v>12.1</v>
      </c>
      <c r="S346" s="61">
        <f t="shared" si="125"/>
        <v>12.1</v>
      </c>
      <c r="T346" s="101">
        <f t="shared" si="123"/>
        <v>12.1</v>
      </c>
      <c r="U346" s="62"/>
    </row>
    <row r="347" spans="1:21" x14ac:dyDescent="0.3">
      <c r="A347" s="116">
        <v>258</v>
      </c>
      <c r="B347" s="58" t="s">
        <v>322</v>
      </c>
      <c r="C347" s="60">
        <v>7</v>
      </c>
      <c r="D347" s="63"/>
      <c r="E347" s="60"/>
      <c r="F347" s="60"/>
      <c r="G347" s="159">
        <v>8.9</v>
      </c>
      <c r="H347" s="64">
        <f>G347</f>
        <v>8.9</v>
      </c>
      <c r="I347" s="60">
        <v>89</v>
      </c>
      <c r="J347" s="60">
        <v>72</v>
      </c>
      <c r="K347" s="64">
        <f t="shared" si="121"/>
        <v>80.099999999999994</v>
      </c>
      <c r="L347" s="65">
        <f t="shared" si="126"/>
        <v>17</v>
      </c>
      <c r="M347" s="61">
        <f t="shared" si="127"/>
        <v>8.9</v>
      </c>
      <c r="N347" s="61">
        <f t="shared" si="128"/>
        <v>8.1</v>
      </c>
      <c r="O347" s="60" t="str">
        <f t="shared" si="124"/>
        <v>30%</v>
      </c>
      <c r="P347" s="61">
        <f t="shared" si="129"/>
        <v>2.4299999999999997</v>
      </c>
      <c r="Q347" s="60">
        <v>0.1</v>
      </c>
      <c r="R347" s="60">
        <v>8.9</v>
      </c>
      <c r="S347" s="61">
        <f t="shared" si="125"/>
        <v>8.9</v>
      </c>
      <c r="T347" s="101">
        <f t="shared" si="123"/>
        <v>8.9</v>
      </c>
      <c r="U347" s="62"/>
    </row>
    <row r="348" spans="1:21" x14ac:dyDescent="0.3">
      <c r="A348" s="116">
        <v>259</v>
      </c>
      <c r="B348" s="63" t="s">
        <v>589</v>
      </c>
      <c r="C348" s="60">
        <v>374</v>
      </c>
      <c r="D348" s="63"/>
      <c r="E348" s="59"/>
      <c r="F348" s="60"/>
      <c r="G348" s="159">
        <v>10</v>
      </c>
      <c r="H348" s="64">
        <v>10</v>
      </c>
      <c r="I348" s="60">
        <v>91</v>
      </c>
      <c r="J348" s="60">
        <v>69</v>
      </c>
      <c r="K348" s="64">
        <f t="shared" si="121"/>
        <v>81</v>
      </c>
      <c r="L348" s="65">
        <f t="shared" si="126"/>
        <v>22</v>
      </c>
      <c r="M348" s="61">
        <f t="shared" si="127"/>
        <v>10</v>
      </c>
      <c r="N348" s="61">
        <f t="shared" si="128"/>
        <v>12</v>
      </c>
      <c r="O348" s="60" t="str">
        <f t="shared" si="124"/>
        <v>30%</v>
      </c>
      <c r="P348" s="61">
        <f t="shared" si="129"/>
        <v>3.5999999999999996</v>
      </c>
      <c r="Q348" s="60">
        <v>0.1</v>
      </c>
      <c r="R348" s="61">
        <f>IF(M348&gt;=L348,(M348+P348),M348+Q348)</f>
        <v>10.1</v>
      </c>
      <c r="S348" s="61">
        <f t="shared" si="125"/>
        <v>10.1</v>
      </c>
      <c r="T348" s="101">
        <f t="shared" si="123"/>
        <v>10.1</v>
      </c>
      <c r="U348" s="62"/>
    </row>
    <row r="349" spans="1:21" x14ac:dyDescent="0.3">
      <c r="A349" s="116">
        <v>260</v>
      </c>
      <c r="B349" s="58" t="s">
        <v>323</v>
      </c>
      <c r="C349" s="60">
        <v>94</v>
      </c>
      <c r="D349" s="63"/>
      <c r="E349" s="60"/>
      <c r="F349" s="60"/>
      <c r="G349" s="159">
        <v>24</v>
      </c>
      <c r="H349" s="64">
        <f>G349</f>
        <v>24</v>
      </c>
      <c r="I349" s="60">
        <v>112</v>
      </c>
      <c r="J349" s="60">
        <v>72</v>
      </c>
      <c r="K349" s="64">
        <f t="shared" si="121"/>
        <v>88</v>
      </c>
      <c r="L349" s="65">
        <f t="shared" si="126"/>
        <v>40</v>
      </c>
      <c r="M349" s="61">
        <f t="shared" si="127"/>
        <v>24</v>
      </c>
      <c r="N349" s="61">
        <f t="shared" si="128"/>
        <v>16</v>
      </c>
      <c r="O349" s="60" t="str">
        <f t="shared" si="124"/>
        <v>70%</v>
      </c>
      <c r="P349" s="61">
        <f t="shared" si="129"/>
        <v>11.2</v>
      </c>
      <c r="Q349" s="60">
        <v>0.1</v>
      </c>
      <c r="R349" s="60">
        <v>24</v>
      </c>
      <c r="S349" s="61">
        <f t="shared" si="125"/>
        <v>24</v>
      </c>
      <c r="T349" s="101">
        <f t="shared" si="123"/>
        <v>24</v>
      </c>
      <c r="U349" s="62"/>
    </row>
    <row r="350" spans="1:21" x14ac:dyDescent="0.3">
      <c r="A350" s="116">
        <v>261</v>
      </c>
      <c r="B350" s="58" t="s">
        <v>590</v>
      </c>
      <c r="C350" s="60">
        <v>320</v>
      </c>
      <c r="D350" s="63" t="s">
        <v>25</v>
      </c>
      <c r="E350" s="60"/>
      <c r="F350" s="60"/>
      <c r="G350" s="159">
        <v>22</v>
      </c>
      <c r="H350" s="64">
        <v>22</v>
      </c>
      <c r="I350" s="60">
        <v>82</v>
      </c>
      <c r="J350" s="60">
        <v>68</v>
      </c>
      <c r="K350" s="64">
        <v>69</v>
      </c>
      <c r="L350" s="65">
        <f t="shared" si="126"/>
        <v>14</v>
      </c>
      <c r="M350" s="61">
        <f t="shared" si="127"/>
        <v>22</v>
      </c>
      <c r="N350" s="61">
        <f t="shared" si="128"/>
        <v>-8</v>
      </c>
      <c r="O350" s="60" t="str">
        <f t="shared" si="124"/>
        <v>70%</v>
      </c>
      <c r="P350" s="61">
        <f t="shared" si="129"/>
        <v>-5.6</v>
      </c>
      <c r="Q350" s="60">
        <v>0.1</v>
      </c>
      <c r="R350" s="61">
        <f>IF(M350&gt;=L350,(M350+P350),M350+Q350)</f>
        <v>16.399999999999999</v>
      </c>
      <c r="S350" s="61">
        <f t="shared" si="125"/>
        <v>16.399999999999999</v>
      </c>
      <c r="T350" s="101">
        <f t="shared" si="123"/>
        <v>16.399999999999999</v>
      </c>
      <c r="U350" s="62"/>
    </row>
    <row r="351" spans="1:21" x14ac:dyDescent="0.3">
      <c r="A351" s="116">
        <v>262</v>
      </c>
      <c r="B351" s="166" t="s">
        <v>525</v>
      </c>
      <c r="C351" s="165">
        <v>526</v>
      </c>
      <c r="D351" s="170"/>
      <c r="E351" s="163">
        <v>45689</v>
      </c>
      <c r="F351" s="165">
        <v>1</v>
      </c>
      <c r="G351" s="159">
        <v>15</v>
      </c>
      <c r="H351" s="167">
        <v>15</v>
      </c>
      <c r="I351" s="165">
        <v>83</v>
      </c>
      <c r="J351" s="165">
        <v>69</v>
      </c>
      <c r="K351" s="167">
        <f>I351-H351</f>
        <v>68</v>
      </c>
      <c r="L351" s="168">
        <f t="shared" si="126"/>
        <v>14</v>
      </c>
      <c r="M351" s="159">
        <f t="shared" si="127"/>
        <v>15</v>
      </c>
      <c r="N351" s="159">
        <f t="shared" si="128"/>
        <v>-1</v>
      </c>
      <c r="O351" s="165" t="str">
        <f t="shared" si="124"/>
        <v>50%</v>
      </c>
      <c r="P351" s="159">
        <f t="shared" si="129"/>
        <v>-0.5</v>
      </c>
      <c r="Q351" s="165">
        <v>0.1</v>
      </c>
      <c r="R351" s="159">
        <f>IF(M351&gt;=L351,(M351+P351),M351+Q351)</f>
        <v>14.5</v>
      </c>
      <c r="S351" s="159">
        <f t="shared" si="125"/>
        <v>14.5</v>
      </c>
      <c r="T351" s="169">
        <f t="shared" si="123"/>
        <v>14.5</v>
      </c>
      <c r="U351" s="62"/>
    </row>
    <row r="352" spans="1:21" x14ac:dyDescent="0.3">
      <c r="A352" s="116">
        <v>263</v>
      </c>
      <c r="B352" s="58" t="s">
        <v>324</v>
      </c>
      <c r="C352" s="60">
        <v>166</v>
      </c>
      <c r="D352" s="63"/>
      <c r="E352" s="60"/>
      <c r="F352" s="60"/>
      <c r="G352" s="159">
        <v>9.3000000000000007</v>
      </c>
      <c r="H352" s="64">
        <f>G352</f>
        <v>9.3000000000000007</v>
      </c>
      <c r="I352" s="60">
        <v>89</v>
      </c>
      <c r="J352" s="60">
        <v>72</v>
      </c>
      <c r="K352" s="64">
        <f>I352-H352</f>
        <v>79.7</v>
      </c>
      <c r="L352" s="65">
        <f t="shared" si="126"/>
        <v>17</v>
      </c>
      <c r="M352" s="61">
        <f t="shared" si="127"/>
        <v>9.3000000000000007</v>
      </c>
      <c r="N352" s="61">
        <f t="shared" si="128"/>
        <v>7.6999999999999993</v>
      </c>
      <c r="O352" s="60" t="str">
        <f t="shared" si="124"/>
        <v>30%</v>
      </c>
      <c r="P352" s="61">
        <f t="shared" si="129"/>
        <v>2.3099999999999996</v>
      </c>
      <c r="Q352" s="60">
        <v>0.1</v>
      </c>
      <c r="R352" s="60">
        <v>9.3000000000000007</v>
      </c>
      <c r="S352" s="61">
        <f t="shared" si="125"/>
        <v>9.3000000000000007</v>
      </c>
      <c r="T352" s="101">
        <f t="shared" si="123"/>
        <v>9.3000000000000007</v>
      </c>
      <c r="U352" s="62"/>
    </row>
    <row r="353" spans="1:21" x14ac:dyDescent="0.3">
      <c r="A353" s="116">
        <v>264</v>
      </c>
      <c r="B353" s="58" t="s">
        <v>325</v>
      </c>
      <c r="C353" s="60">
        <v>17</v>
      </c>
      <c r="D353" s="63" t="s">
        <v>25</v>
      </c>
      <c r="E353" s="60"/>
      <c r="F353" s="60"/>
      <c r="G353" s="159">
        <v>12</v>
      </c>
      <c r="H353" s="64">
        <v>12</v>
      </c>
      <c r="I353" s="60">
        <v>89</v>
      </c>
      <c r="J353" s="60">
        <v>70</v>
      </c>
      <c r="K353" s="64">
        <f>I353-H353</f>
        <v>77</v>
      </c>
      <c r="L353" s="65">
        <f t="shared" si="126"/>
        <v>19</v>
      </c>
      <c r="M353" s="61">
        <f t="shared" si="127"/>
        <v>12</v>
      </c>
      <c r="N353" s="61">
        <f t="shared" si="128"/>
        <v>7</v>
      </c>
      <c r="O353" s="60" t="str">
        <f t="shared" si="124"/>
        <v>30%</v>
      </c>
      <c r="P353" s="61">
        <f t="shared" si="129"/>
        <v>2.1</v>
      </c>
      <c r="Q353" s="60">
        <v>0.1</v>
      </c>
      <c r="R353" s="60">
        <v>11.8</v>
      </c>
      <c r="S353" s="61">
        <f t="shared" si="125"/>
        <v>11.8</v>
      </c>
      <c r="T353" s="101">
        <f t="shared" si="123"/>
        <v>11.8</v>
      </c>
      <c r="U353" s="62"/>
    </row>
    <row r="354" spans="1:21" x14ac:dyDescent="0.3">
      <c r="A354" s="116">
        <v>265</v>
      </c>
      <c r="B354" s="58" t="s">
        <v>326</v>
      </c>
      <c r="C354" s="60">
        <v>51</v>
      </c>
      <c r="D354" s="63" t="s">
        <v>47</v>
      </c>
      <c r="E354" s="59"/>
      <c r="F354" s="60"/>
      <c r="G354" s="159">
        <v>15</v>
      </c>
      <c r="H354" s="64">
        <v>15</v>
      </c>
      <c r="I354" s="60">
        <v>82</v>
      </c>
      <c r="J354" s="60">
        <v>69</v>
      </c>
      <c r="K354" s="64">
        <v>68</v>
      </c>
      <c r="L354" s="65">
        <f t="shared" si="126"/>
        <v>13</v>
      </c>
      <c r="M354" s="61">
        <f t="shared" si="127"/>
        <v>15</v>
      </c>
      <c r="N354" s="61">
        <f t="shared" si="128"/>
        <v>-2</v>
      </c>
      <c r="O354" s="60" t="str">
        <f t="shared" si="124"/>
        <v>50%</v>
      </c>
      <c r="P354" s="61">
        <f t="shared" si="129"/>
        <v>-1</v>
      </c>
      <c r="Q354" s="60">
        <v>0.1</v>
      </c>
      <c r="R354" s="61">
        <f t="shared" ref="R354:R360" si="130">IF(M354&gt;=L354,(M354+P354),M354+Q354)</f>
        <v>14</v>
      </c>
      <c r="S354" s="61">
        <f t="shared" si="125"/>
        <v>14</v>
      </c>
      <c r="T354" s="101">
        <f t="shared" si="123"/>
        <v>14</v>
      </c>
      <c r="U354" s="62"/>
    </row>
    <row r="355" spans="1:21" x14ac:dyDescent="0.3">
      <c r="A355" s="116">
        <v>266</v>
      </c>
      <c r="B355" s="58" t="s">
        <v>505</v>
      </c>
      <c r="C355" s="60">
        <v>112</v>
      </c>
      <c r="D355" s="63" t="s">
        <v>24</v>
      </c>
      <c r="E355" s="59"/>
      <c r="F355" s="60"/>
      <c r="G355" s="159">
        <v>0</v>
      </c>
      <c r="H355" s="64">
        <v>0</v>
      </c>
      <c r="I355" s="60">
        <v>71</v>
      </c>
      <c r="J355" s="60">
        <v>69</v>
      </c>
      <c r="K355" s="64">
        <f t="shared" ref="K355:K367" si="131">I355-H355</f>
        <v>71</v>
      </c>
      <c r="L355" s="65">
        <f t="shared" si="126"/>
        <v>2</v>
      </c>
      <c r="M355" s="61">
        <f t="shared" si="127"/>
        <v>0</v>
      </c>
      <c r="N355" s="61">
        <f t="shared" si="128"/>
        <v>2</v>
      </c>
      <c r="O355" s="66">
        <v>0.3</v>
      </c>
      <c r="P355" s="61">
        <f t="shared" si="129"/>
        <v>0.6</v>
      </c>
      <c r="Q355" s="60">
        <v>0.1</v>
      </c>
      <c r="R355" s="61">
        <f t="shared" si="130"/>
        <v>0.1</v>
      </c>
      <c r="S355" s="61">
        <f t="shared" si="125"/>
        <v>0.1</v>
      </c>
      <c r="T355" s="101">
        <f t="shared" si="123"/>
        <v>0.1</v>
      </c>
      <c r="U355" s="62"/>
    </row>
    <row r="356" spans="1:21" x14ac:dyDescent="0.3">
      <c r="A356" s="116">
        <v>267</v>
      </c>
      <c r="B356" s="63" t="s">
        <v>327</v>
      </c>
      <c r="C356" s="60">
        <v>375</v>
      </c>
      <c r="D356" s="63"/>
      <c r="E356" s="59"/>
      <c r="F356" s="60"/>
      <c r="G356" s="159">
        <v>21</v>
      </c>
      <c r="H356" s="60">
        <v>21</v>
      </c>
      <c r="I356" s="60">
        <v>103</v>
      </c>
      <c r="J356" s="60">
        <v>70</v>
      </c>
      <c r="K356" s="60">
        <f t="shared" si="131"/>
        <v>82</v>
      </c>
      <c r="L356" s="60">
        <f t="shared" si="126"/>
        <v>33</v>
      </c>
      <c r="M356" s="61">
        <f t="shared" si="127"/>
        <v>21</v>
      </c>
      <c r="N356" s="61">
        <f t="shared" si="128"/>
        <v>12</v>
      </c>
      <c r="O356" s="60" t="str">
        <f>IF(M356&gt;=19.5,"70%",IF(M356&gt;=13.5,"50%",IF(M356&gt;=5.5,"30%",IF(M356&gt;=0.1,"15%"))))</f>
        <v>70%</v>
      </c>
      <c r="P356" s="61">
        <f t="shared" si="129"/>
        <v>8.3999999999999986</v>
      </c>
      <c r="Q356" s="60">
        <v>0.1</v>
      </c>
      <c r="R356" s="60">
        <f t="shared" si="130"/>
        <v>21.1</v>
      </c>
      <c r="S356" s="60">
        <f t="shared" si="125"/>
        <v>21.1</v>
      </c>
      <c r="T356" s="101">
        <f t="shared" si="123"/>
        <v>21.1</v>
      </c>
      <c r="U356" s="62"/>
    </row>
    <row r="357" spans="1:21" x14ac:dyDescent="0.3">
      <c r="A357" s="116">
        <v>268</v>
      </c>
      <c r="B357" s="58" t="s">
        <v>328</v>
      </c>
      <c r="C357" s="60">
        <v>39</v>
      </c>
      <c r="D357" s="63"/>
      <c r="E357" s="59"/>
      <c r="F357" s="60"/>
      <c r="G357" s="159">
        <v>15</v>
      </c>
      <c r="H357" s="64">
        <f>G357</f>
        <v>15</v>
      </c>
      <c r="I357" s="60">
        <v>90</v>
      </c>
      <c r="J357" s="60">
        <v>69</v>
      </c>
      <c r="K357" s="64">
        <f t="shared" si="131"/>
        <v>75</v>
      </c>
      <c r="L357" s="65">
        <f t="shared" si="126"/>
        <v>21</v>
      </c>
      <c r="M357" s="61">
        <f t="shared" si="127"/>
        <v>15</v>
      </c>
      <c r="N357" s="61">
        <f t="shared" si="128"/>
        <v>6</v>
      </c>
      <c r="O357" s="66">
        <v>0.3</v>
      </c>
      <c r="P357" s="61">
        <f t="shared" si="129"/>
        <v>1.7999999999999998</v>
      </c>
      <c r="Q357" s="60">
        <v>0.1</v>
      </c>
      <c r="R357" s="61">
        <f t="shared" si="130"/>
        <v>15.1</v>
      </c>
      <c r="S357" s="61">
        <f t="shared" si="125"/>
        <v>15.1</v>
      </c>
      <c r="T357" s="101">
        <f t="shared" si="123"/>
        <v>15.1</v>
      </c>
      <c r="U357" s="62"/>
    </row>
    <row r="358" spans="1:21" x14ac:dyDescent="0.3">
      <c r="A358" s="116">
        <v>269</v>
      </c>
      <c r="B358" s="58" t="s">
        <v>112</v>
      </c>
      <c r="C358" s="60">
        <v>180</v>
      </c>
      <c r="D358" s="63"/>
      <c r="E358" s="59"/>
      <c r="F358" s="60"/>
      <c r="G358" s="159">
        <v>14.2</v>
      </c>
      <c r="H358" s="64">
        <v>14</v>
      </c>
      <c r="I358" s="60">
        <v>92</v>
      </c>
      <c r="J358" s="60">
        <v>70</v>
      </c>
      <c r="K358" s="64">
        <f t="shared" si="131"/>
        <v>78</v>
      </c>
      <c r="L358" s="65">
        <f t="shared" si="126"/>
        <v>22</v>
      </c>
      <c r="M358" s="61">
        <f t="shared" si="127"/>
        <v>14.2</v>
      </c>
      <c r="N358" s="61">
        <f t="shared" si="128"/>
        <v>7.8000000000000007</v>
      </c>
      <c r="O358" s="66">
        <v>0.5</v>
      </c>
      <c r="P358" s="61">
        <f t="shared" si="129"/>
        <v>3.9000000000000004</v>
      </c>
      <c r="Q358" s="60">
        <v>0.1</v>
      </c>
      <c r="R358" s="61">
        <f t="shared" si="130"/>
        <v>14.299999999999999</v>
      </c>
      <c r="S358" s="61">
        <f t="shared" si="125"/>
        <v>14.299999999999999</v>
      </c>
      <c r="T358" s="101">
        <f t="shared" si="123"/>
        <v>14.299999999999999</v>
      </c>
      <c r="U358" s="62"/>
    </row>
    <row r="359" spans="1:21" ht="13.95" customHeight="1" x14ac:dyDescent="0.3">
      <c r="A359" s="116">
        <v>270</v>
      </c>
      <c r="B359" s="68" t="s">
        <v>329</v>
      </c>
      <c r="C359" s="60">
        <v>376</v>
      </c>
      <c r="D359" s="68" t="s">
        <v>330</v>
      </c>
      <c r="E359" s="100"/>
      <c r="F359" s="57"/>
      <c r="G359" s="159">
        <v>6</v>
      </c>
      <c r="H359" s="57">
        <v>6</v>
      </c>
      <c r="I359" s="57">
        <v>90</v>
      </c>
      <c r="J359" s="57">
        <v>71</v>
      </c>
      <c r="K359" s="57">
        <f t="shared" si="131"/>
        <v>84</v>
      </c>
      <c r="L359" s="57">
        <f t="shared" si="126"/>
        <v>19</v>
      </c>
      <c r="M359" s="61">
        <f t="shared" si="127"/>
        <v>6</v>
      </c>
      <c r="N359" s="57">
        <f t="shared" si="128"/>
        <v>13</v>
      </c>
      <c r="O359" s="57" t="str">
        <f>IF(M359&gt;=19.5,"70%",IF(M359&gt;=13.5,"50%",IF(M359&gt;=5.5,"30%",IF(M359&gt;=0.1,"15%"))))</f>
        <v>30%</v>
      </c>
      <c r="P359" s="70">
        <f t="shared" si="129"/>
        <v>3.9</v>
      </c>
      <c r="Q359" s="60">
        <v>0.1</v>
      </c>
      <c r="R359" s="57">
        <f t="shared" si="130"/>
        <v>6.1</v>
      </c>
      <c r="S359" s="60">
        <f t="shared" si="125"/>
        <v>6.1</v>
      </c>
      <c r="T359" s="101">
        <f t="shared" si="123"/>
        <v>6.1</v>
      </c>
      <c r="U359" s="62"/>
    </row>
    <row r="360" spans="1:21" x14ac:dyDescent="0.3">
      <c r="A360" s="116">
        <v>271</v>
      </c>
      <c r="B360" s="166" t="s">
        <v>155</v>
      </c>
      <c r="C360" s="165">
        <v>489</v>
      </c>
      <c r="D360" s="170" t="s">
        <v>41</v>
      </c>
      <c r="E360" s="163">
        <v>45689</v>
      </c>
      <c r="F360" s="164">
        <v>2</v>
      </c>
      <c r="G360" s="159">
        <v>13</v>
      </c>
      <c r="H360" s="167">
        <v>13</v>
      </c>
      <c r="I360" s="165">
        <v>91</v>
      </c>
      <c r="J360" s="165">
        <v>69</v>
      </c>
      <c r="K360" s="167">
        <f t="shared" si="131"/>
        <v>78</v>
      </c>
      <c r="L360" s="168">
        <f t="shared" si="126"/>
        <v>22</v>
      </c>
      <c r="M360" s="159">
        <f t="shared" si="127"/>
        <v>13</v>
      </c>
      <c r="N360" s="159">
        <f t="shared" si="128"/>
        <v>9</v>
      </c>
      <c r="O360" s="173">
        <v>0.5</v>
      </c>
      <c r="P360" s="159">
        <f t="shared" si="129"/>
        <v>4.5</v>
      </c>
      <c r="Q360" s="165">
        <v>0.1</v>
      </c>
      <c r="R360" s="159">
        <f t="shared" si="130"/>
        <v>13.1</v>
      </c>
      <c r="S360" s="159">
        <f t="shared" si="125"/>
        <v>13.1</v>
      </c>
      <c r="T360" s="169">
        <f t="shared" si="123"/>
        <v>13.1</v>
      </c>
      <c r="U360" s="62"/>
    </row>
    <row r="361" spans="1:21" x14ac:dyDescent="0.3">
      <c r="A361" s="116">
        <v>272</v>
      </c>
      <c r="B361" s="58" t="s">
        <v>331</v>
      </c>
      <c r="C361" s="60">
        <v>46</v>
      </c>
      <c r="D361" s="63"/>
      <c r="E361" s="60"/>
      <c r="F361" s="60"/>
      <c r="G361" s="159">
        <v>12.1</v>
      </c>
      <c r="H361" s="64">
        <f>G361</f>
        <v>12.1</v>
      </c>
      <c r="I361" s="60">
        <v>89</v>
      </c>
      <c r="J361" s="60">
        <v>72</v>
      </c>
      <c r="K361" s="64">
        <f t="shared" si="131"/>
        <v>76.900000000000006</v>
      </c>
      <c r="L361" s="65">
        <f t="shared" si="126"/>
        <v>17</v>
      </c>
      <c r="M361" s="61">
        <f t="shared" si="127"/>
        <v>12.1</v>
      </c>
      <c r="N361" s="61">
        <f t="shared" si="128"/>
        <v>4.9000000000000004</v>
      </c>
      <c r="O361" s="60" t="str">
        <f t="shared" ref="O361:O372" si="132">IF(M361&gt;=19.5,"70%",IF(M361&gt;=13.5,"50%",IF(M361&gt;=5.5,"30%",IF(M361&gt;=0.1,"15%"))))</f>
        <v>30%</v>
      </c>
      <c r="P361" s="61">
        <f t="shared" si="129"/>
        <v>1.47</v>
      </c>
      <c r="Q361" s="60">
        <v>0.1</v>
      </c>
      <c r="R361" s="60">
        <v>12.1</v>
      </c>
      <c r="S361" s="61">
        <f t="shared" si="125"/>
        <v>12.1</v>
      </c>
      <c r="T361" s="101">
        <f t="shared" si="123"/>
        <v>12.1</v>
      </c>
      <c r="U361" s="62"/>
    </row>
    <row r="362" spans="1:21" x14ac:dyDescent="0.3">
      <c r="A362" s="116">
        <v>273</v>
      </c>
      <c r="B362" s="63" t="s">
        <v>332</v>
      </c>
      <c r="C362" s="60">
        <v>377</v>
      </c>
      <c r="D362" s="63"/>
      <c r="E362" s="59"/>
      <c r="F362" s="60"/>
      <c r="G362" s="159">
        <v>24</v>
      </c>
      <c r="H362" s="60">
        <v>24</v>
      </c>
      <c r="I362" s="60">
        <v>113</v>
      </c>
      <c r="J362" s="60">
        <v>70</v>
      </c>
      <c r="K362" s="60">
        <f t="shared" si="131"/>
        <v>89</v>
      </c>
      <c r="L362" s="60">
        <f t="shared" si="126"/>
        <v>43</v>
      </c>
      <c r="M362" s="61">
        <f t="shared" si="127"/>
        <v>24</v>
      </c>
      <c r="N362" s="60">
        <f t="shared" si="128"/>
        <v>19</v>
      </c>
      <c r="O362" s="60" t="str">
        <f t="shared" si="132"/>
        <v>70%</v>
      </c>
      <c r="P362" s="61">
        <f t="shared" si="129"/>
        <v>13.299999999999999</v>
      </c>
      <c r="Q362" s="60">
        <v>0.1</v>
      </c>
      <c r="R362" s="60">
        <f>IF(M362&gt;=L362,(M362+P362),M362+Q362)</f>
        <v>24.1</v>
      </c>
      <c r="S362" s="60">
        <f t="shared" si="125"/>
        <v>24.1</v>
      </c>
      <c r="T362" s="60">
        <v>24</v>
      </c>
      <c r="U362" s="62"/>
    </row>
    <row r="363" spans="1:21" x14ac:dyDescent="0.3">
      <c r="A363" s="116">
        <v>274</v>
      </c>
      <c r="B363" s="58" t="s">
        <v>592</v>
      </c>
      <c r="C363" s="60">
        <v>378</v>
      </c>
      <c r="D363" s="63" t="s">
        <v>333</v>
      </c>
      <c r="E363" s="59"/>
      <c r="F363" s="77"/>
      <c r="G363" s="159">
        <v>8.1</v>
      </c>
      <c r="H363" s="64">
        <f>G363</f>
        <v>8.1</v>
      </c>
      <c r="I363" s="60">
        <v>91</v>
      </c>
      <c r="J363" s="60">
        <v>72</v>
      </c>
      <c r="K363" s="64">
        <f t="shared" si="131"/>
        <v>82.9</v>
      </c>
      <c r="L363" s="65">
        <f t="shared" si="126"/>
        <v>19</v>
      </c>
      <c r="M363" s="61">
        <f t="shared" si="127"/>
        <v>8.1</v>
      </c>
      <c r="N363" s="61">
        <f t="shared" si="128"/>
        <v>10.9</v>
      </c>
      <c r="O363" s="60" t="str">
        <f t="shared" si="132"/>
        <v>30%</v>
      </c>
      <c r="P363" s="61">
        <f t="shared" si="129"/>
        <v>3.27</v>
      </c>
      <c r="Q363" s="60">
        <v>0.1</v>
      </c>
      <c r="R363" s="61">
        <f>IF(M363&gt;=L363,(M363+P363),M363+Q363)</f>
        <v>8.1999999999999993</v>
      </c>
      <c r="S363" s="61">
        <f t="shared" si="125"/>
        <v>8.1999999999999993</v>
      </c>
      <c r="T363" s="101">
        <f>S363</f>
        <v>8.1999999999999993</v>
      </c>
      <c r="U363" s="62"/>
    </row>
    <row r="364" spans="1:21" x14ac:dyDescent="0.3">
      <c r="A364" s="116">
        <v>275</v>
      </c>
      <c r="B364" s="58" t="s">
        <v>591</v>
      </c>
      <c r="C364" s="60">
        <v>122</v>
      </c>
      <c r="D364" s="63" t="s">
        <v>25</v>
      </c>
      <c r="E364" s="59"/>
      <c r="F364" s="60"/>
      <c r="G364" s="159">
        <v>24.1</v>
      </c>
      <c r="H364" s="64">
        <f>G364</f>
        <v>24.1</v>
      </c>
      <c r="I364" s="60">
        <v>104</v>
      </c>
      <c r="J364" s="60">
        <v>71</v>
      </c>
      <c r="K364" s="64">
        <f t="shared" si="131"/>
        <v>79.900000000000006</v>
      </c>
      <c r="L364" s="65">
        <f t="shared" si="126"/>
        <v>33</v>
      </c>
      <c r="M364" s="61">
        <f t="shared" si="127"/>
        <v>24.1</v>
      </c>
      <c r="N364" s="61">
        <f t="shared" si="128"/>
        <v>8.8999999999999986</v>
      </c>
      <c r="O364" s="60" t="str">
        <f t="shared" si="132"/>
        <v>70%</v>
      </c>
      <c r="P364" s="61">
        <f t="shared" si="129"/>
        <v>6.2299999999999986</v>
      </c>
      <c r="Q364" s="60">
        <v>0.1</v>
      </c>
      <c r="R364" s="61">
        <f>IF(M364&gt;=L364,(M364+P364),M364+Q364)</f>
        <v>24.200000000000003</v>
      </c>
      <c r="S364" s="61">
        <f t="shared" si="125"/>
        <v>24.200000000000003</v>
      </c>
      <c r="T364" s="101">
        <f>S364</f>
        <v>24.200000000000003</v>
      </c>
      <c r="U364" s="62"/>
    </row>
    <row r="365" spans="1:21" x14ac:dyDescent="0.3">
      <c r="A365" s="116">
        <v>276</v>
      </c>
      <c r="B365" s="58" t="s">
        <v>334</v>
      </c>
      <c r="C365" s="60">
        <v>189</v>
      </c>
      <c r="D365" s="63"/>
      <c r="E365" s="60"/>
      <c r="F365" s="60"/>
      <c r="G365" s="159">
        <v>24</v>
      </c>
      <c r="H365" s="64">
        <f>G365</f>
        <v>24</v>
      </c>
      <c r="I365" s="60">
        <v>120</v>
      </c>
      <c r="J365" s="60">
        <v>72</v>
      </c>
      <c r="K365" s="64">
        <f t="shared" si="131"/>
        <v>96</v>
      </c>
      <c r="L365" s="65">
        <f t="shared" si="126"/>
        <v>48</v>
      </c>
      <c r="M365" s="61">
        <f t="shared" si="127"/>
        <v>24</v>
      </c>
      <c r="N365" s="61">
        <f t="shared" si="128"/>
        <v>24</v>
      </c>
      <c r="O365" s="60" t="str">
        <f t="shared" si="132"/>
        <v>70%</v>
      </c>
      <c r="P365" s="61">
        <f t="shared" si="129"/>
        <v>16.799999999999997</v>
      </c>
      <c r="Q365" s="60">
        <v>0.1</v>
      </c>
      <c r="R365" s="60">
        <v>24</v>
      </c>
      <c r="S365" s="61">
        <f t="shared" si="125"/>
        <v>24</v>
      </c>
      <c r="T365" s="101">
        <f>S365</f>
        <v>24</v>
      </c>
      <c r="U365" s="62"/>
    </row>
    <row r="366" spans="1:21" x14ac:dyDescent="0.3">
      <c r="A366" s="116">
        <v>277</v>
      </c>
      <c r="B366" s="58" t="s">
        <v>113</v>
      </c>
      <c r="C366" s="60">
        <v>481</v>
      </c>
      <c r="D366" s="86" t="s">
        <v>114</v>
      </c>
      <c r="E366" s="59"/>
      <c r="F366" s="77"/>
      <c r="G366" s="159">
        <v>12</v>
      </c>
      <c r="H366" s="60">
        <v>12</v>
      </c>
      <c r="I366" s="60">
        <v>91</v>
      </c>
      <c r="J366" s="60">
        <v>69</v>
      </c>
      <c r="K366" s="60">
        <f t="shared" si="131"/>
        <v>79</v>
      </c>
      <c r="L366" s="60">
        <f t="shared" si="126"/>
        <v>22</v>
      </c>
      <c r="M366" s="61">
        <f t="shared" si="127"/>
        <v>12</v>
      </c>
      <c r="N366" s="61">
        <f t="shared" si="128"/>
        <v>10</v>
      </c>
      <c r="O366" s="60" t="str">
        <f t="shared" si="132"/>
        <v>30%</v>
      </c>
      <c r="P366" s="61">
        <f t="shared" si="129"/>
        <v>3</v>
      </c>
      <c r="Q366" s="60">
        <v>0.1</v>
      </c>
      <c r="R366" s="60">
        <f>IF(M366&gt;=L366,(M366+P366),M366+Q366)</f>
        <v>12.1</v>
      </c>
      <c r="S366" s="60">
        <f t="shared" si="125"/>
        <v>12.1</v>
      </c>
      <c r="T366" s="60">
        <v>12</v>
      </c>
      <c r="U366" s="62"/>
    </row>
    <row r="367" spans="1:21" x14ac:dyDescent="0.3">
      <c r="A367" s="116">
        <v>278</v>
      </c>
      <c r="B367" s="58" t="s">
        <v>335</v>
      </c>
      <c r="C367" s="60">
        <v>182</v>
      </c>
      <c r="D367" s="63"/>
      <c r="E367" s="60"/>
      <c r="F367" s="60"/>
      <c r="G367" s="159">
        <v>13</v>
      </c>
      <c r="H367" s="64">
        <v>13</v>
      </c>
      <c r="I367" s="60">
        <v>86</v>
      </c>
      <c r="J367" s="60">
        <v>68</v>
      </c>
      <c r="K367" s="64">
        <f t="shared" si="131"/>
        <v>73</v>
      </c>
      <c r="L367" s="65">
        <f t="shared" si="126"/>
        <v>18</v>
      </c>
      <c r="M367" s="61">
        <f t="shared" si="127"/>
        <v>13</v>
      </c>
      <c r="N367" s="61">
        <f t="shared" si="128"/>
        <v>5</v>
      </c>
      <c r="O367" s="60" t="str">
        <f t="shared" si="132"/>
        <v>30%</v>
      </c>
      <c r="P367" s="61">
        <f t="shared" si="129"/>
        <v>1.5</v>
      </c>
      <c r="Q367" s="60">
        <v>0.1</v>
      </c>
      <c r="R367" s="61">
        <f>IF(M367&gt;=L367,(M367+P367),M367+Q367)</f>
        <v>13.1</v>
      </c>
      <c r="S367" s="61">
        <f t="shared" si="125"/>
        <v>13.1</v>
      </c>
      <c r="T367" s="101">
        <f>S367</f>
        <v>13.1</v>
      </c>
      <c r="U367" s="62"/>
    </row>
    <row r="368" spans="1:21" x14ac:dyDescent="0.3">
      <c r="A368" s="116">
        <v>279</v>
      </c>
      <c r="B368" s="58" t="s">
        <v>337</v>
      </c>
      <c r="C368" s="60">
        <v>380</v>
      </c>
      <c r="D368" s="63"/>
      <c r="E368" s="59"/>
      <c r="F368" s="60"/>
      <c r="G368" s="159">
        <v>17.7</v>
      </c>
      <c r="H368" s="60">
        <v>18</v>
      </c>
      <c r="I368" s="60">
        <v>106</v>
      </c>
      <c r="J368" s="60">
        <v>69</v>
      </c>
      <c r="K368" s="60">
        <v>86</v>
      </c>
      <c r="L368" s="60">
        <f t="shared" si="126"/>
        <v>37</v>
      </c>
      <c r="M368" s="60">
        <f t="shared" si="127"/>
        <v>17.7</v>
      </c>
      <c r="N368" s="60">
        <f t="shared" si="128"/>
        <v>19.3</v>
      </c>
      <c r="O368" s="60" t="str">
        <f t="shared" si="132"/>
        <v>50%</v>
      </c>
      <c r="P368" s="61">
        <v>0.5</v>
      </c>
      <c r="Q368" s="60">
        <v>0.7</v>
      </c>
      <c r="R368" s="60">
        <v>17.7</v>
      </c>
      <c r="S368" s="61">
        <f t="shared" si="125"/>
        <v>17.7</v>
      </c>
      <c r="T368" s="60">
        <v>18</v>
      </c>
      <c r="U368" s="62"/>
    </row>
    <row r="369" spans="1:21" x14ac:dyDescent="0.3">
      <c r="A369" s="116">
        <v>280</v>
      </c>
      <c r="B369" s="58" t="s">
        <v>156</v>
      </c>
      <c r="C369" s="60">
        <v>510</v>
      </c>
      <c r="D369" s="63"/>
      <c r="E369" s="59"/>
      <c r="F369" s="60"/>
      <c r="G369" s="159">
        <v>16</v>
      </c>
      <c r="H369" s="64">
        <v>16</v>
      </c>
      <c r="I369" s="60">
        <v>93</v>
      </c>
      <c r="J369" s="60">
        <v>69</v>
      </c>
      <c r="K369" s="64">
        <f>I369-H369</f>
        <v>77</v>
      </c>
      <c r="L369" s="65">
        <f t="shared" si="126"/>
        <v>24</v>
      </c>
      <c r="M369" s="61">
        <f t="shared" si="127"/>
        <v>16</v>
      </c>
      <c r="N369" s="61">
        <f t="shared" si="128"/>
        <v>8</v>
      </c>
      <c r="O369" s="60" t="str">
        <f t="shared" si="132"/>
        <v>50%</v>
      </c>
      <c r="P369" s="61">
        <f>N369*O369</f>
        <v>4</v>
      </c>
      <c r="Q369" s="60">
        <v>0.1</v>
      </c>
      <c r="R369" s="61">
        <f>IF(M369&gt;=L369,(M369+P369),M369+Q369)</f>
        <v>16.100000000000001</v>
      </c>
      <c r="S369" s="61">
        <f t="shared" si="125"/>
        <v>16.100000000000001</v>
      </c>
      <c r="T369" s="101">
        <f>S369</f>
        <v>16.100000000000001</v>
      </c>
      <c r="U369" s="62"/>
    </row>
    <row r="370" spans="1:21" x14ac:dyDescent="0.3">
      <c r="A370" s="116">
        <v>281</v>
      </c>
      <c r="B370" s="58" t="s">
        <v>338</v>
      </c>
      <c r="C370" s="60">
        <v>206</v>
      </c>
      <c r="D370" s="63"/>
      <c r="E370" s="60"/>
      <c r="F370" s="60"/>
      <c r="G370" s="159">
        <v>16.100000000000001</v>
      </c>
      <c r="H370" s="64">
        <f>G370</f>
        <v>16.100000000000001</v>
      </c>
      <c r="I370" s="60">
        <v>90</v>
      </c>
      <c r="J370" s="60">
        <v>70</v>
      </c>
      <c r="K370" s="64">
        <f>I370-H370</f>
        <v>73.900000000000006</v>
      </c>
      <c r="L370" s="65">
        <f t="shared" si="126"/>
        <v>20</v>
      </c>
      <c r="M370" s="61">
        <f t="shared" si="127"/>
        <v>16.100000000000001</v>
      </c>
      <c r="N370" s="61">
        <f t="shared" si="128"/>
        <v>3.8999999999999986</v>
      </c>
      <c r="O370" s="60" t="str">
        <f t="shared" si="132"/>
        <v>50%</v>
      </c>
      <c r="P370" s="61">
        <f>N370*O370</f>
        <v>1.9499999999999993</v>
      </c>
      <c r="Q370" s="60">
        <v>0.1</v>
      </c>
      <c r="R370" s="61">
        <f>IF(M370&gt;=L370,(M370+P370),M370+Q370)</f>
        <v>16.200000000000003</v>
      </c>
      <c r="S370" s="61">
        <f t="shared" si="125"/>
        <v>16.200000000000003</v>
      </c>
      <c r="T370" s="101">
        <f>S370</f>
        <v>16.200000000000003</v>
      </c>
      <c r="U370" s="62"/>
    </row>
    <row r="371" spans="1:21" x14ac:dyDescent="0.3">
      <c r="A371" s="116">
        <v>282</v>
      </c>
      <c r="B371" s="58" t="s">
        <v>71</v>
      </c>
      <c r="C371" s="60">
        <v>315</v>
      </c>
      <c r="D371" s="63"/>
      <c r="E371" s="59"/>
      <c r="F371" s="60"/>
      <c r="G371" s="159">
        <v>11</v>
      </c>
      <c r="H371" s="64">
        <v>11</v>
      </c>
      <c r="I371" s="60">
        <v>90</v>
      </c>
      <c r="J371" s="60">
        <v>69</v>
      </c>
      <c r="K371" s="64">
        <f>I371-H371</f>
        <v>79</v>
      </c>
      <c r="L371" s="65">
        <f t="shared" si="126"/>
        <v>21</v>
      </c>
      <c r="M371" s="61">
        <f t="shared" si="127"/>
        <v>11</v>
      </c>
      <c r="N371" s="61">
        <f t="shared" si="128"/>
        <v>10</v>
      </c>
      <c r="O371" s="60" t="str">
        <f t="shared" si="132"/>
        <v>30%</v>
      </c>
      <c r="P371" s="61">
        <f>N371*O371</f>
        <v>3</v>
      </c>
      <c r="Q371" s="60">
        <v>0.1</v>
      </c>
      <c r="R371" s="61">
        <f>IF(M371&gt;=L371,(M371+P371),M371+Q371)</f>
        <v>11.1</v>
      </c>
      <c r="S371" s="61">
        <f t="shared" si="125"/>
        <v>11.1</v>
      </c>
      <c r="T371" s="101">
        <f>S371</f>
        <v>11.1</v>
      </c>
      <c r="U371" s="62"/>
    </row>
    <row r="372" spans="1:21" x14ac:dyDescent="0.3">
      <c r="A372" s="116">
        <v>283</v>
      </c>
      <c r="B372" s="58" t="s">
        <v>339</v>
      </c>
      <c r="C372" s="60">
        <v>381</v>
      </c>
      <c r="D372" s="63"/>
      <c r="E372" s="59"/>
      <c r="F372" s="60"/>
      <c r="G372" s="159">
        <v>17.7</v>
      </c>
      <c r="H372" s="64">
        <f>G372</f>
        <v>17.7</v>
      </c>
      <c r="I372" s="60">
        <v>83</v>
      </c>
      <c r="J372" s="60">
        <v>69</v>
      </c>
      <c r="K372" s="64">
        <f>I372-H372</f>
        <v>65.3</v>
      </c>
      <c r="L372" s="147">
        <v>18</v>
      </c>
      <c r="M372" s="61">
        <f t="shared" si="127"/>
        <v>17.7</v>
      </c>
      <c r="N372" s="61">
        <f t="shared" si="128"/>
        <v>0.30000000000000071</v>
      </c>
      <c r="O372" s="60" t="str">
        <f t="shared" si="132"/>
        <v>50%</v>
      </c>
      <c r="P372" s="61">
        <f>N372*O372</f>
        <v>0.15000000000000036</v>
      </c>
      <c r="Q372" s="60">
        <v>0.1</v>
      </c>
      <c r="R372" s="61">
        <f>IF(M372&gt;=L372,(M372+P372),M372+Q372)</f>
        <v>17.8</v>
      </c>
      <c r="S372" s="61">
        <f t="shared" si="125"/>
        <v>17.8</v>
      </c>
      <c r="T372" s="101">
        <f>S372</f>
        <v>17.8</v>
      </c>
      <c r="U372" s="62"/>
    </row>
    <row r="373" spans="1:21" x14ac:dyDescent="0.3">
      <c r="A373" s="116">
        <v>284</v>
      </c>
      <c r="B373" s="86" t="s">
        <v>39</v>
      </c>
      <c r="C373" s="89">
        <v>486</v>
      </c>
      <c r="D373" s="91"/>
      <c r="E373" s="87"/>
      <c r="F373" s="88"/>
      <c r="G373" s="159">
        <v>8</v>
      </c>
      <c r="H373" s="89">
        <v>8</v>
      </c>
      <c r="I373" s="89">
        <v>73</v>
      </c>
      <c r="J373" s="89">
        <v>69</v>
      </c>
      <c r="K373" s="89">
        <v>71</v>
      </c>
      <c r="L373" s="89">
        <v>4</v>
      </c>
      <c r="M373" s="61">
        <v>8</v>
      </c>
      <c r="N373" s="61">
        <v>-4</v>
      </c>
      <c r="O373" s="94">
        <v>0.3</v>
      </c>
      <c r="P373" s="90">
        <v>-1.2</v>
      </c>
      <c r="Q373" s="89">
        <v>0.1</v>
      </c>
      <c r="R373" s="89">
        <v>6.8</v>
      </c>
      <c r="S373" s="89">
        <v>6.8</v>
      </c>
      <c r="T373" s="89">
        <v>7</v>
      </c>
      <c r="U373" s="62"/>
    </row>
    <row r="374" spans="1:21" x14ac:dyDescent="0.3">
      <c r="A374" s="116">
        <v>285</v>
      </c>
      <c r="B374" s="58" t="s">
        <v>176</v>
      </c>
      <c r="C374" s="60">
        <v>581</v>
      </c>
      <c r="D374" s="67"/>
      <c r="E374" s="59"/>
      <c r="F374" s="77"/>
      <c r="G374" s="159">
        <v>24</v>
      </c>
      <c r="H374" s="60">
        <v>24</v>
      </c>
      <c r="I374" s="60">
        <v>90</v>
      </c>
      <c r="J374" s="60">
        <v>69</v>
      </c>
      <c r="K374" s="60">
        <f>I374-H374</f>
        <v>66</v>
      </c>
      <c r="L374" s="60">
        <f>I374-J374</f>
        <v>21</v>
      </c>
      <c r="M374" s="61">
        <f>G374</f>
        <v>24</v>
      </c>
      <c r="N374" s="61">
        <f>L374-M374</f>
        <v>-3</v>
      </c>
      <c r="O374" s="60" t="str">
        <f>IF(M374&gt;=19.5,"70%",IF(M374&gt;=13.5,"50%",IF(M374&gt;=5.5,"30%",IF(M374&gt;=0.1,"15%"))))</f>
        <v>70%</v>
      </c>
      <c r="P374" s="61">
        <f>N374*O374</f>
        <v>-2.0999999999999996</v>
      </c>
      <c r="Q374" s="60">
        <v>0.1</v>
      </c>
      <c r="R374" s="60">
        <f>IF(M374&gt;=L374,(M374+P374),M374+Q374)</f>
        <v>21.9</v>
      </c>
      <c r="S374" s="60">
        <f>IF(I374&gt;1,(R374),G374)</f>
        <v>21.9</v>
      </c>
      <c r="T374" s="60">
        <v>22</v>
      </c>
      <c r="U374" s="62"/>
    </row>
    <row r="375" spans="1:21" x14ac:dyDescent="0.3">
      <c r="A375" s="116">
        <v>286</v>
      </c>
      <c r="B375" s="58" t="s">
        <v>340</v>
      </c>
      <c r="C375" s="60">
        <v>119</v>
      </c>
      <c r="D375" s="63" t="s">
        <v>531</v>
      </c>
      <c r="E375" s="60"/>
      <c r="F375" s="60"/>
      <c r="G375" s="159">
        <v>11.7</v>
      </c>
      <c r="H375" s="64">
        <f>G375</f>
        <v>11.7</v>
      </c>
      <c r="I375" s="60">
        <v>89</v>
      </c>
      <c r="J375" s="60">
        <v>72</v>
      </c>
      <c r="K375" s="64">
        <f>I375-H375</f>
        <v>77.3</v>
      </c>
      <c r="L375" s="65">
        <f>I375-J375</f>
        <v>17</v>
      </c>
      <c r="M375" s="61">
        <f>G375</f>
        <v>11.7</v>
      </c>
      <c r="N375" s="61">
        <f>L375-M375</f>
        <v>5.3000000000000007</v>
      </c>
      <c r="O375" s="66">
        <v>0.5</v>
      </c>
      <c r="P375" s="61">
        <f>N375*O375</f>
        <v>2.6500000000000004</v>
      </c>
      <c r="Q375" s="60">
        <v>0.1</v>
      </c>
      <c r="R375" s="60">
        <v>11.7</v>
      </c>
      <c r="S375" s="61">
        <f>IF(I375&gt;1,(R375),G375)</f>
        <v>11.7</v>
      </c>
      <c r="T375" s="101">
        <f>S375</f>
        <v>11.7</v>
      </c>
      <c r="U375" s="62"/>
    </row>
    <row r="376" spans="1:21" x14ac:dyDescent="0.3">
      <c r="A376" s="116">
        <v>287</v>
      </c>
      <c r="B376" s="58" t="s">
        <v>594</v>
      </c>
      <c r="C376" s="60">
        <v>451</v>
      </c>
      <c r="D376" s="63" t="s">
        <v>34</v>
      </c>
      <c r="E376" s="59"/>
      <c r="F376" s="77"/>
      <c r="G376" s="159">
        <v>16</v>
      </c>
      <c r="H376" s="60">
        <v>16</v>
      </c>
      <c r="I376" s="60">
        <v>85</v>
      </c>
      <c r="J376" s="60">
        <v>70</v>
      </c>
      <c r="K376" s="60">
        <f>I376-H376</f>
        <v>69</v>
      </c>
      <c r="L376" s="60">
        <f>I376-J376</f>
        <v>15</v>
      </c>
      <c r="M376" s="61">
        <f>G376</f>
        <v>16</v>
      </c>
      <c r="N376" s="61">
        <f>L376-M376</f>
        <v>-1</v>
      </c>
      <c r="O376" s="60" t="str">
        <f>IF(M376&gt;=19.5,"70%",IF(M376&gt;=13.5,"50%",IF(M376&gt;=5.5,"30%",IF(M376&gt;=0.1,"15%"))))</f>
        <v>50%</v>
      </c>
      <c r="P376" s="61">
        <f>N376*O376</f>
        <v>-0.5</v>
      </c>
      <c r="Q376" s="60">
        <v>0.1</v>
      </c>
      <c r="R376" s="60">
        <f>IF(M376&gt;=L376,(M376+P376),M376+Q376)</f>
        <v>15.5</v>
      </c>
      <c r="S376" s="60">
        <f>IF(I376&gt;1,(R376),G376)</f>
        <v>15.5</v>
      </c>
      <c r="T376" s="101">
        <f>S376</f>
        <v>15.5</v>
      </c>
      <c r="U376" s="62"/>
    </row>
    <row r="377" spans="1:21" x14ac:dyDescent="0.3">
      <c r="A377" s="116">
        <v>288</v>
      </c>
      <c r="B377" s="58" t="s">
        <v>341</v>
      </c>
      <c r="C377" s="60">
        <v>530</v>
      </c>
      <c r="D377" s="63"/>
      <c r="E377" s="60"/>
      <c r="F377" s="60"/>
      <c r="G377" s="159">
        <v>20</v>
      </c>
      <c r="H377" s="64">
        <v>20</v>
      </c>
      <c r="I377" s="60">
        <v>103</v>
      </c>
      <c r="J377" s="60">
        <v>72</v>
      </c>
      <c r="K377" s="64">
        <f>I377-H377</f>
        <v>83</v>
      </c>
      <c r="L377" s="65">
        <f>I377-J377</f>
        <v>31</v>
      </c>
      <c r="M377" s="61">
        <f>G377</f>
        <v>20</v>
      </c>
      <c r="N377" s="61">
        <f>L377-M377</f>
        <v>11</v>
      </c>
      <c r="O377" s="60" t="str">
        <f>IF(M377&gt;=19.5,"70%",IF(M377&gt;=13.5,"50%",IF(M377&gt;=5.5,"30%",IF(M377&gt;=0.1,"15%"))))</f>
        <v>70%</v>
      </c>
      <c r="P377" s="61">
        <f>N377*O377</f>
        <v>7.6999999999999993</v>
      </c>
      <c r="Q377" s="60">
        <v>0.1</v>
      </c>
      <c r="R377" s="60">
        <v>20</v>
      </c>
      <c r="S377" s="61">
        <f>IF(I377&gt;1,(R377),G377)</f>
        <v>20</v>
      </c>
      <c r="T377" s="101">
        <f>S377</f>
        <v>20</v>
      </c>
      <c r="U377" s="62"/>
    </row>
    <row r="378" spans="1:21" x14ac:dyDescent="0.3">
      <c r="A378" s="116">
        <v>289</v>
      </c>
      <c r="B378" s="58" t="s">
        <v>342</v>
      </c>
      <c r="C378" s="60">
        <v>525</v>
      </c>
      <c r="D378" s="63"/>
      <c r="E378" s="59"/>
      <c r="F378" s="77"/>
      <c r="G378" s="159">
        <v>25</v>
      </c>
      <c r="H378" s="60">
        <v>25</v>
      </c>
      <c r="I378" s="60">
        <v>120</v>
      </c>
      <c r="J378" s="60">
        <v>72</v>
      </c>
      <c r="K378" s="60">
        <v>72</v>
      </c>
      <c r="L378" s="60">
        <v>24</v>
      </c>
      <c r="M378" s="61">
        <v>24</v>
      </c>
      <c r="N378" s="61">
        <v>0</v>
      </c>
      <c r="O378" s="66">
        <v>0.7</v>
      </c>
      <c r="P378" s="61">
        <v>0</v>
      </c>
      <c r="Q378" s="60">
        <v>0.1</v>
      </c>
      <c r="R378" s="60">
        <v>24</v>
      </c>
      <c r="S378" s="60">
        <v>24</v>
      </c>
      <c r="T378" s="60">
        <v>24</v>
      </c>
      <c r="U378" s="62"/>
    </row>
    <row r="379" spans="1:21" x14ac:dyDescent="0.3">
      <c r="A379" s="116">
        <v>290</v>
      </c>
      <c r="B379" s="166" t="s">
        <v>545</v>
      </c>
      <c r="C379" s="165">
        <v>602</v>
      </c>
      <c r="D379" s="170"/>
      <c r="E379" s="163">
        <v>45689</v>
      </c>
      <c r="F379" s="165">
        <v>2</v>
      </c>
      <c r="G379" s="159">
        <v>24.1</v>
      </c>
      <c r="H379" s="167">
        <f>G379</f>
        <v>24.1</v>
      </c>
      <c r="I379" s="165">
        <v>100</v>
      </c>
      <c r="J379" s="165">
        <v>69</v>
      </c>
      <c r="K379" s="167">
        <f t="shared" ref="K379:K409" si="133">I379-H379</f>
        <v>75.900000000000006</v>
      </c>
      <c r="L379" s="168">
        <f t="shared" ref="L379:L385" si="134">I379-J379</f>
        <v>31</v>
      </c>
      <c r="M379" s="159">
        <f t="shared" ref="M379:M403" si="135">G379</f>
        <v>24.1</v>
      </c>
      <c r="N379" s="159">
        <f t="shared" ref="N379:N403" si="136">L379-M379</f>
        <v>6.8999999999999986</v>
      </c>
      <c r="O379" s="165" t="str">
        <f>IF(M379&gt;=19.5,"70%",IF(M379&gt;=13.5,"50%",IF(M379&gt;=5.5,"30%",IF(M379&gt;=0.1,"15%"))))</f>
        <v>70%</v>
      </c>
      <c r="P379" s="159">
        <f t="shared" ref="P379:P403" si="137">N379*O379</f>
        <v>4.8299999999999983</v>
      </c>
      <c r="Q379" s="165">
        <v>0.1</v>
      </c>
      <c r="R379" s="159">
        <f t="shared" ref="R379:R395" si="138">IF(M379&gt;=L379,(M379+P379),M379+Q379)</f>
        <v>24.200000000000003</v>
      </c>
      <c r="S379" s="159">
        <f t="shared" ref="S379:S403" si="139">IF(I379&gt;1,(R379),G379)</f>
        <v>24.200000000000003</v>
      </c>
      <c r="T379" s="169">
        <f>S379</f>
        <v>24.200000000000003</v>
      </c>
      <c r="U379" s="62"/>
    </row>
    <row r="380" spans="1:21" x14ac:dyDescent="0.3">
      <c r="A380" s="116">
        <v>291</v>
      </c>
      <c r="B380" s="160" t="s">
        <v>115</v>
      </c>
      <c r="C380" s="165">
        <v>570</v>
      </c>
      <c r="D380" s="166"/>
      <c r="E380" s="163">
        <v>45689</v>
      </c>
      <c r="F380" s="165">
        <v>1</v>
      </c>
      <c r="G380" s="159">
        <v>4</v>
      </c>
      <c r="H380" s="165">
        <v>4</v>
      </c>
      <c r="I380" s="165">
        <v>88</v>
      </c>
      <c r="J380" s="165">
        <v>69</v>
      </c>
      <c r="K380" s="165">
        <f t="shared" si="133"/>
        <v>84</v>
      </c>
      <c r="L380" s="165">
        <f t="shared" si="134"/>
        <v>19</v>
      </c>
      <c r="M380" s="159">
        <f t="shared" si="135"/>
        <v>4</v>
      </c>
      <c r="N380" s="159">
        <f t="shared" si="136"/>
        <v>15</v>
      </c>
      <c r="O380" s="173">
        <v>0.3</v>
      </c>
      <c r="P380" s="159">
        <f t="shared" si="137"/>
        <v>4.5</v>
      </c>
      <c r="Q380" s="165">
        <v>0.1</v>
      </c>
      <c r="R380" s="165">
        <f t="shared" si="138"/>
        <v>4.0999999999999996</v>
      </c>
      <c r="S380" s="165">
        <f t="shared" si="139"/>
        <v>4.0999999999999996</v>
      </c>
      <c r="T380" s="165">
        <v>4</v>
      </c>
      <c r="U380" s="62"/>
    </row>
    <row r="381" spans="1:21" x14ac:dyDescent="0.3">
      <c r="A381" s="116">
        <v>292</v>
      </c>
      <c r="B381" s="58" t="s">
        <v>343</v>
      </c>
      <c r="C381" s="60">
        <v>84</v>
      </c>
      <c r="D381" s="63" t="s">
        <v>531</v>
      </c>
      <c r="E381" s="59"/>
      <c r="F381" s="60"/>
      <c r="G381" s="159">
        <v>12</v>
      </c>
      <c r="H381" s="64">
        <v>12</v>
      </c>
      <c r="I381" s="60">
        <v>80</v>
      </c>
      <c r="J381" s="60">
        <v>70</v>
      </c>
      <c r="K381" s="64">
        <f t="shared" si="133"/>
        <v>68</v>
      </c>
      <c r="L381" s="65">
        <f t="shared" si="134"/>
        <v>10</v>
      </c>
      <c r="M381" s="61">
        <f t="shared" si="135"/>
        <v>12</v>
      </c>
      <c r="N381" s="61">
        <f t="shared" si="136"/>
        <v>-2</v>
      </c>
      <c r="O381" s="60" t="str">
        <f>IF(M381&gt;=19.5,"70%",IF(M381&gt;=13.5,"50%",IF(M381&gt;=5.5,"30%",IF(M381&gt;=0.1,"15%"))))</f>
        <v>30%</v>
      </c>
      <c r="P381" s="61">
        <f t="shared" si="137"/>
        <v>-0.6</v>
      </c>
      <c r="Q381" s="60">
        <v>0.1</v>
      </c>
      <c r="R381" s="61">
        <f t="shared" si="138"/>
        <v>11.4</v>
      </c>
      <c r="S381" s="61">
        <f t="shared" si="139"/>
        <v>11.4</v>
      </c>
      <c r="T381" s="101">
        <v>11</v>
      </c>
      <c r="U381" s="62"/>
    </row>
    <row r="382" spans="1:21" x14ac:dyDescent="0.3">
      <c r="A382" s="116">
        <v>293</v>
      </c>
      <c r="B382" s="58" t="s">
        <v>643</v>
      </c>
      <c r="C382" s="60">
        <v>152</v>
      </c>
      <c r="D382" s="63" t="s">
        <v>531</v>
      </c>
      <c r="E382" s="60"/>
      <c r="F382" s="60"/>
      <c r="G382" s="159">
        <v>12</v>
      </c>
      <c r="H382" s="64">
        <v>12</v>
      </c>
      <c r="I382" s="60">
        <v>85</v>
      </c>
      <c r="J382" s="60">
        <v>72</v>
      </c>
      <c r="K382" s="64">
        <f t="shared" si="133"/>
        <v>73</v>
      </c>
      <c r="L382" s="65">
        <f t="shared" si="134"/>
        <v>13</v>
      </c>
      <c r="M382" s="61">
        <f t="shared" si="135"/>
        <v>12</v>
      </c>
      <c r="N382" s="61">
        <f t="shared" si="136"/>
        <v>1</v>
      </c>
      <c r="O382" s="66">
        <v>0.5</v>
      </c>
      <c r="P382" s="61">
        <f t="shared" si="137"/>
        <v>0.5</v>
      </c>
      <c r="Q382" s="60">
        <v>0.1</v>
      </c>
      <c r="R382" s="61">
        <f t="shared" si="138"/>
        <v>12.1</v>
      </c>
      <c r="S382" s="61">
        <f t="shared" si="139"/>
        <v>12.1</v>
      </c>
      <c r="T382" s="101">
        <f>S382</f>
        <v>12.1</v>
      </c>
      <c r="U382" s="62"/>
    </row>
    <row r="383" spans="1:21" x14ac:dyDescent="0.3">
      <c r="A383" s="116">
        <v>294</v>
      </c>
      <c r="B383" s="166" t="s">
        <v>526</v>
      </c>
      <c r="C383" s="165">
        <v>597</v>
      </c>
      <c r="D383" s="170" t="s">
        <v>24</v>
      </c>
      <c r="E383" s="163">
        <v>45689</v>
      </c>
      <c r="F383" s="164">
        <v>2</v>
      </c>
      <c r="G383" s="159">
        <v>15</v>
      </c>
      <c r="H383" s="167">
        <v>15</v>
      </c>
      <c r="I383" s="165">
        <v>82</v>
      </c>
      <c r="J383" s="165">
        <v>69</v>
      </c>
      <c r="K383" s="167">
        <f t="shared" si="133"/>
        <v>67</v>
      </c>
      <c r="L383" s="168">
        <f t="shared" si="134"/>
        <v>13</v>
      </c>
      <c r="M383" s="159">
        <f t="shared" si="135"/>
        <v>15</v>
      </c>
      <c r="N383" s="159">
        <f t="shared" si="136"/>
        <v>-2</v>
      </c>
      <c r="O383" s="165" t="str">
        <f>IF(M383&gt;=19.5,"70%",IF(M383&gt;=13.5,"50%",IF(M383&gt;=5.5,"30%",IF(M383&gt;=0.1,"15%"))))</f>
        <v>50%</v>
      </c>
      <c r="P383" s="159">
        <f t="shared" si="137"/>
        <v>-1</v>
      </c>
      <c r="Q383" s="165">
        <v>0.1</v>
      </c>
      <c r="R383" s="159">
        <f t="shared" si="138"/>
        <v>14</v>
      </c>
      <c r="S383" s="159">
        <f t="shared" si="139"/>
        <v>14</v>
      </c>
      <c r="T383" s="169">
        <f>S383</f>
        <v>14</v>
      </c>
      <c r="U383" s="62"/>
    </row>
    <row r="384" spans="1:21" x14ac:dyDescent="0.3">
      <c r="A384" s="116">
        <v>295</v>
      </c>
      <c r="B384" s="58" t="s">
        <v>344</v>
      </c>
      <c r="C384" s="60">
        <v>284</v>
      </c>
      <c r="D384" s="63"/>
      <c r="E384" s="60"/>
      <c r="F384" s="60"/>
      <c r="G384" s="159">
        <v>24</v>
      </c>
      <c r="H384" s="60">
        <v>24</v>
      </c>
      <c r="I384" s="60">
        <v>95</v>
      </c>
      <c r="J384" s="60">
        <v>69</v>
      </c>
      <c r="K384" s="60">
        <f t="shared" si="133"/>
        <v>71</v>
      </c>
      <c r="L384" s="60">
        <f t="shared" si="134"/>
        <v>26</v>
      </c>
      <c r="M384" s="61">
        <f t="shared" si="135"/>
        <v>24</v>
      </c>
      <c r="N384" s="61">
        <f t="shared" si="136"/>
        <v>2</v>
      </c>
      <c r="O384" s="60" t="str">
        <f>IF(M384&gt;=19.5,"70%",IF(M384&gt;=13.5,"50%",IF(M384&gt;=5.5,"30%",IF(M384&gt;=0.1,"15%"))))</f>
        <v>70%</v>
      </c>
      <c r="P384" s="61">
        <f t="shared" si="137"/>
        <v>1.4</v>
      </c>
      <c r="Q384" s="60">
        <v>0.1</v>
      </c>
      <c r="R384" s="60">
        <f t="shared" si="138"/>
        <v>24.1</v>
      </c>
      <c r="S384" s="60">
        <f t="shared" si="139"/>
        <v>24.1</v>
      </c>
      <c r="T384" s="60">
        <v>24</v>
      </c>
      <c r="U384" s="62"/>
    </row>
    <row r="385" spans="1:21" x14ac:dyDescent="0.3">
      <c r="A385" s="116">
        <v>296</v>
      </c>
      <c r="B385" s="58" t="s">
        <v>345</v>
      </c>
      <c r="C385" s="60">
        <v>298</v>
      </c>
      <c r="D385" s="63"/>
      <c r="E385" s="59"/>
      <c r="F385" s="60"/>
      <c r="G385" s="159">
        <v>24</v>
      </c>
      <c r="H385" s="64">
        <v>24</v>
      </c>
      <c r="I385" s="60">
        <v>107</v>
      </c>
      <c r="J385" s="60">
        <v>70</v>
      </c>
      <c r="K385" s="64">
        <f t="shared" si="133"/>
        <v>83</v>
      </c>
      <c r="L385" s="65">
        <f t="shared" si="134"/>
        <v>37</v>
      </c>
      <c r="M385" s="61">
        <f t="shared" si="135"/>
        <v>24</v>
      </c>
      <c r="N385" s="61">
        <f t="shared" si="136"/>
        <v>13</v>
      </c>
      <c r="O385" s="60" t="str">
        <f>IF(M385&gt;=19.5,"70%",IF(M385&gt;=13.5,"50%",IF(M385&gt;=5.5,"30%",IF(M385&gt;=0.1,"15%"))))</f>
        <v>70%</v>
      </c>
      <c r="P385" s="61">
        <f t="shared" si="137"/>
        <v>9.1</v>
      </c>
      <c r="Q385" s="60">
        <v>0.1</v>
      </c>
      <c r="R385" s="61">
        <f t="shared" si="138"/>
        <v>24.1</v>
      </c>
      <c r="S385" s="61">
        <f t="shared" si="139"/>
        <v>24.1</v>
      </c>
      <c r="T385" s="101">
        <f t="shared" ref="T385:T396" si="140">S385</f>
        <v>24.1</v>
      </c>
      <c r="U385" s="62"/>
    </row>
    <row r="386" spans="1:21" x14ac:dyDescent="0.3">
      <c r="A386" s="116">
        <v>297</v>
      </c>
      <c r="B386" s="58" t="s">
        <v>157</v>
      </c>
      <c r="C386" s="60">
        <v>242</v>
      </c>
      <c r="D386" s="63" t="s">
        <v>37</v>
      </c>
      <c r="E386" s="59"/>
      <c r="F386" s="60"/>
      <c r="G386" s="159">
        <v>4</v>
      </c>
      <c r="H386" s="64">
        <v>4</v>
      </c>
      <c r="I386" s="60">
        <v>72</v>
      </c>
      <c r="J386" s="60">
        <v>69</v>
      </c>
      <c r="K386" s="64">
        <f t="shared" si="133"/>
        <v>68</v>
      </c>
      <c r="L386" s="102">
        <v>11</v>
      </c>
      <c r="M386" s="61">
        <f t="shared" si="135"/>
        <v>4</v>
      </c>
      <c r="N386" s="61">
        <f t="shared" si="136"/>
        <v>7</v>
      </c>
      <c r="O386" s="66">
        <v>0.3</v>
      </c>
      <c r="P386" s="61">
        <f t="shared" si="137"/>
        <v>2.1</v>
      </c>
      <c r="Q386" s="60" t="str">
        <f>IF(N386&lt;0,O386, "0.1")</f>
        <v>0.1</v>
      </c>
      <c r="R386" s="61">
        <f t="shared" si="138"/>
        <v>4.0999999999999996</v>
      </c>
      <c r="S386" s="61">
        <f t="shared" si="139"/>
        <v>4.0999999999999996</v>
      </c>
      <c r="T386" s="101">
        <f t="shared" si="140"/>
        <v>4.0999999999999996</v>
      </c>
      <c r="U386" s="62"/>
    </row>
    <row r="387" spans="1:21" x14ac:dyDescent="0.3">
      <c r="A387" s="116">
        <v>298</v>
      </c>
      <c r="B387" s="58" t="s">
        <v>346</v>
      </c>
      <c r="C387" s="60">
        <v>286</v>
      </c>
      <c r="D387" s="63"/>
      <c r="E387" s="59"/>
      <c r="F387" s="60"/>
      <c r="G387" s="159">
        <v>9</v>
      </c>
      <c r="H387" s="64">
        <v>9</v>
      </c>
      <c r="I387" s="60">
        <v>82</v>
      </c>
      <c r="J387" s="60">
        <v>72</v>
      </c>
      <c r="K387" s="64">
        <f t="shared" si="133"/>
        <v>73</v>
      </c>
      <c r="L387" s="65">
        <f t="shared" ref="L387:L421" si="141">I387-J387</f>
        <v>10</v>
      </c>
      <c r="M387" s="61">
        <f t="shared" si="135"/>
        <v>9</v>
      </c>
      <c r="N387" s="61">
        <f t="shared" si="136"/>
        <v>1</v>
      </c>
      <c r="O387" s="60" t="str">
        <f>IF(M387&gt;=19.5,"70%",IF(M387&gt;=13.5,"50%",IF(M387&gt;=5.5,"30%",IF(M387&gt;=0.1,"15%"))))</f>
        <v>30%</v>
      </c>
      <c r="P387" s="61">
        <f t="shared" si="137"/>
        <v>0.3</v>
      </c>
      <c r="Q387" s="60">
        <v>0.1</v>
      </c>
      <c r="R387" s="61">
        <f t="shared" si="138"/>
        <v>9.1</v>
      </c>
      <c r="S387" s="61">
        <f t="shared" si="139"/>
        <v>9.1</v>
      </c>
      <c r="T387" s="101">
        <f t="shared" si="140"/>
        <v>9.1</v>
      </c>
      <c r="U387" s="62"/>
    </row>
    <row r="388" spans="1:21" x14ac:dyDescent="0.3">
      <c r="A388" s="116">
        <v>299</v>
      </c>
      <c r="B388" s="63" t="s">
        <v>595</v>
      </c>
      <c r="C388" s="60">
        <v>382</v>
      </c>
      <c r="D388" s="63" t="s">
        <v>30</v>
      </c>
      <c r="E388" s="59"/>
      <c r="F388" s="60"/>
      <c r="G388" s="159">
        <v>8</v>
      </c>
      <c r="H388" s="60">
        <v>8</v>
      </c>
      <c r="I388" s="60">
        <v>76</v>
      </c>
      <c r="J388" s="60">
        <v>70</v>
      </c>
      <c r="K388" s="60">
        <f t="shared" si="133"/>
        <v>68</v>
      </c>
      <c r="L388" s="60">
        <f t="shared" si="141"/>
        <v>6</v>
      </c>
      <c r="M388" s="61">
        <f t="shared" si="135"/>
        <v>8</v>
      </c>
      <c r="N388" s="61">
        <f t="shared" si="136"/>
        <v>-2</v>
      </c>
      <c r="O388" s="60" t="str">
        <f>IF(M388&gt;=19.5,"70%",IF(M388&gt;=13.5,"50%",IF(M388&gt;=5.5,"30%",IF(M388&gt;=0.1,"15%"))))</f>
        <v>30%</v>
      </c>
      <c r="P388" s="61">
        <f t="shared" si="137"/>
        <v>-0.6</v>
      </c>
      <c r="Q388" s="60">
        <v>0.1</v>
      </c>
      <c r="R388" s="60">
        <f t="shared" si="138"/>
        <v>7.4</v>
      </c>
      <c r="S388" s="60">
        <f t="shared" si="139"/>
        <v>7.4</v>
      </c>
      <c r="T388" s="101">
        <f t="shared" si="140"/>
        <v>7.4</v>
      </c>
      <c r="U388" s="62"/>
    </row>
    <row r="389" spans="1:21" x14ac:dyDescent="0.3">
      <c r="A389" s="116">
        <v>300</v>
      </c>
      <c r="B389" s="166" t="s">
        <v>528</v>
      </c>
      <c r="C389" s="166">
        <v>533</v>
      </c>
      <c r="D389" s="170" t="s">
        <v>27</v>
      </c>
      <c r="E389" s="163">
        <v>45689</v>
      </c>
      <c r="F389" s="165">
        <v>1</v>
      </c>
      <c r="G389" s="159">
        <v>8</v>
      </c>
      <c r="H389" s="167">
        <v>8</v>
      </c>
      <c r="I389" s="165">
        <v>73</v>
      </c>
      <c r="J389" s="165">
        <v>69</v>
      </c>
      <c r="K389" s="167">
        <f t="shared" si="133"/>
        <v>65</v>
      </c>
      <c r="L389" s="168">
        <f t="shared" si="141"/>
        <v>4</v>
      </c>
      <c r="M389" s="159">
        <f t="shared" si="135"/>
        <v>8</v>
      </c>
      <c r="N389" s="159">
        <f t="shared" si="136"/>
        <v>-4</v>
      </c>
      <c r="O389" s="173">
        <v>0.3</v>
      </c>
      <c r="P389" s="159">
        <f t="shared" si="137"/>
        <v>-1.2</v>
      </c>
      <c r="Q389" s="165">
        <v>0.1</v>
      </c>
      <c r="R389" s="159">
        <f t="shared" si="138"/>
        <v>6.8</v>
      </c>
      <c r="S389" s="159">
        <f t="shared" si="139"/>
        <v>6.8</v>
      </c>
      <c r="T389" s="169">
        <f t="shared" si="140"/>
        <v>6.8</v>
      </c>
      <c r="U389" s="62"/>
    </row>
    <row r="390" spans="1:21" x14ac:dyDescent="0.3">
      <c r="A390" s="116">
        <v>301</v>
      </c>
      <c r="B390" s="58" t="s">
        <v>527</v>
      </c>
      <c r="C390" s="60">
        <v>218</v>
      </c>
      <c r="D390" s="63" t="s">
        <v>25</v>
      </c>
      <c r="E390" s="59"/>
      <c r="F390" s="60"/>
      <c r="G390" s="159">
        <v>15</v>
      </c>
      <c r="H390" s="64">
        <v>15</v>
      </c>
      <c r="I390" s="60">
        <v>93</v>
      </c>
      <c r="J390" s="60">
        <v>70</v>
      </c>
      <c r="K390" s="64">
        <f t="shared" si="133"/>
        <v>78</v>
      </c>
      <c r="L390" s="65">
        <f t="shared" si="141"/>
        <v>23</v>
      </c>
      <c r="M390" s="61">
        <f t="shared" si="135"/>
        <v>15</v>
      </c>
      <c r="N390" s="61">
        <f t="shared" si="136"/>
        <v>8</v>
      </c>
      <c r="O390" s="60" t="str">
        <f>IF(M390&gt;=19.5,"70%",IF(M390&gt;=13.5,"50%",IF(M390&gt;=5.5,"30%",IF(M390&gt;=0.1,"15%"))))</f>
        <v>50%</v>
      </c>
      <c r="P390" s="61">
        <f t="shared" si="137"/>
        <v>4</v>
      </c>
      <c r="Q390" s="60">
        <v>0.1</v>
      </c>
      <c r="R390" s="61">
        <f t="shared" si="138"/>
        <v>15.1</v>
      </c>
      <c r="S390" s="61">
        <f t="shared" si="139"/>
        <v>15.1</v>
      </c>
      <c r="T390" s="101">
        <f t="shared" si="140"/>
        <v>15.1</v>
      </c>
      <c r="U390" s="62"/>
    </row>
    <row r="391" spans="1:21" x14ac:dyDescent="0.3">
      <c r="A391" s="116">
        <v>302</v>
      </c>
      <c r="B391" s="58" t="s">
        <v>347</v>
      </c>
      <c r="C391" s="60">
        <v>193</v>
      </c>
      <c r="D391" s="63" t="s">
        <v>30</v>
      </c>
      <c r="E391" s="59"/>
      <c r="F391" s="60"/>
      <c r="G391" s="159">
        <v>18</v>
      </c>
      <c r="H391" s="64">
        <v>18</v>
      </c>
      <c r="I391" s="60">
        <v>101</v>
      </c>
      <c r="J391" s="60">
        <v>70</v>
      </c>
      <c r="K391" s="64">
        <f t="shared" si="133"/>
        <v>83</v>
      </c>
      <c r="L391" s="65">
        <f t="shared" si="141"/>
        <v>31</v>
      </c>
      <c r="M391" s="61">
        <f t="shared" si="135"/>
        <v>18</v>
      </c>
      <c r="N391" s="61">
        <f t="shared" si="136"/>
        <v>13</v>
      </c>
      <c r="O391" s="60" t="str">
        <f>IF(M391&gt;=19.5,"70%",IF(M391&gt;=13.5,"50%",IF(M391&gt;=5.5,"30%",IF(M391&gt;=0.1,"15%"))))</f>
        <v>50%</v>
      </c>
      <c r="P391" s="61">
        <f t="shared" si="137"/>
        <v>6.5</v>
      </c>
      <c r="Q391" s="60">
        <v>0.1</v>
      </c>
      <c r="R391" s="61">
        <f t="shared" si="138"/>
        <v>18.100000000000001</v>
      </c>
      <c r="S391" s="61">
        <f t="shared" si="139"/>
        <v>18.100000000000001</v>
      </c>
      <c r="T391" s="101">
        <f t="shared" si="140"/>
        <v>18.100000000000001</v>
      </c>
      <c r="U391" s="62"/>
    </row>
    <row r="392" spans="1:21" x14ac:dyDescent="0.3">
      <c r="A392" s="116">
        <v>303</v>
      </c>
      <c r="B392" s="58" t="s">
        <v>158</v>
      </c>
      <c r="C392" s="60">
        <v>434</v>
      </c>
      <c r="D392" s="63" t="s">
        <v>47</v>
      </c>
      <c r="E392" s="59"/>
      <c r="F392" s="77"/>
      <c r="G392" s="159">
        <v>9</v>
      </c>
      <c r="H392" s="60">
        <v>9</v>
      </c>
      <c r="I392" s="60">
        <v>78</v>
      </c>
      <c r="J392" s="60">
        <v>69</v>
      </c>
      <c r="K392" s="60">
        <f t="shared" si="133"/>
        <v>69</v>
      </c>
      <c r="L392" s="60">
        <f t="shared" si="141"/>
        <v>9</v>
      </c>
      <c r="M392" s="61">
        <f t="shared" si="135"/>
        <v>9</v>
      </c>
      <c r="N392" s="61">
        <f t="shared" si="136"/>
        <v>0</v>
      </c>
      <c r="O392" s="61" t="str">
        <f>IF(M392&gt;=19.5,"70%",IF(M392&gt;=13.5,"50%",IF(M392&gt;=5.5,"30%",IF(M392&gt;=0.1,"15%"))))</f>
        <v>30%</v>
      </c>
      <c r="P392" s="61">
        <f t="shared" si="137"/>
        <v>0</v>
      </c>
      <c r="Q392" s="60" t="str">
        <f>IF(N392&lt;0,O392, "0.1")</f>
        <v>0.1</v>
      </c>
      <c r="R392" s="61">
        <f t="shared" si="138"/>
        <v>9</v>
      </c>
      <c r="S392" s="61">
        <f t="shared" si="139"/>
        <v>9</v>
      </c>
      <c r="T392" s="101">
        <f t="shared" si="140"/>
        <v>9</v>
      </c>
      <c r="U392" s="62"/>
    </row>
    <row r="393" spans="1:21" x14ac:dyDescent="0.3">
      <c r="A393" s="116">
        <v>304</v>
      </c>
      <c r="B393" s="58" t="s">
        <v>597</v>
      </c>
      <c r="C393" s="60">
        <v>239</v>
      </c>
      <c r="D393" s="63" t="s">
        <v>348</v>
      </c>
      <c r="E393" s="59"/>
      <c r="F393" s="60"/>
      <c r="G393" s="159">
        <v>7</v>
      </c>
      <c r="H393" s="64">
        <v>7</v>
      </c>
      <c r="I393" s="60">
        <v>87</v>
      </c>
      <c r="J393" s="60">
        <v>72</v>
      </c>
      <c r="K393" s="64">
        <f t="shared" si="133"/>
        <v>80</v>
      </c>
      <c r="L393" s="65">
        <f t="shared" si="141"/>
        <v>15</v>
      </c>
      <c r="M393" s="61">
        <f t="shared" si="135"/>
        <v>7</v>
      </c>
      <c r="N393" s="61">
        <f t="shared" si="136"/>
        <v>8</v>
      </c>
      <c r="O393" s="60" t="str">
        <f>IF(M393&gt;=19.5,"70%",IF(M393&gt;=13.5,"50%",IF(M393&gt;=5.5,"30%",IF(M393&gt;=0.1,"15%"))))</f>
        <v>30%</v>
      </c>
      <c r="P393" s="61">
        <f t="shared" si="137"/>
        <v>2.4</v>
      </c>
      <c r="Q393" s="60">
        <v>0.1</v>
      </c>
      <c r="R393" s="61">
        <f t="shared" si="138"/>
        <v>7.1</v>
      </c>
      <c r="S393" s="61">
        <f t="shared" si="139"/>
        <v>7.1</v>
      </c>
      <c r="T393" s="101">
        <f t="shared" si="140"/>
        <v>7.1</v>
      </c>
      <c r="U393" s="62"/>
    </row>
    <row r="394" spans="1:21" x14ac:dyDescent="0.3">
      <c r="A394" s="116">
        <v>305</v>
      </c>
      <c r="B394" s="58" t="s">
        <v>596</v>
      </c>
      <c r="C394" s="60">
        <v>289</v>
      </c>
      <c r="D394" s="63" t="s">
        <v>24</v>
      </c>
      <c r="E394" s="59"/>
      <c r="F394" s="60"/>
      <c r="G394" s="159">
        <v>12</v>
      </c>
      <c r="H394" s="64">
        <v>12</v>
      </c>
      <c r="I394" s="57">
        <v>99</v>
      </c>
      <c r="J394" s="57">
        <v>70</v>
      </c>
      <c r="K394" s="101">
        <f t="shared" si="133"/>
        <v>87</v>
      </c>
      <c r="L394" s="57">
        <f t="shared" si="141"/>
        <v>29</v>
      </c>
      <c r="M394" s="70">
        <f t="shared" si="135"/>
        <v>12</v>
      </c>
      <c r="N394" s="70">
        <f t="shared" si="136"/>
        <v>17</v>
      </c>
      <c r="O394" s="69">
        <v>0.5</v>
      </c>
      <c r="P394" s="70">
        <f t="shared" si="137"/>
        <v>8.5</v>
      </c>
      <c r="Q394" s="60">
        <v>0.1</v>
      </c>
      <c r="R394" s="70">
        <f t="shared" si="138"/>
        <v>12.1</v>
      </c>
      <c r="S394" s="61">
        <f t="shared" si="139"/>
        <v>12.1</v>
      </c>
      <c r="T394" s="101">
        <f t="shared" si="140"/>
        <v>12.1</v>
      </c>
      <c r="U394" s="62"/>
    </row>
    <row r="395" spans="1:21" x14ac:dyDescent="0.3">
      <c r="A395" s="116">
        <v>306</v>
      </c>
      <c r="B395" s="58" t="s">
        <v>349</v>
      </c>
      <c r="C395" s="60">
        <v>383</v>
      </c>
      <c r="D395" s="63"/>
      <c r="E395" s="59"/>
      <c r="F395" s="60"/>
      <c r="G395" s="159">
        <v>11</v>
      </c>
      <c r="H395" s="64">
        <v>11</v>
      </c>
      <c r="I395" s="60">
        <v>80</v>
      </c>
      <c r="J395" s="60">
        <v>70</v>
      </c>
      <c r="K395" s="64">
        <f t="shared" si="133"/>
        <v>69</v>
      </c>
      <c r="L395" s="65">
        <f t="shared" si="141"/>
        <v>10</v>
      </c>
      <c r="M395" s="61">
        <f t="shared" si="135"/>
        <v>11</v>
      </c>
      <c r="N395" s="61">
        <f t="shared" si="136"/>
        <v>-1</v>
      </c>
      <c r="O395" s="66">
        <v>0.5</v>
      </c>
      <c r="P395" s="61">
        <f t="shared" si="137"/>
        <v>-0.5</v>
      </c>
      <c r="Q395" s="60">
        <v>0.1</v>
      </c>
      <c r="R395" s="61">
        <f t="shared" si="138"/>
        <v>10.5</v>
      </c>
      <c r="S395" s="61">
        <f t="shared" si="139"/>
        <v>10.5</v>
      </c>
      <c r="T395" s="101">
        <f t="shared" si="140"/>
        <v>10.5</v>
      </c>
      <c r="U395" s="62"/>
    </row>
    <row r="396" spans="1:21" x14ac:dyDescent="0.3">
      <c r="A396" s="116">
        <v>307</v>
      </c>
      <c r="B396" s="58" t="s">
        <v>350</v>
      </c>
      <c r="C396" s="60">
        <v>49</v>
      </c>
      <c r="D396" s="63"/>
      <c r="E396" s="59"/>
      <c r="F396" s="60"/>
      <c r="G396" s="159">
        <v>11</v>
      </c>
      <c r="H396" s="64">
        <v>11</v>
      </c>
      <c r="I396" s="60">
        <v>92</v>
      </c>
      <c r="J396" s="60">
        <v>70</v>
      </c>
      <c r="K396" s="64">
        <f t="shared" si="133"/>
        <v>81</v>
      </c>
      <c r="L396" s="65">
        <f t="shared" si="141"/>
        <v>22</v>
      </c>
      <c r="M396" s="61">
        <f t="shared" si="135"/>
        <v>11</v>
      </c>
      <c r="N396" s="61">
        <f t="shared" si="136"/>
        <v>11</v>
      </c>
      <c r="O396" s="66">
        <v>0.5</v>
      </c>
      <c r="P396" s="61">
        <f t="shared" si="137"/>
        <v>5.5</v>
      </c>
      <c r="Q396" s="60">
        <v>0.1</v>
      </c>
      <c r="R396" s="60">
        <v>11.1</v>
      </c>
      <c r="S396" s="61">
        <f t="shared" si="139"/>
        <v>11.1</v>
      </c>
      <c r="T396" s="101">
        <f t="shared" si="140"/>
        <v>11.1</v>
      </c>
      <c r="U396" s="62"/>
    </row>
    <row r="397" spans="1:21" x14ac:dyDescent="0.3">
      <c r="A397" s="116">
        <v>308</v>
      </c>
      <c r="B397" s="58" t="s">
        <v>351</v>
      </c>
      <c r="C397" s="60">
        <v>95</v>
      </c>
      <c r="D397" s="63"/>
      <c r="E397" s="60"/>
      <c r="F397" s="60"/>
      <c r="G397" s="159">
        <v>24</v>
      </c>
      <c r="H397" s="60">
        <v>24</v>
      </c>
      <c r="I397" s="60">
        <v>95</v>
      </c>
      <c r="J397" s="60">
        <v>69</v>
      </c>
      <c r="K397" s="60">
        <f t="shared" si="133"/>
        <v>71</v>
      </c>
      <c r="L397" s="60">
        <f t="shared" si="141"/>
        <v>26</v>
      </c>
      <c r="M397" s="90">
        <f t="shared" si="135"/>
        <v>24</v>
      </c>
      <c r="N397" s="90">
        <f t="shared" si="136"/>
        <v>2</v>
      </c>
      <c r="O397" s="60" t="str">
        <f>IF(M397&gt;=19.5,"70%",IF(M397&gt;=13.5,"50%",IF(M397&gt;=5.5,"30%",IF(M397&gt;=0.1,"15%"))))</f>
        <v>70%</v>
      </c>
      <c r="P397" s="61">
        <f t="shared" si="137"/>
        <v>1.4</v>
      </c>
      <c r="Q397" s="60">
        <v>0.1</v>
      </c>
      <c r="R397" s="60">
        <f t="shared" ref="R397:R403" si="142">IF(M397&gt;=L397,(M397+P397),M397+Q397)</f>
        <v>24.1</v>
      </c>
      <c r="S397" s="60">
        <f t="shared" si="139"/>
        <v>24.1</v>
      </c>
      <c r="T397" s="60">
        <v>24</v>
      </c>
      <c r="U397" s="62"/>
    </row>
    <row r="398" spans="1:21" x14ac:dyDescent="0.3">
      <c r="A398" s="116">
        <v>309</v>
      </c>
      <c r="B398" s="58" t="s">
        <v>352</v>
      </c>
      <c r="C398" s="60">
        <v>187</v>
      </c>
      <c r="D398" s="63"/>
      <c r="E398" s="60"/>
      <c r="F398" s="60"/>
      <c r="G398" s="159">
        <v>24</v>
      </c>
      <c r="H398" s="60">
        <v>24</v>
      </c>
      <c r="I398" s="60">
        <v>95</v>
      </c>
      <c r="J398" s="60">
        <v>69</v>
      </c>
      <c r="K398" s="60">
        <f t="shared" si="133"/>
        <v>71</v>
      </c>
      <c r="L398" s="60">
        <f t="shared" si="141"/>
        <v>26</v>
      </c>
      <c r="M398" s="90">
        <f t="shared" si="135"/>
        <v>24</v>
      </c>
      <c r="N398" s="90">
        <f t="shared" si="136"/>
        <v>2</v>
      </c>
      <c r="O398" s="60" t="str">
        <f>IF(M398&gt;=19.5,"70%",IF(M398&gt;=13.5,"50%",IF(M398&gt;=5.5,"30%",IF(M398&gt;=0.1,"15%"))))</f>
        <v>70%</v>
      </c>
      <c r="P398" s="61">
        <f t="shared" si="137"/>
        <v>1.4</v>
      </c>
      <c r="Q398" s="60">
        <v>0.1</v>
      </c>
      <c r="R398" s="60">
        <f t="shared" si="142"/>
        <v>24.1</v>
      </c>
      <c r="S398" s="60">
        <f t="shared" si="139"/>
        <v>24.1</v>
      </c>
      <c r="T398" s="60">
        <v>24</v>
      </c>
      <c r="U398" s="62"/>
    </row>
    <row r="399" spans="1:21" x14ac:dyDescent="0.3">
      <c r="A399" s="116">
        <v>310</v>
      </c>
      <c r="B399" s="63" t="s">
        <v>598</v>
      </c>
      <c r="C399" s="60">
        <v>384</v>
      </c>
      <c r="D399" s="63" t="s">
        <v>30</v>
      </c>
      <c r="E399" s="59"/>
      <c r="F399" s="60"/>
      <c r="G399" s="159">
        <v>18</v>
      </c>
      <c r="H399" s="60">
        <v>18</v>
      </c>
      <c r="I399" s="60">
        <v>86</v>
      </c>
      <c r="J399" s="60">
        <v>69</v>
      </c>
      <c r="K399" s="60">
        <f t="shared" si="133"/>
        <v>68</v>
      </c>
      <c r="L399" s="60">
        <f t="shared" si="141"/>
        <v>17</v>
      </c>
      <c r="M399" s="90">
        <f t="shared" si="135"/>
        <v>18</v>
      </c>
      <c r="N399" s="90">
        <f t="shared" si="136"/>
        <v>-1</v>
      </c>
      <c r="O399" s="60" t="str">
        <f>IF(M399&gt;=19.5,"70%",IF(M399&gt;=13.5,"50%",IF(M399&gt;=5.5,"30%",IF(M399&gt;=0.1,"15%"))))</f>
        <v>50%</v>
      </c>
      <c r="P399" s="61">
        <f t="shared" si="137"/>
        <v>-0.5</v>
      </c>
      <c r="Q399" s="60">
        <v>0.1</v>
      </c>
      <c r="R399" s="60">
        <f t="shared" si="142"/>
        <v>17.5</v>
      </c>
      <c r="S399" s="60">
        <f t="shared" si="139"/>
        <v>17.5</v>
      </c>
      <c r="T399" s="101">
        <f>S399</f>
        <v>17.5</v>
      </c>
      <c r="U399" s="62"/>
    </row>
    <row r="400" spans="1:21" x14ac:dyDescent="0.3">
      <c r="A400" s="116">
        <v>311</v>
      </c>
      <c r="B400" s="58" t="s">
        <v>598</v>
      </c>
      <c r="C400" s="60">
        <v>123</v>
      </c>
      <c r="D400" s="63" t="s">
        <v>24</v>
      </c>
      <c r="E400" s="103"/>
      <c r="F400" s="60"/>
      <c r="G400" s="159">
        <v>5</v>
      </c>
      <c r="H400" s="64">
        <f>G400</f>
        <v>5</v>
      </c>
      <c r="I400" s="60">
        <v>80</v>
      </c>
      <c r="J400" s="60">
        <v>70</v>
      </c>
      <c r="K400" s="64">
        <f t="shared" si="133"/>
        <v>75</v>
      </c>
      <c r="L400" s="65">
        <f t="shared" si="141"/>
        <v>10</v>
      </c>
      <c r="M400" s="61">
        <f t="shared" si="135"/>
        <v>5</v>
      </c>
      <c r="N400" s="61">
        <f t="shared" si="136"/>
        <v>5</v>
      </c>
      <c r="O400" s="66">
        <v>0.3</v>
      </c>
      <c r="P400" s="61">
        <f t="shared" si="137"/>
        <v>1.5</v>
      </c>
      <c r="Q400" s="60">
        <v>0.1</v>
      </c>
      <c r="R400" s="61">
        <f t="shared" si="142"/>
        <v>5.0999999999999996</v>
      </c>
      <c r="S400" s="61">
        <f t="shared" si="139"/>
        <v>5.0999999999999996</v>
      </c>
      <c r="T400" s="101">
        <f>S400</f>
        <v>5.0999999999999996</v>
      </c>
      <c r="U400" s="62"/>
    </row>
    <row r="401" spans="1:21" x14ac:dyDescent="0.3">
      <c r="A401" s="116">
        <v>312</v>
      </c>
      <c r="B401" s="58" t="s">
        <v>353</v>
      </c>
      <c r="C401" s="60">
        <v>78</v>
      </c>
      <c r="D401" s="63" t="s">
        <v>27</v>
      </c>
      <c r="E401" s="60"/>
      <c r="F401" s="60"/>
      <c r="G401" s="159">
        <v>16</v>
      </c>
      <c r="H401" s="60">
        <v>16</v>
      </c>
      <c r="I401" s="60">
        <v>89</v>
      </c>
      <c r="J401" s="60">
        <v>69</v>
      </c>
      <c r="K401" s="60">
        <f t="shared" si="133"/>
        <v>73</v>
      </c>
      <c r="L401" s="60">
        <f t="shared" si="141"/>
        <v>20</v>
      </c>
      <c r="M401" s="90">
        <f t="shared" si="135"/>
        <v>16</v>
      </c>
      <c r="N401" s="90">
        <f t="shared" si="136"/>
        <v>4</v>
      </c>
      <c r="O401" s="60" t="str">
        <f>IF(M401&gt;=19.5,"70%",IF(M401&gt;=13.5,"50%",IF(M401&gt;=5.5,"30%",IF(M401&gt;=0.1,"15%"))))</f>
        <v>50%</v>
      </c>
      <c r="P401" s="61">
        <f t="shared" si="137"/>
        <v>2</v>
      </c>
      <c r="Q401" s="60">
        <v>0.1</v>
      </c>
      <c r="R401" s="60">
        <f t="shared" si="142"/>
        <v>16.100000000000001</v>
      </c>
      <c r="S401" s="60">
        <f t="shared" si="139"/>
        <v>16.100000000000001</v>
      </c>
      <c r="T401" s="60">
        <v>16</v>
      </c>
      <c r="U401" s="62"/>
    </row>
    <row r="402" spans="1:21" x14ac:dyDescent="0.3">
      <c r="A402" s="116">
        <v>313</v>
      </c>
      <c r="B402" s="58" t="s">
        <v>599</v>
      </c>
      <c r="C402" s="60">
        <v>257</v>
      </c>
      <c r="D402" s="63" t="s">
        <v>30</v>
      </c>
      <c r="E402" s="59"/>
      <c r="F402" s="60"/>
      <c r="G402" s="159">
        <v>12</v>
      </c>
      <c r="H402" s="64">
        <v>12</v>
      </c>
      <c r="I402" s="60">
        <v>87</v>
      </c>
      <c r="J402" s="60">
        <v>70</v>
      </c>
      <c r="K402" s="64">
        <f t="shared" si="133"/>
        <v>75</v>
      </c>
      <c r="L402" s="65">
        <f t="shared" si="141"/>
        <v>17</v>
      </c>
      <c r="M402" s="90">
        <f t="shared" si="135"/>
        <v>12</v>
      </c>
      <c r="N402" s="90">
        <f t="shared" si="136"/>
        <v>5</v>
      </c>
      <c r="O402" s="66">
        <v>0.5</v>
      </c>
      <c r="P402" s="61">
        <f t="shared" si="137"/>
        <v>2.5</v>
      </c>
      <c r="Q402" s="60">
        <v>0.1</v>
      </c>
      <c r="R402" s="61">
        <f t="shared" si="142"/>
        <v>12.1</v>
      </c>
      <c r="S402" s="61">
        <f t="shared" si="139"/>
        <v>12.1</v>
      </c>
      <c r="T402" s="101">
        <f>S402</f>
        <v>12.1</v>
      </c>
      <c r="U402" s="62"/>
    </row>
    <row r="403" spans="1:21" x14ac:dyDescent="0.3">
      <c r="A403" s="116">
        <v>314</v>
      </c>
      <c r="B403" s="63" t="s">
        <v>354</v>
      </c>
      <c r="C403" s="60">
        <v>385</v>
      </c>
      <c r="D403" s="63"/>
      <c r="E403" s="59"/>
      <c r="F403" s="77"/>
      <c r="G403" s="159">
        <v>10.4</v>
      </c>
      <c r="H403" s="60">
        <v>10</v>
      </c>
      <c r="I403" s="60">
        <v>83</v>
      </c>
      <c r="J403" s="60">
        <v>70</v>
      </c>
      <c r="K403" s="60">
        <f t="shared" si="133"/>
        <v>73</v>
      </c>
      <c r="L403" s="60">
        <f t="shared" si="141"/>
        <v>13</v>
      </c>
      <c r="M403" s="60">
        <f t="shared" si="135"/>
        <v>10.4</v>
      </c>
      <c r="N403" s="60">
        <f t="shared" si="136"/>
        <v>2.5999999999999996</v>
      </c>
      <c r="O403" s="60" t="str">
        <f>IF(M403&gt;=19.5,"70%",IF(M403&gt;=13.5,"50%",IF(M403&gt;=5.5,"30%",IF(M403&gt;=0.1,"15%"))))</f>
        <v>30%</v>
      </c>
      <c r="P403" s="61">
        <f t="shared" si="137"/>
        <v>0.77999999999999992</v>
      </c>
      <c r="Q403" s="60">
        <v>0.1</v>
      </c>
      <c r="R403" s="60">
        <f t="shared" si="142"/>
        <v>10.5</v>
      </c>
      <c r="S403" s="60">
        <f t="shared" si="139"/>
        <v>10.5</v>
      </c>
      <c r="T403" s="60">
        <v>11</v>
      </c>
      <c r="U403" s="62"/>
    </row>
    <row r="404" spans="1:21" x14ac:dyDescent="0.3">
      <c r="A404" s="116">
        <v>315</v>
      </c>
      <c r="B404" s="58" t="s">
        <v>470</v>
      </c>
      <c r="C404" s="60">
        <v>585</v>
      </c>
      <c r="D404" s="67"/>
      <c r="E404" s="59"/>
      <c r="F404" s="60"/>
      <c r="G404" s="159">
        <v>18</v>
      </c>
      <c r="H404" s="60">
        <v>18</v>
      </c>
      <c r="I404" s="60">
        <v>97</v>
      </c>
      <c r="J404" s="60">
        <v>69</v>
      </c>
      <c r="K404" s="60">
        <f t="shared" si="133"/>
        <v>79</v>
      </c>
      <c r="L404" s="60">
        <f t="shared" si="141"/>
        <v>28</v>
      </c>
      <c r="M404" s="61">
        <v>18</v>
      </c>
      <c r="N404" s="61">
        <v>10</v>
      </c>
      <c r="O404" s="66">
        <v>0.7</v>
      </c>
      <c r="P404" s="61">
        <v>7</v>
      </c>
      <c r="Q404" s="60">
        <v>0.1</v>
      </c>
      <c r="R404" s="60">
        <v>18.2</v>
      </c>
      <c r="S404" s="60">
        <v>18.2</v>
      </c>
      <c r="T404" s="60">
        <v>18</v>
      </c>
      <c r="U404" s="62"/>
    </row>
    <row r="405" spans="1:21" x14ac:dyDescent="0.3">
      <c r="A405" s="116">
        <v>316</v>
      </c>
      <c r="B405" s="58" t="s">
        <v>355</v>
      </c>
      <c r="C405" s="60">
        <v>81</v>
      </c>
      <c r="D405" s="63"/>
      <c r="E405" s="60"/>
      <c r="F405" s="60"/>
      <c r="G405" s="159">
        <v>16</v>
      </c>
      <c r="H405" s="60">
        <v>16</v>
      </c>
      <c r="I405" s="60">
        <v>89</v>
      </c>
      <c r="J405" s="60">
        <v>69</v>
      </c>
      <c r="K405" s="60">
        <f t="shared" si="133"/>
        <v>73</v>
      </c>
      <c r="L405" s="60">
        <f t="shared" si="141"/>
        <v>20</v>
      </c>
      <c r="M405" s="61">
        <f t="shared" ref="M405:M421" si="143">G405</f>
        <v>16</v>
      </c>
      <c r="N405" s="61">
        <f t="shared" ref="N405:N421" si="144">L405-M405</f>
        <v>4</v>
      </c>
      <c r="O405" s="60" t="str">
        <f>IF(M405&gt;=19.5,"70%",IF(M405&gt;=13.5,"50%",IF(M405&gt;=5.5,"30%",IF(M405&gt;=0.1,"15%"))))</f>
        <v>50%</v>
      </c>
      <c r="P405" s="61">
        <f>N405*O405</f>
        <v>2</v>
      </c>
      <c r="Q405" s="60">
        <v>0.1</v>
      </c>
      <c r="R405" s="60">
        <f t="shared" ref="R405:R412" si="145">IF(M405&gt;=L405,(M405+P405),M405+Q405)</f>
        <v>16.100000000000001</v>
      </c>
      <c r="S405" s="60">
        <f t="shared" ref="S405:S414" si="146">IF(I405&gt;1,(R405),G405)</f>
        <v>16.100000000000001</v>
      </c>
      <c r="T405" s="60">
        <v>15</v>
      </c>
      <c r="U405" s="62"/>
    </row>
    <row r="406" spans="1:21" x14ac:dyDescent="0.3">
      <c r="A406" s="116">
        <v>317</v>
      </c>
      <c r="B406" s="68" t="s">
        <v>600</v>
      </c>
      <c r="C406" s="60">
        <v>386</v>
      </c>
      <c r="D406" s="58" t="s">
        <v>19</v>
      </c>
      <c r="E406" s="59"/>
      <c r="F406" s="78"/>
      <c r="G406" s="159">
        <v>5</v>
      </c>
      <c r="H406" s="60">
        <v>5</v>
      </c>
      <c r="I406" s="60">
        <v>81</v>
      </c>
      <c r="J406" s="60">
        <v>69</v>
      </c>
      <c r="K406" s="60">
        <f t="shared" si="133"/>
        <v>76</v>
      </c>
      <c r="L406" s="60">
        <f t="shared" si="141"/>
        <v>12</v>
      </c>
      <c r="M406" s="61">
        <f t="shared" si="143"/>
        <v>5</v>
      </c>
      <c r="N406" s="61">
        <f t="shared" si="144"/>
        <v>7</v>
      </c>
      <c r="O406" s="66">
        <v>0.3</v>
      </c>
      <c r="P406" s="61">
        <f>N406*O406</f>
        <v>2.1</v>
      </c>
      <c r="Q406" s="60">
        <v>0.1</v>
      </c>
      <c r="R406" s="60">
        <f t="shared" si="145"/>
        <v>5.0999999999999996</v>
      </c>
      <c r="S406" s="60">
        <f t="shared" si="146"/>
        <v>5.0999999999999996</v>
      </c>
      <c r="T406" s="101">
        <f>S406</f>
        <v>5.0999999999999996</v>
      </c>
      <c r="U406" s="62"/>
    </row>
    <row r="407" spans="1:21" x14ac:dyDescent="0.3">
      <c r="A407" s="116">
        <v>318</v>
      </c>
      <c r="B407" s="58" t="s">
        <v>356</v>
      </c>
      <c r="C407" s="60">
        <v>387</v>
      </c>
      <c r="D407" s="63" t="s">
        <v>47</v>
      </c>
      <c r="E407" s="59"/>
      <c r="F407" s="60"/>
      <c r="G407" s="159">
        <v>3.5</v>
      </c>
      <c r="H407" s="64">
        <v>4</v>
      </c>
      <c r="I407" s="60">
        <v>72</v>
      </c>
      <c r="J407" s="60">
        <v>72</v>
      </c>
      <c r="K407" s="64">
        <f t="shared" si="133"/>
        <v>68</v>
      </c>
      <c r="L407" s="65">
        <f t="shared" si="141"/>
        <v>0</v>
      </c>
      <c r="M407" s="61">
        <f t="shared" si="143"/>
        <v>3.5</v>
      </c>
      <c r="N407" s="61">
        <f t="shared" si="144"/>
        <v>-3.5</v>
      </c>
      <c r="O407" s="66">
        <v>0.3</v>
      </c>
      <c r="P407" s="61">
        <v>-0.3</v>
      </c>
      <c r="Q407" s="60">
        <v>0.1</v>
      </c>
      <c r="R407" s="61">
        <f t="shared" si="145"/>
        <v>3.2</v>
      </c>
      <c r="S407" s="61">
        <f t="shared" si="146"/>
        <v>3.2</v>
      </c>
      <c r="T407" s="101">
        <v>3</v>
      </c>
      <c r="U407" s="62"/>
    </row>
    <row r="408" spans="1:21" x14ac:dyDescent="0.3">
      <c r="A408" s="116">
        <v>319</v>
      </c>
      <c r="B408" s="58" t="s">
        <v>358</v>
      </c>
      <c r="C408" s="60">
        <v>463</v>
      </c>
      <c r="D408" s="67"/>
      <c r="E408" s="96"/>
      <c r="F408" s="77"/>
      <c r="G408" s="159">
        <v>24.1</v>
      </c>
      <c r="H408" s="60">
        <v>24</v>
      </c>
      <c r="I408" s="60">
        <v>108</v>
      </c>
      <c r="J408" s="60">
        <v>70</v>
      </c>
      <c r="K408" s="60">
        <f t="shared" si="133"/>
        <v>84</v>
      </c>
      <c r="L408" s="60">
        <f t="shared" si="141"/>
        <v>38</v>
      </c>
      <c r="M408" s="60">
        <f t="shared" si="143"/>
        <v>24.1</v>
      </c>
      <c r="N408" s="60">
        <f t="shared" si="144"/>
        <v>13.899999999999999</v>
      </c>
      <c r="O408" s="60" t="str">
        <f>IF(M408&gt;=19.5,"70%",IF(M408&gt;=13.5,"50%",IF(M408&gt;=5.5,"30%",IF(M408&gt;=0.1,"15%"))))</f>
        <v>70%</v>
      </c>
      <c r="P408" s="61">
        <f t="shared" ref="P408:P421" si="147">N408*O408</f>
        <v>9.7299999999999986</v>
      </c>
      <c r="Q408" s="60">
        <v>0.1</v>
      </c>
      <c r="R408" s="60">
        <f t="shared" si="145"/>
        <v>24.200000000000003</v>
      </c>
      <c r="S408" s="60">
        <f t="shared" si="146"/>
        <v>24.200000000000003</v>
      </c>
      <c r="T408" s="60">
        <v>24</v>
      </c>
      <c r="U408" s="62"/>
    </row>
    <row r="409" spans="1:21" x14ac:dyDescent="0.3">
      <c r="A409" s="116">
        <v>320</v>
      </c>
      <c r="B409" s="58" t="s">
        <v>359</v>
      </c>
      <c r="C409" s="60">
        <v>511</v>
      </c>
      <c r="D409" s="63" t="s">
        <v>24</v>
      </c>
      <c r="E409" s="59"/>
      <c r="F409" s="60"/>
      <c r="G409" s="159">
        <v>18</v>
      </c>
      <c r="H409" s="60">
        <v>18</v>
      </c>
      <c r="I409" s="60">
        <v>99</v>
      </c>
      <c r="J409" s="60">
        <v>69</v>
      </c>
      <c r="K409" s="60">
        <f t="shared" si="133"/>
        <v>81</v>
      </c>
      <c r="L409" s="60">
        <f t="shared" si="141"/>
        <v>30</v>
      </c>
      <c r="M409" s="61">
        <f t="shared" si="143"/>
        <v>18</v>
      </c>
      <c r="N409" s="61">
        <f t="shared" si="144"/>
        <v>12</v>
      </c>
      <c r="O409" s="60" t="str">
        <f>IF(M409&gt;=19.5,"70%",IF(M409&gt;=13.5,"50%",IF(M409&gt;=5.5,"30%",IF(M409&gt;=0.1,"15%"))))</f>
        <v>50%</v>
      </c>
      <c r="P409" s="61">
        <f t="shared" si="147"/>
        <v>6</v>
      </c>
      <c r="Q409" s="60">
        <v>0.1</v>
      </c>
      <c r="R409" s="60">
        <f t="shared" si="145"/>
        <v>18.100000000000001</v>
      </c>
      <c r="S409" s="60">
        <f t="shared" si="146"/>
        <v>18.100000000000001</v>
      </c>
      <c r="T409" s="101">
        <f>S409</f>
        <v>18.100000000000001</v>
      </c>
      <c r="U409" s="62"/>
    </row>
    <row r="410" spans="1:21" x14ac:dyDescent="0.3">
      <c r="A410" s="116">
        <v>321</v>
      </c>
      <c r="B410" s="58" t="s">
        <v>623</v>
      </c>
      <c r="C410" s="60">
        <v>309</v>
      </c>
      <c r="D410" s="63" t="s">
        <v>24</v>
      </c>
      <c r="E410" s="59"/>
      <c r="F410" s="60"/>
      <c r="G410" s="159">
        <v>15</v>
      </c>
      <c r="H410" s="60">
        <v>15</v>
      </c>
      <c r="I410" s="60">
        <v>95</v>
      </c>
      <c r="J410" s="60">
        <v>70</v>
      </c>
      <c r="K410" s="64">
        <v>73</v>
      </c>
      <c r="L410" s="65">
        <f t="shared" si="141"/>
        <v>25</v>
      </c>
      <c r="M410" s="61">
        <f t="shared" si="143"/>
        <v>15</v>
      </c>
      <c r="N410" s="61">
        <f t="shared" si="144"/>
        <v>10</v>
      </c>
      <c r="O410" s="60" t="str">
        <f>IF(M410&gt;=19.5,"70%",IF(M410&gt;=13.5,"50%",IF(M410&gt;=5.5,"30%",IF(M410&gt;=0.1,"15%"))))</f>
        <v>50%</v>
      </c>
      <c r="P410" s="61">
        <f t="shared" si="147"/>
        <v>5</v>
      </c>
      <c r="Q410" s="60">
        <v>0.1</v>
      </c>
      <c r="R410" s="61">
        <f t="shared" si="145"/>
        <v>15.1</v>
      </c>
      <c r="S410" s="61">
        <f t="shared" si="146"/>
        <v>15.1</v>
      </c>
      <c r="T410" s="101">
        <f>S410</f>
        <v>15.1</v>
      </c>
      <c r="U410" s="62"/>
    </row>
    <row r="411" spans="1:21" x14ac:dyDescent="0.3">
      <c r="A411" s="116">
        <v>322</v>
      </c>
      <c r="B411" s="58" t="s">
        <v>360</v>
      </c>
      <c r="C411" s="60">
        <v>10</v>
      </c>
      <c r="D411" s="63" t="s">
        <v>20</v>
      </c>
      <c r="E411" s="59"/>
      <c r="F411" s="60"/>
      <c r="G411" s="159">
        <v>5</v>
      </c>
      <c r="H411" s="64">
        <v>5</v>
      </c>
      <c r="I411" s="60">
        <v>82</v>
      </c>
      <c r="J411" s="60">
        <v>72</v>
      </c>
      <c r="K411" s="64">
        <f t="shared" ref="K411:K421" si="148">I411-H411</f>
        <v>77</v>
      </c>
      <c r="L411" s="65">
        <f t="shared" si="141"/>
        <v>10</v>
      </c>
      <c r="M411" s="61">
        <f t="shared" si="143"/>
        <v>5</v>
      </c>
      <c r="N411" s="61">
        <f t="shared" si="144"/>
        <v>5</v>
      </c>
      <c r="O411" s="66">
        <v>0.3</v>
      </c>
      <c r="P411" s="61">
        <f t="shared" si="147"/>
        <v>1.5</v>
      </c>
      <c r="Q411" s="60" t="str">
        <f>IF(N411&lt;0,O411, "0.1")</f>
        <v>0.1</v>
      </c>
      <c r="R411" s="61">
        <f t="shared" si="145"/>
        <v>5.0999999999999996</v>
      </c>
      <c r="S411" s="61">
        <f t="shared" si="146"/>
        <v>5.0999999999999996</v>
      </c>
      <c r="T411" s="101">
        <f>S411</f>
        <v>5.0999999999999996</v>
      </c>
      <c r="U411" s="62"/>
    </row>
    <row r="412" spans="1:21" x14ac:dyDescent="0.3">
      <c r="A412" s="116">
        <v>323</v>
      </c>
      <c r="B412" s="58" t="s">
        <v>361</v>
      </c>
      <c r="C412" s="60">
        <v>96</v>
      </c>
      <c r="D412" s="63" t="s">
        <v>37</v>
      </c>
      <c r="E412" s="59"/>
      <c r="F412" s="60"/>
      <c r="G412" s="159">
        <v>11.1</v>
      </c>
      <c r="H412" s="64">
        <v>11</v>
      </c>
      <c r="I412" s="60">
        <v>94</v>
      </c>
      <c r="J412" s="60">
        <v>70</v>
      </c>
      <c r="K412" s="64">
        <f t="shared" si="148"/>
        <v>83</v>
      </c>
      <c r="L412" s="65">
        <f t="shared" si="141"/>
        <v>24</v>
      </c>
      <c r="M412" s="61">
        <f t="shared" si="143"/>
        <v>11.1</v>
      </c>
      <c r="N412" s="61">
        <f t="shared" si="144"/>
        <v>12.9</v>
      </c>
      <c r="O412" s="60" t="str">
        <f>IF(M412&gt;=19.5,"70%",IF(M412&gt;=13.5,"50%",IF(M412&gt;=5.5,"30%",IF(M412&gt;=0.1,"15%"))))</f>
        <v>30%</v>
      </c>
      <c r="P412" s="61">
        <f t="shared" si="147"/>
        <v>3.87</v>
      </c>
      <c r="Q412" s="60">
        <v>0.1</v>
      </c>
      <c r="R412" s="61">
        <f t="shared" si="145"/>
        <v>11.2</v>
      </c>
      <c r="S412" s="61">
        <f t="shared" si="146"/>
        <v>11.2</v>
      </c>
      <c r="T412" s="101">
        <f>S412</f>
        <v>11.2</v>
      </c>
      <c r="U412" s="62"/>
    </row>
    <row r="413" spans="1:21" x14ac:dyDescent="0.3">
      <c r="A413" s="116">
        <v>324</v>
      </c>
      <c r="B413" s="58" t="s">
        <v>362</v>
      </c>
      <c r="C413" s="60">
        <v>56</v>
      </c>
      <c r="D413" s="63"/>
      <c r="E413" s="60"/>
      <c r="F413" s="60"/>
      <c r="G413" s="159">
        <v>24</v>
      </c>
      <c r="H413" s="64">
        <v>24</v>
      </c>
      <c r="I413" s="60">
        <v>100</v>
      </c>
      <c r="J413" s="60">
        <v>70</v>
      </c>
      <c r="K413" s="64">
        <f t="shared" si="148"/>
        <v>76</v>
      </c>
      <c r="L413" s="65">
        <f t="shared" si="141"/>
        <v>30</v>
      </c>
      <c r="M413" s="61">
        <f t="shared" si="143"/>
        <v>24</v>
      </c>
      <c r="N413" s="61">
        <f t="shared" si="144"/>
        <v>6</v>
      </c>
      <c r="O413" s="60" t="str">
        <f>IF(M413&gt;=19.5,"70%",IF(M413&gt;=13.5,"50%",IF(M413&gt;=5.5,"30%",IF(M413&gt;=0.1,"15%"))))</f>
        <v>70%</v>
      </c>
      <c r="P413" s="61">
        <f t="shared" si="147"/>
        <v>4.1999999999999993</v>
      </c>
      <c r="Q413" s="60">
        <v>0.1</v>
      </c>
      <c r="R413" s="60">
        <v>24</v>
      </c>
      <c r="S413" s="61">
        <f t="shared" si="146"/>
        <v>24</v>
      </c>
      <c r="T413" s="101">
        <v>24</v>
      </c>
      <c r="U413" s="62"/>
    </row>
    <row r="414" spans="1:21" x14ac:dyDescent="0.3">
      <c r="A414" s="116">
        <v>325</v>
      </c>
      <c r="B414" s="58" t="s">
        <v>363</v>
      </c>
      <c r="C414" s="60">
        <v>125</v>
      </c>
      <c r="D414" s="63" t="s">
        <v>27</v>
      </c>
      <c r="E414" s="79"/>
      <c r="F414" s="60"/>
      <c r="G414" s="159">
        <v>18</v>
      </c>
      <c r="H414" s="64">
        <v>18</v>
      </c>
      <c r="I414" s="60">
        <v>99</v>
      </c>
      <c r="J414" s="60">
        <v>72</v>
      </c>
      <c r="K414" s="64">
        <f t="shared" si="148"/>
        <v>81</v>
      </c>
      <c r="L414" s="65">
        <f t="shared" si="141"/>
        <v>27</v>
      </c>
      <c r="M414" s="61">
        <f t="shared" si="143"/>
        <v>18</v>
      </c>
      <c r="N414" s="61">
        <f t="shared" si="144"/>
        <v>9</v>
      </c>
      <c r="O414" s="60" t="str">
        <f>IF(M414&gt;=19.5,"70%",IF(M414&gt;=13.5,"50%",IF(M414&gt;=5.5,"30%",IF(M414&gt;=0.1,"15%"))))</f>
        <v>50%</v>
      </c>
      <c r="P414" s="61">
        <f t="shared" si="147"/>
        <v>4.5</v>
      </c>
      <c r="Q414" s="60">
        <v>0.1</v>
      </c>
      <c r="R414" s="61">
        <f>IF(M414&gt;=L414,(M414+P414),M414+Q414)</f>
        <v>18.100000000000001</v>
      </c>
      <c r="S414" s="61">
        <f t="shared" si="146"/>
        <v>18.100000000000001</v>
      </c>
      <c r="T414" s="101">
        <f>S414</f>
        <v>18.100000000000001</v>
      </c>
      <c r="U414" s="62"/>
    </row>
    <row r="415" spans="1:21" x14ac:dyDescent="0.3">
      <c r="A415" s="116">
        <v>326</v>
      </c>
      <c r="B415" s="58" t="s">
        <v>364</v>
      </c>
      <c r="C415" s="60">
        <v>493</v>
      </c>
      <c r="D415" s="63" t="s">
        <v>24</v>
      </c>
      <c r="E415" s="59"/>
      <c r="F415" s="77"/>
      <c r="G415" s="159">
        <v>24</v>
      </c>
      <c r="H415" s="64">
        <v>24</v>
      </c>
      <c r="I415" s="60">
        <v>105</v>
      </c>
      <c r="J415" s="60">
        <v>70</v>
      </c>
      <c r="K415" s="64">
        <f t="shared" si="148"/>
        <v>81</v>
      </c>
      <c r="L415" s="65">
        <f t="shared" si="141"/>
        <v>35</v>
      </c>
      <c r="M415" s="61">
        <f t="shared" si="143"/>
        <v>24</v>
      </c>
      <c r="N415" s="61">
        <f t="shared" si="144"/>
        <v>11</v>
      </c>
      <c r="O415" s="60" t="str">
        <f>IF(M415&gt;=19.5,"70%",IF(M415&gt;=13.5,"50%",IF(M415&gt;=5.5,"30%",IF(M415&gt;=0.1,"15%"))))</f>
        <v>70%</v>
      </c>
      <c r="P415" s="61">
        <f t="shared" si="147"/>
        <v>7.6999999999999993</v>
      </c>
      <c r="Q415" s="60">
        <v>0.1</v>
      </c>
      <c r="R415" s="61">
        <v>24</v>
      </c>
      <c r="S415" s="61">
        <v>24</v>
      </c>
      <c r="T415" s="101">
        <v>24</v>
      </c>
      <c r="U415" s="62"/>
    </row>
    <row r="416" spans="1:21" x14ac:dyDescent="0.3">
      <c r="A416" s="116">
        <v>327</v>
      </c>
      <c r="B416" s="58" t="s">
        <v>365</v>
      </c>
      <c r="C416" s="60">
        <v>36</v>
      </c>
      <c r="D416" s="63"/>
      <c r="E416" s="60"/>
      <c r="F416" s="60"/>
      <c r="G416" s="159">
        <v>13.1</v>
      </c>
      <c r="H416" s="64">
        <f>G416</f>
        <v>13.1</v>
      </c>
      <c r="I416" s="60">
        <v>102</v>
      </c>
      <c r="J416" s="60">
        <v>72</v>
      </c>
      <c r="K416" s="64">
        <f t="shared" si="148"/>
        <v>88.9</v>
      </c>
      <c r="L416" s="65">
        <f t="shared" si="141"/>
        <v>30</v>
      </c>
      <c r="M416" s="61">
        <f t="shared" si="143"/>
        <v>13.1</v>
      </c>
      <c r="N416" s="61">
        <f t="shared" si="144"/>
        <v>16.899999999999999</v>
      </c>
      <c r="O416" s="66">
        <v>0.5</v>
      </c>
      <c r="P416" s="61">
        <f t="shared" si="147"/>
        <v>8.4499999999999993</v>
      </c>
      <c r="Q416" s="60">
        <v>0.1</v>
      </c>
      <c r="R416" s="61">
        <f t="shared" ref="R416:R421" si="149">IF(M416&gt;=L416,(M416+P416),M416+Q416)</f>
        <v>13.2</v>
      </c>
      <c r="S416" s="61">
        <f t="shared" ref="S416:S421" si="150">IF(I416&gt;1,(R416),G416)</f>
        <v>13.2</v>
      </c>
      <c r="T416" s="101">
        <f>S416</f>
        <v>13.2</v>
      </c>
      <c r="U416" s="62"/>
    </row>
    <row r="417" spans="1:21" x14ac:dyDescent="0.3">
      <c r="A417" s="116">
        <v>328</v>
      </c>
      <c r="B417" s="58" t="s">
        <v>159</v>
      </c>
      <c r="C417" s="60">
        <v>131</v>
      </c>
      <c r="D417" s="63"/>
      <c r="E417" s="59"/>
      <c r="F417" s="60"/>
      <c r="G417" s="159">
        <v>16</v>
      </c>
      <c r="H417" s="64">
        <v>16</v>
      </c>
      <c r="I417" s="60">
        <v>93</v>
      </c>
      <c r="J417" s="60">
        <v>69</v>
      </c>
      <c r="K417" s="64">
        <f t="shared" si="148"/>
        <v>77</v>
      </c>
      <c r="L417" s="65">
        <f t="shared" si="141"/>
        <v>24</v>
      </c>
      <c r="M417" s="61">
        <f t="shared" si="143"/>
        <v>16</v>
      </c>
      <c r="N417" s="61">
        <f t="shared" si="144"/>
        <v>8</v>
      </c>
      <c r="O417" s="66">
        <v>0.5</v>
      </c>
      <c r="P417" s="61">
        <f t="shared" si="147"/>
        <v>4</v>
      </c>
      <c r="Q417" s="60">
        <v>0.1</v>
      </c>
      <c r="R417" s="61">
        <f t="shared" si="149"/>
        <v>16.100000000000001</v>
      </c>
      <c r="S417" s="61">
        <f t="shared" si="150"/>
        <v>16.100000000000001</v>
      </c>
      <c r="T417" s="101">
        <f>S417</f>
        <v>16.100000000000001</v>
      </c>
      <c r="U417" s="62"/>
    </row>
    <row r="418" spans="1:21" x14ac:dyDescent="0.3">
      <c r="A418" s="116">
        <v>329</v>
      </c>
      <c r="B418" s="166" t="s">
        <v>160</v>
      </c>
      <c r="C418" s="165">
        <v>212</v>
      </c>
      <c r="D418" s="170"/>
      <c r="E418" s="163">
        <v>45689</v>
      </c>
      <c r="F418" s="165">
        <v>1</v>
      </c>
      <c r="G418" s="159">
        <v>10</v>
      </c>
      <c r="H418" s="167">
        <v>10</v>
      </c>
      <c r="I418" s="165">
        <v>75</v>
      </c>
      <c r="J418" s="165">
        <v>69</v>
      </c>
      <c r="K418" s="167">
        <f t="shared" si="148"/>
        <v>65</v>
      </c>
      <c r="L418" s="168">
        <f t="shared" si="141"/>
        <v>6</v>
      </c>
      <c r="M418" s="159">
        <f t="shared" si="143"/>
        <v>10</v>
      </c>
      <c r="N418" s="159">
        <f t="shared" si="144"/>
        <v>-4</v>
      </c>
      <c r="O418" s="165" t="str">
        <f>IF(M418&gt;=19.5,"70%",IF(M418&gt;=13.5,"50%",IF(M418&gt;=5.5,"30%",IF(M418&gt;=0.1,"15%"))))</f>
        <v>30%</v>
      </c>
      <c r="P418" s="159">
        <f t="shared" si="147"/>
        <v>-1.2</v>
      </c>
      <c r="Q418" s="165">
        <v>0.1</v>
      </c>
      <c r="R418" s="159">
        <f t="shared" si="149"/>
        <v>8.8000000000000007</v>
      </c>
      <c r="S418" s="159">
        <f t="shared" si="150"/>
        <v>8.8000000000000007</v>
      </c>
      <c r="T418" s="169">
        <f>S418</f>
        <v>8.8000000000000007</v>
      </c>
      <c r="U418" s="62"/>
    </row>
    <row r="419" spans="1:21" x14ac:dyDescent="0.3">
      <c r="A419" s="116">
        <v>330</v>
      </c>
      <c r="B419" s="58" t="s">
        <v>366</v>
      </c>
      <c r="C419" s="60">
        <v>85</v>
      </c>
      <c r="D419" s="63"/>
      <c r="E419" s="60"/>
      <c r="F419" s="60"/>
      <c r="G419" s="159">
        <v>22</v>
      </c>
      <c r="H419" s="60">
        <v>22</v>
      </c>
      <c r="I419" s="60">
        <v>95</v>
      </c>
      <c r="J419" s="60">
        <v>69</v>
      </c>
      <c r="K419" s="60">
        <f t="shared" si="148"/>
        <v>73</v>
      </c>
      <c r="L419" s="60">
        <f t="shared" si="141"/>
        <v>26</v>
      </c>
      <c r="M419" s="61">
        <f t="shared" si="143"/>
        <v>22</v>
      </c>
      <c r="N419" s="61">
        <f t="shared" si="144"/>
        <v>4</v>
      </c>
      <c r="O419" s="60" t="str">
        <f>IF(M419&gt;=19.5,"70%",IF(M419&gt;=13.5,"50%",IF(M419&gt;=5.5,"30%",IF(M419&gt;=0.1,"15%"))))</f>
        <v>70%</v>
      </c>
      <c r="P419" s="61">
        <f t="shared" si="147"/>
        <v>2.8</v>
      </c>
      <c r="Q419" s="60">
        <v>0.1</v>
      </c>
      <c r="R419" s="60">
        <f t="shared" si="149"/>
        <v>22.1</v>
      </c>
      <c r="S419" s="60">
        <f t="shared" si="150"/>
        <v>22.1</v>
      </c>
      <c r="T419" s="60">
        <v>22</v>
      </c>
      <c r="U419" s="62"/>
    </row>
    <row r="420" spans="1:21" x14ac:dyDescent="0.3">
      <c r="A420" s="116">
        <v>331</v>
      </c>
      <c r="B420" s="58" t="s">
        <v>544</v>
      </c>
      <c r="C420" s="60">
        <v>311</v>
      </c>
      <c r="D420" s="63"/>
      <c r="E420" s="79"/>
      <c r="F420" s="60"/>
      <c r="G420" s="159">
        <v>24</v>
      </c>
      <c r="H420" s="60">
        <v>24</v>
      </c>
      <c r="I420" s="60">
        <v>95</v>
      </c>
      <c r="J420" s="60">
        <v>69</v>
      </c>
      <c r="K420" s="60">
        <f t="shared" si="148"/>
        <v>71</v>
      </c>
      <c r="L420" s="60">
        <f t="shared" si="141"/>
        <v>26</v>
      </c>
      <c r="M420" s="61">
        <f t="shared" si="143"/>
        <v>24</v>
      </c>
      <c r="N420" s="61">
        <f t="shared" si="144"/>
        <v>2</v>
      </c>
      <c r="O420" s="60" t="str">
        <f>IF(M420&gt;=19.5,"70%",IF(M420&gt;=13.5,"50%",IF(M420&gt;=5.5,"30%",IF(M420&gt;=0.1,"15%"))))</f>
        <v>70%</v>
      </c>
      <c r="P420" s="61">
        <f t="shared" si="147"/>
        <v>1.4</v>
      </c>
      <c r="Q420" s="60">
        <v>0.1</v>
      </c>
      <c r="R420" s="60">
        <f t="shared" si="149"/>
        <v>24.1</v>
      </c>
      <c r="S420" s="60">
        <f t="shared" si="150"/>
        <v>24.1</v>
      </c>
      <c r="T420" s="60">
        <v>24</v>
      </c>
      <c r="U420" s="62"/>
    </row>
    <row r="421" spans="1:21" x14ac:dyDescent="0.3">
      <c r="A421" s="116">
        <v>332</v>
      </c>
      <c r="B421" s="58" t="s">
        <v>543</v>
      </c>
      <c r="C421" s="60">
        <v>389</v>
      </c>
      <c r="D421" s="63" t="s">
        <v>24</v>
      </c>
      <c r="E421" s="59"/>
      <c r="F421" s="60"/>
      <c r="G421" s="159">
        <v>5</v>
      </c>
      <c r="H421" s="64">
        <v>5</v>
      </c>
      <c r="I421" s="60">
        <v>84</v>
      </c>
      <c r="J421" s="60">
        <v>69</v>
      </c>
      <c r="K421" s="64">
        <f t="shared" si="148"/>
        <v>79</v>
      </c>
      <c r="L421" s="65">
        <f t="shared" si="141"/>
        <v>15</v>
      </c>
      <c r="M421" s="61">
        <f t="shared" si="143"/>
        <v>5</v>
      </c>
      <c r="N421" s="61">
        <f t="shared" si="144"/>
        <v>10</v>
      </c>
      <c r="O421" s="66">
        <v>0.3</v>
      </c>
      <c r="P421" s="61">
        <f t="shared" si="147"/>
        <v>3</v>
      </c>
      <c r="Q421" s="60">
        <v>0.1</v>
      </c>
      <c r="R421" s="159">
        <f t="shared" si="149"/>
        <v>5.0999999999999996</v>
      </c>
      <c r="S421" s="61">
        <f t="shared" si="150"/>
        <v>5.0999999999999996</v>
      </c>
      <c r="T421" s="101">
        <f>S421</f>
        <v>5.0999999999999996</v>
      </c>
      <c r="U421" s="62"/>
    </row>
    <row r="422" spans="1:21" x14ac:dyDescent="0.3">
      <c r="A422" s="116">
        <v>333</v>
      </c>
      <c r="B422" s="86" t="s">
        <v>542</v>
      </c>
      <c r="C422" s="89">
        <v>483</v>
      </c>
      <c r="D422" s="91" t="s">
        <v>24</v>
      </c>
      <c r="E422" s="104"/>
      <c r="F422" s="88"/>
      <c r="G422" s="159">
        <v>14</v>
      </c>
      <c r="H422" s="89">
        <v>14</v>
      </c>
      <c r="I422" s="89">
        <v>79</v>
      </c>
      <c r="J422" s="89">
        <v>69</v>
      </c>
      <c r="K422" s="89">
        <v>68</v>
      </c>
      <c r="L422" s="89">
        <v>10</v>
      </c>
      <c r="M422" s="61">
        <v>14</v>
      </c>
      <c r="N422" s="61">
        <v>-4</v>
      </c>
      <c r="O422" s="94">
        <v>0.5</v>
      </c>
      <c r="P422" s="90">
        <v>-2</v>
      </c>
      <c r="Q422" s="89">
        <v>0.4</v>
      </c>
      <c r="R422" s="159">
        <v>12</v>
      </c>
      <c r="S422" s="159">
        <v>12</v>
      </c>
      <c r="T422" s="89">
        <v>12</v>
      </c>
      <c r="U422" s="62"/>
    </row>
    <row r="423" spans="1:21" x14ac:dyDescent="0.3">
      <c r="A423" s="116">
        <v>334</v>
      </c>
      <c r="B423" s="63" t="s">
        <v>118</v>
      </c>
      <c r="C423" s="60">
        <v>390</v>
      </c>
      <c r="D423" s="63" t="s">
        <v>24</v>
      </c>
      <c r="E423" s="59"/>
      <c r="F423" s="77"/>
      <c r="G423" s="159">
        <v>8</v>
      </c>
      <c r="H423" s="60">
        <v>8</v>
      </c>
      <c r="I423" s="60">
        <v>76</v>
      </c>
      <c r="J423" s="60">
        <v>69</v>
      </c>
      <c r="K423" s="60">
        <f>I423-H423</f>
        <v>68</v>
      </c>
      <c r="L423" s="60">
        <f t="shared" ref="L423:L441" si="151">I423-J423</f>
        <v>7</v>
      </c>
      <c r="M423" s="61">
        <f t="shared" ref="M423:M441" si="152">G423</f>
        <v>8</v>
      </c>
      <c r="N423" s="61">
        <f t="shared" ref="N423:N441" si="153">L423-M423</f>
        <v>-1</v>
      </c>
      <c r="O423" s="60" t="str">
        <f>IF(M423&gt;=19.5,"70%",IF(M423&gt;=13.5,"50%",IF(M423&gt;=5.5,"30%",IF(M423&gt;=0.1,"15%"))))</f>
        <v>30%</v>
      </c>
      <c r="P423" s="61">
        <f t="shared" ref="P423:P441" si="154">N423*O423</f>
        <v>-0.3</v>
      </c>
      <c r="Q423" s="60">
        <v>0.1</v>
      </c>
      <c r="R423" s="60">
        <f t="shared" ref="R423:R441" si="155">IF(M423&gt;=L423,(M423+P423),M423+Q423)</f>
        <v>7.7</v>
      </c>
      <c r="S423" s="60">
        <f t="shared" ref="S423:S441" si="156">IF(I423&gt;1,(R423),G423)</f>
        <v>7.7</v>
      </c>
      <c r="T423" s="60">
        <v>8</v>
      </c>
      <c r="U423" s="62"/>
    </row>
    <row r="424" spans="1:21" x14ac:dyDescent="0.3">
      <c r="A424" s="116">
        <v>335</v>
      </c>
      <c r="B424" s="58" t="s">
        <v>367</v>
      </c>
      <c r="C424" s="60">
        <v>4</v>
      </c>
      <c r="D424" s="63" t="s">
        <v>24</v>
      </c>
      <c r="E424" s="79"/>
      <c r="F424" s="60"/>
      <c r="G424" s="159">
        <v>10</v>
      </c>
      <c r="H424" s="64">
        <v>10</v>
      </c>
      <c r="I424" s="60">
        <v>88</v>
      </c>
      <c r="J424" s="60">
        <v>69</v>
      </c>
      <c r="K424" s="64">
        <f>I424-H424</f>
        <v>78</v>
      </c>
      <c r="L424" s="65">
        <f t="shared" si="151"/>
        <v>19</v>
      </c>
      <c r="M424" s="61">
        <f t="shared" si="152"/>
        <v>10</v>
      </c>
      <c r="N424" s="61">
        <f t="shared" si="153"/>
        <v>9</v>
      </c>
      <c r="O424" s="60" t="str">
        <f>IF(M424&gt;=19.5,"70%",IF(M424&gt;=13.5,"50%",IF(M424&gt;=5.5,"30%",IF(M424&gt;=0.1,"15%"))))</f>
        <v>30%</v>
      </c>
      <c r="P424" s="61">
        <f t="shared" si="154"/>
        <v>2.6999999999999997</v>
      </c>
      <c r="Q424" s="60">
        <v>0.1</v>
      </c>
      <c r="R424" s="61">
        <f t="shared" si="155"/>
        <v>10.1</v>
      </c>
      <c r="S424" s="61">
        <f t="shared" si="156"/>
        <v>10.1</v>
      </c>
      <c r="T424" s="101">
        <f t="shared" ref="T424:T434" si="157">S424</f>
        <v>10.1</v>
      </c>
      <c r="U424" s="62"/>
    </row>
    <row r="425" spans="1:21" x14ac:dyDescent="0.3">
      <c r="A425" s="116">
        <v>336</v>
      </c>
      <c r="B425" s="63" t="s">
        <v>119</v>
      </c>
      <c r="C425" s="60">
        <v>528</v>
      </c>
      <c r="D425" s="58"/>
      <c r="E425" s="59"/>
      <c r="F425" s="60"/>
      <c r="G425" s="159">
        <v>11</v>
      </c>
      <c r="H425" s="60">
        <v>11</v>
      </c>
      <c r="I425" s="60">
        <v>83</v>
      </c>
      <c r="J425" s="60">
        <v>69</v>
      </c>
      <c r="K425" s="60">
        <f>I425-H425</f>
        <v>72</v>
      </c>
      <c r="L425" s="60">
        <f t="shared" si="151"/>
        <v>14</v>
      </c>
      <c r="M425" s="61">
        <f t="shared" si="152"/>
        <v>11</v>
      </c>
      <c r="N425" s="61">
        <f t="shared" si="153"/>
        <v>3</v>
      </c>
      <c r="O425" s="66">
        <v>0.5</v>
      </c>
      <c r="P425" s="61">
        <f t="shared" si="154"/>
        <v>1.5</v>
      </c>
      <c r="Q425" s="60" t="str">
        <f>IF(N425&lt;0,O425, "0.1")</f>
        <v>0.1</v>
      </c>
      <c r="R425" s="60">
        <f t="shared" si="155"/>
        <v>11.1</v>
      </c>
      <c r="S425" s="60">
        <f t="shared" si="156"/>
        <v>11.1</v>
      </c>
      <c r="T425" s="101">
        <f t="shared" si="157"/>
        <v>11.1</v>
      </c>
      <c r="U425" s="62"/>
    </row>
    <row r="426" spans="1:21" x14ac:dyDescent="0.3">
      <c r="A426" s="116">
        <v>337</v>
      </c>
      <c r="B426" s="58" t="s">
        <v>539</v>
      </c>
      <c r="C426" s="60">
        <v>277</v>
      </c>
      <c r="D426" s="63"/>
      <c r="E426" s="60"/>
      <c r="F426" s="60"/>
      <c r="G426" s="159">
        <v>6</v>
      </c>
      <c r="H426" s="64">
        <v>6</v>
      </c>
      <c r="I426" s="60">
        <v>108</v>
      </c>
      <c r="J426" s="60">
        <v>71</v>
      </c>
      <c r="K426" s="64">
        <f>I426-H426</f>
        <v>102</v>
      </c>
      <c r="L426" s="65">
        <f t="shared" si="151"/>
        <v>37</v>
      </c>
      <c r="M426" s="61">
        <f t="shared" si="152"/>
        <v>6</v>
      </c>
      <c r="N426" s="61">
        <f t="shared" si="153"/>
        <v>31</v>
      </c>
      <c r="O426" s="60" t="str">
        <f>IF(M426&gt;=19.5,"70%",IF(M426&gt;=13.5,"50%",IF(M426&gt;=5.5,"30%",IF(M426&gt;=0.1,"15%"))))</f>
        <v>30%</v>
      </c>
      <c r="P426" s="61">
        <f t="shared" si="154"/>
        <v>9.2999999999999989</v>
      </c>
      <c r="Q426" s="60">
        <v>0.1</v>
      </c>
      <c r="R426" s="61">
        <f t="shared" si="155"/>
        <v>6.1</v>
      </c>
      <c r="S426" s="61">
        <f t="shared" si="156"/>
        <v>6.1</v>
      </c>
      <c r="T426" s="101">
        <f t="shared" si="157"/>
        <v>6.1</v>
      </c>
      <c r="U426" s="62"/>
    </row>
    <row r="427" spans="1:21" x14ac:dyDescent="0.3">
      <c r="A427" s="116">
        <v>338</v>
      </c>
      <c r="B427" s="58" t="s">
        <v>368</v>
      </c>
      <c r="C427" s="60">
        <v>515</v>
      </c>
      <c r="D427" s="63"/>
      <c r="E427" s="59"/>
      <c r="F427" s="60"/>
      <c r="G427" s="159">
        <v>16</v>
      </c>
      <c r="H427" s="60">
        <v>16</v>
      </c>
      <c r="I427" s="60">
        <v>96</v>
      </c>
      <c r="J427" s="60">
        <v>72</v>
      </c>
      <c r="K427" s="64">
        <v>64</v>
      </c>
      <c r="L427" s="65">
        <f t="shared" si="151"/>
        <v>24</v>
      </c>
      <c r="M427" s="61">
        <f t="shared" si="152"/>
        <v>16</v>
      </c>
      <c r="N427" s="61">
        <f t="shared" si="153"/>
        <v>8</v>
      </c>
      <c r="O427" s="60" t="str">
        <f>IF(M427&gt;=19.5,"70%",IF(M427&gt;=13.5,"50%",IF(M427&gt;=5.5,"30%",IF(M427&gt;=0.1,"15%"))))</f>
        <v>50%</v>
      </c>
      <c r="P427" s="61">
        <f t="shared" si="154"/>
        <v>4</v>
      </c>
      <c r="Q427" s="60">
        <v>0.5</v>
      </c>
      <c r="R427" s="61">
        <f t="shared" si="155"/>
        <v>16.5</v>
      </c>
      <c r="S427" s="61">
        <f t="shared" si="156"/>
        <v>16.5</v>
      </c>
      <c r="T427" s="101">
        <f t="shared" si="157"/>
        <v>16.5</v>
      </c>
      <c r="U427" s="62"/>
    </row>
    <row r="428" spans="1:21" x14ac:dyDescent="0.3">
      <c r="A428" s="116">
        <v>339</v>
      </c>
      <c r="B428" s="166" t="s">
        <v>67</v>
      </c>
      <c r="C428" s="165">
        <v>2</v>
      </c>
      <c r="D428" s="170"/>
      <c r="E428" s="163">
        <v>45689</v>
      </c>
      <c r="F428" s="165">
        <v>1</v>
      </c>
      <c r="G428" s="159">
        <v>4.0999999999999996</v>
      </c>
      <c r="H428" s="167">
        <v>4</v>
      </c>
      <c r="I428" s="165">
        <v>75</v>
      </c>
      <c r="J428" s="165">
        <v>69</v>
      </c>
      <c r="K428" s="167">
        <f t="shared" ref="K428:K437" si="158">I428-H428</f>
        <v>71</v>
      </c>
      <c r="L428" s="168">
        <f t="shared" si="151"/>
        <v>6</v>
      </c>
      <c r="M428" s="159">
        <f t="shared" si="152"/>
        <v>4.0999999999999996</v>
      </c>
      <c r="N428" s="159">
        <f t="shared" si="153"/>
        <v>1.9000000000000004</v>
      </c>
      <c r="O428" s="173">
        <v>0.3</v>
      </c>
      <c r="P428" s="159">
        <f t="shared" si="154"/>
        <v>0.57000000000000006</v>
      </c>
      <c r="Q428" s="165">
        <v>0.1</v>
      </c>
      <c r="R428" s="159">
        <f t="shared" si="155"/>
        <v>4.1999999999999993</v>
      </c>
      <c r="S428" s="159">
        <f t="shared" si="156"/>
        <v>4.1999999999999993</v>
      </c>
      <c r="T428" s="169">
        <f t="shared" si="157"/>
        <v>4.1999999999999993</v>
      </c>
      <c r="U428" s="62"/>
    </row>
    <row r="429" spans="1:21" x14ac:dyDescent="0.3">
      <c r="A429" s="116">
        <v>340</v>
      </c>
      <c r="B429" s="58" t="s">
        <v>369</v>
      </c>
      <c r="C429" s="60">
        <v>258</v>
      </c>
      <c r="D429" s="63"/>
      <c r="E429" s="60"/>
      <c r="F429" s="60"/>
      <c r="G429" s="159">
        <v>5</v>
      </c>
      <c r="H429" s="64">
        <v>5</v>
      </c>
      <c r="I429" s="60">
        <v>75</v>
      </c>
      <c r="J429" s="60">
        <v>69</v>
      </c>
      <c r="K429" s="64">
        <f t="shared" si="158"/>
        <v>70</v>
      </c>
      <c r="L429" s="65">
        <f t="shared" si="151"/>
        <v>6</v>
      </c>
      <c r="M429" s="61">
        <f t="shared" si="152"/>
        <v>5</v>
      </c>
      <c r="N429" s="61">
        <f t="shared" si="153"/>
        <v>1</v>
      </c>
      <c r="O429" s="66">
        <v>0.3</v>
      </c>
      <c r="P429" s="61">
        <f t="shared" si="154"/>
        <v>0.3</v>
      </c>
      <c r="Q429" s="60">
        <v>0.1</v>
      </c>
      <c r="R429" s="61">
        <f t="shared" si="155"/>
        <v>5.0999999999999996</v>
      </c>
      <c r="S429" s="61">
        <f t="shared" si="156"/>
        <v>5.0999999999999996</v>
      </c>
      <c r="T429" s="101">
        <f t="shared" si="157"/>
        <v>5.0999999999999996</v>
      </c>
      <c r="U429" s="62"/>
    </row>
    <row r="430" spans="1:21" x14ac:dyDescent="0.3">
      <c r="A430" s="116">
        <v>341</v>
      </c>
      <c r="B430" s="63" t="s">
        <v>541</v>
      </c>
      <c r="C430" s="60">
        <v>391</v>
      </c>
      <c r="D430" s="63" t="s">
        <v>47</v>
      </c>
      <c r="E430" s="60"/>
      <c r="F430" s="60"/>
      <c r="G430" s="159">
        <v>10</v>
      </c>
      <c r="H430" s="60">
        <v>10</v>
      </c>
      <c r="I430" s="60">
        <v>80</v>
      </c>
      <c r="J430" s="60">
        <v>69</v>
      </c>
      <c r="K430" s="60">
        <f t="shared" si="158"/>
        <v>70</v>
      </c>
      <c r="L430" s="65">
        <f t="shared" si="151"/>
        <v>11</v>
      </c>
      <c r="M430" s="61">
        <f t="shared" si="152"/>
        <v>10</v>
      </c>
      <c r="N430" s="61">
        <f t="shared" si="153"/>
        <v>1</v>
      </c>
      <c r="O430" s="60" t="str">
        <f t="shared" ref="O430:O435" si="159">IF(M430&gt;=19.5,"70%",IF(M430&gt;=13.5,"50%",IF(M430&gt;=5.5,"30%",IF(M430&gt;=0.1,"15%"))))</f>
        <v>30%</v>
      </c>
      <c r="P430" s="61">
        <f t="shared" si="154"/>
        <v>0.3</v>
      </c>
      <c r="Q430" s="60">
        <v>0.1</v>
      </c>
      <c r="R430" s="60">
        <f t="shared" si="155"/>
        <v>10.1</v>
      </c>
      <c r="S430" s="60">
        <f t="shared" si="156"/>
        <v>10.1</v>
      </c>
      <c r="T430" s="101">
        <f t="shared" si="157"/>
        <v>10.1</v>
      </c>
      <c r="U430" s="62"/>
    </row>
    <row r="431" spans="1:21" x14ac:dyDescent="0.3">
      <c r="A431" s="116">
        <v>342</v>
      </c>
      <c r="B431" s="58" t="s">
        <v>540</v>
      </c>
      <c r="C431" s="60">
        <v>295</v>
      </c>
      <c r="D431" s="63"/>
      <c r="E431" s="105"/>
      <c r="F431" s="60"/>
      <c r="G431" s="159">
        <v>19</v>
      </c>
      <c r="H431" s="64">
        <v>19</v>
      </c>
      <c r="I431" s="60">
        <v>82</v>
      </c>
      <c r="J431" s="60">
        <v>69</v>
      </c>
      <c r="K431" s="64">
        <f t="shared" si="158"/>
        <v>63</v>
      </c>
      <c r="L431" s="65">
        <f t="shared" si="151"/>
        <v>13</v>
      </c>
      <c r="M431" s="61">
        <f t="shared" si="152"/>
        <v>19</v>
      </c>
      <c r="N431" s="61">
        <f t="shared" si="153"/>
        <v>-6</v>
      </c>
      <c r="O431" s="60" t="str">
        <f t="shared" si="159"/>
        <v>50%</v>
      </c>
      <c r="P431" s="61">
        <f t="shared" si="154"/>
        <v>-3</v>
      </c>
      <c r="Q431" s="60">
        <v>0.1</v>
      </c>
      <c r="R431" s="61">
        <f t="shared" si="155"/>
        <v>16</v>
      </c>
      <c r="S431" s="61">
        <f t="shared" si="156"/>
        <v>16</v>
      </c>
      <c r="T431" s="101">
        <f t="shared" si="157"/>
        <v>16</v>
      </c>
      <c r="U431" s="62"/>
    </row>
    <row r="432" spans="1:21" x14ac:dyDescent="0.3">
      <c r="A432" s="116">
        <v>343</v>
      </c>
      <c r="B432" s="58" t="s">
        <v>645</v>
      </c>
      <c r="C432" s="60">
        <v>204</v>
      </c>
      <c r="D432" s="63"/>
      <c r="E432" s="60"/>
      <c r="F432" s="60"/>
      <c r="G432" s="159">
        <v>14</v>
      </c>
      <c r="H432" s="64">
        <f>G432</f>
        <v>14</v>
      </c>
      <c r="I432" s="60">
        <v>84</v>
      </c>
      <c r="J432" s="60">
        <v>70</v>
      </c>
      <c r="K432" s="64">
        <f t="shared" si="158"/>
        <v>70</v>
      </c>
      <c r="L432" s="65">
        <f t="shared" si="151"/>
        <v>14</v>
      </c>
      <c r="M432" s="61">
        <f t="shared" si="152"/>
        <v>14</v>
      </c>
      <c r="N432" s="61">
        <f t="shared" si="153"/>
        <v>0</v>
      </c>
      <c r="O432" s="60" t="str">
        <f t="shared" si="159"/>
        <v>50%</v>
      </c>
      <c r="P432" s="61">
        <f t="shared" si="154"/>
        <v>0</v>
      </c>
      <c r="Q432" s="60">
        <v>0.1</v>
      </c>
      <c r="R432" s="61">
        <f t="shared" si="155"/>
        <v>14</v>
      </c>
      <c r="S432" s="61">
        <f t="shared" si="156"/>
        <v>14</v>
      </c>
      <c r="T432" s="101">
        <f t="shared" si="157"/>
        <v>14</v>
      </c>
      <c r="U432" s="62"/>
    </row>
    <row r="433" spans="1:21" x14ac:dyDescent="0.3">
      <c r="A433" s="116">
        <v>344</v>
      </c>
      <c r="B433" s="63" t="s">
        <v>370</v>
      </c>
      <c r="C433" s="60">
        <v>508</v>
      </c>
      <c r="D433" s="63" t="s">
        <v>47</v>
      </c>
      <c r="E433" s="59"/>
      <c r="F433" s="60"/>
      <c r="G433" s="159">
        <v>9</v>
      </c>
      <c r="H433" s="64">
        <v>9</v>
      </c>
      <c r="I433" s="60">
        <v>87</v>
      </c>
      <c r="J433" s="60">
        <v>72</v>
      </c>
      <c r="K433" s="64">
        <f t="shared" si="158"/>
        <v>78</v>
      </c>
      <c r="L433" s="65">
        <f t="shared" si="151"/>
        <v>15</v>
      </c>
      <c r="M433" s="61">
        <f t="shared" si="152"/>
        <v>9</v>
      </c>
      <c r="N433" s="61">
        <f t="shared" si="153"/>
        <v>6</v>
      </c>
      <c r="O433" s="60" t="str">
        <f t="shared" si="159"/>
        <v>30%</v>
      </c>
      <c r="P433" s="61">
        <f t="shared" si="154"/>
        <v>1.7999999999999998</v>
      </c>
      <c r="Q433" s="60">
        <v>0.1</v>
      </c>
      <c r="R433" s="61">
        <f t="shared" si="155"/>
        <v>9.1</v>
      </c>
      <c r="S433" s="61">
        <f t="shared" si="156"/>
        <v>9.1</v>
      </c>
      <c r="T433" s="101">
        <f t="shared" si="157"/>
        <v>9.1</v>
      </c>
      <c r="U433" s="62"/>
    </row>
    <row r="434" spans="1:21" x14ac:dyDescent="0.3">
      <c r="A434" s="116">
        <v>345</v>
      </c>
      <c r="B434" s="58" t="s">
        <v>371</v>
      </c>
      <c r="C434" s="60">
        <v>233</v>
      </c>
      <c r="D434" s="63" t="s">
        <v>24</v>
      </c>
      <c r="E434" s="59"/>
      <c r="F434" s="60"/>
      <c r="G434" s="159">
        <v>16</v>
      </c>
      <c r="H434" s="64">
        <f>G434</f>
        <v>16</v>
      </c>
      <c r="I434" s="60">
        <v>89</v>
      </c>
      <c r="J434" s="60">
        <v>70</v>
      </c>
      <c r="K434" s="64">
        <f t="shared" si="158"/>
        <v>73</v>
      </c>
      <c r="L434" s="65">
        <f t="shared" si="151"/>
        <v>19</v>
      </c>
      <c r="M434" s="61">
        <f t="shared" si="152"/>
        <v>16</v>
      </c>
      <c r="N434" s="61">
        <f t="shared" si="153"/>
        <v>3</v>
      </c>
      <c r="O434" s="60" t="str">
        <f t="shared" si="159"/>
        <v>50%</v>
      </c>
      <c r="P434" s="61">
        <f t="shared" si="154"/>
        <v>1.5</v>
      </c>
      <c r="Q434" s="60">
        <v>0.1</v>
      </c>
      <c r="R434" s="61">
        <f t="shared" si="155"/>
        <v>16.100000000000001</v>
      </c>
      <c r="S434" s="61">
        <f t="shared" si="156"/>
        <v>16.100000000000001</v>
      </c>
      <c r="T434" s="101">
        <f t="shared" si="157"/>
        <v>16.100000000000001</v>
      </c>
      <c r="U434" s="62"/>
    </row>
    <row r="435" spans="1:21" x14ac:dyDescent="0.3">
      <c r="A435" s="116">
        <v>346</v>
      </c>
      <c r="B435" s="58" t="s">
        <v>372</v>
      </c>
      <c r="C435" s="60">
        <v>465</v>
      </c>
      <c r="D435" s="67"/>
      <c r="E435" s="59"/>
      <c r="F435" s="77"/>
      <c r="G435" s="159">
        <v>21.1</v>
      </c>
      <c r="H435" s="60">
        <v>21</v>
      </c>
      <c r="I435" s="60">
        <v>86</v>
      </c>
      <c r="J435" s="60">
        <v>69</v>
      </c>
      <c r="K435" s="60">
        <f t="shared" si="158"/>
        <v>65</v>
      </c>
      <c r="L435" s="60">
        <f t="shared" si="151"/>
        <v>17</v>
      </c>
      <c r="M435" s="60">
        <f t="shared" si="152"/>
        <v>21.1</v>
      </c>
      <c r="N435" s="60">
        <f t="shared" si="153"/>
        <v>-4.1000000000000014</v>
      </c>
      <c r="O435" s="60" t="str">
        <f t="shared" si="159"/>
        <v>70%</v>
      </c>
      <c r="P435" s="61">
        <f t="shared" si="154"/>
        <v>-2.870000000000001</v>
      </c>
      <c r="Q435" s="60">
        <v>0.1</v>
      </c>
      <c r="R435" s="60">
        <f t="shared" si="155"/>
        <v>18.23</v>
      </c>
      <c r="S435" s="61">
        <f t="shared" si="156"/>
        <v>18.23</v>
      </c>
      <c r="T435" s="60">
        <v>18</v>
      </c>
      <c r="U435" s="62"/>
    </row>
    <row r="436" spans="1:21" x14ac:dyDescent="0.3">
      <c r="A436" s="116">
        <v>347</v>
      </c>
      <c r="B436" s="58" t="s">
        <v>120</v>
      </c>
      <c r="C436" s="60">
        <v>454</v>
      </c>
      <c r="D436" s="63" t="s">
        <v>24</v>
      </c>
      <c r="E436" s="59"/>
      <c r="F436" s="77"/>
      <c r="G436" s="159">
        <v>11</v>
      </c>
      <c r="H436" s="60">
        <v>11</v>
      </c>
      <c r="I436" s="60">
        <v>76</v>
      </c>
      <c r="J436" s="60">
        <v>69</v>
      </c>
      <c r="K436" s="60">
        <f t="shared" si="158"/>
        <v>65</v>
      </c>
      <c r="L436" s="60">
        <f t="shared" si="151"/>
        <v>7</v>
      </c>
      <c r="M436" s="61">
        <f t="shared" si="152"/>
        <v>11</v>
      </c>
      <c r="N436" s="61">
        <f t="shared" si="153"/>
        <v>-4</v>
      </c>
      <c r="O436" s="66">
        <v>0.5</v>
      </c>
      <c r="P436" s="61">
        <f t="shared" si="154"/>
        <v>-2</v>
      </c>
      <c r="Q436" s="60">
        <v>0.1</v>
      </c>
      <c r="R436" s="60">
        <f t="shared" si="155"/>
        <v>9</v>
      </c>
      <c r="S436" s="60">
        <f t="shared" si="156"/>
        <v>9</v>
      </c>
      <c r="T436" s="101">
        <f t="shared" ref="T436:T441" si="160">S436</f>
        <v>9</v>
      </c>
      <c r="U436" s="62"/>
    </row>
    <row r="437" spans="1:21" x14ac:dyDescent="0.3">
      <c r="A437" s="116">
        <v>348</v>
      </c>
      <c r="B437" s="58" t="s">
        <v>374</v>
      </c>
      <c r="C437" s="60">
        <v>164</v>
      </c>
      <c r="D437" s="63" t="s">
        <v>37</v>
      </c>
      <c r="E437" s="60"/>
      <c r="F437" s="60"/>
      <c r="G437" s="159">
        <v>5</v>
      </c>
      <c r="H437" s="64">
        <v>5</v>
      </c>
      <c r="I437" s="60">
        <v>75</v>
      </c>
      <c r="J437" s="60">
        <v>69</v>
      </c>
      <c r="K437" s="64">
        <f t="shared" si="158"/>
        <v>70</v>
      </c>
      <c r="L437" s="65">
        <f t="shared" si="151"/>
        <v>6</v>
      </c>
      <c r="M437" s="61">
        <f t="shared" si="152"/>
        <v>5</v>
      </c>
      <c r="N437" s="61">
        <f t="shared" si="153"/>
        <v>1</v>
      </c>
      <c r="O437" s="66">
        <v>0.3</v>
      </c>
      <c r="P437" s="61">
        <f t="shared" si="154"/>
        <v>0.3</v>
      </c>
      <c r="Q437" s="60">
        <v>0.1</v>
      </c>
      <c r="R437" s="61">
        <f t="shared" si="155"/>
        <v>5.0999999999999996</v>
      </c>
      <c r="S437" s="61">
        <f t="shared" si="156"/>
        <v>5.0999999999999996</v>
      </c>
      <c r="T437" s="101">
        <f t="shared" si="160"/>
        <v>5.0999999999999996</v>
      </c>
      <c r="U437" s="62"/>
    </row>
    <row r="438" spans="1:21" x14ac:dyDescent="0.3">
      <c r="A438" s="116">
        <v>349</v>
      </c>
      <c r="B438" s="58" t="s">
        <v>162</v>
      </c>
      <c r="C438" s="60">
        <v>393</v>
      </c>
      <c r="D438" s="63" t="s">
        <v>25</v>
      </c>
      <c r="E438" s="59"/>
      <c r="F438" s="60"/>
      <c r="G438" s="159">
        <v>7</v>
      </c>
      <c r="H438" s="60">
        <v>7</v>
      </c>
      <c r="I438" s="60">
        <v>94</v>
      </c>
      <c r="J438" s="60">
        <v>69</v>
      </c>
      <c r="K438" s="64">
        <v>69</v>
      </c>
      <c r="L438" s="65">
        <f t="shared" si="151"/>
        <v>25</v>
      </c>
      <c r="M438" s="61">
        <f t="shared" si="152"/>
        <v>7</v>
      </c>
      <c r="N438" s="61">
        <f t="shared" si="153"/>
        <v>18</v>
      </c>
      <c r="O438" s="60" t="str">
        <f>IF(M438&gt;=19.5,"70%",IF(M438&gt;=13.5,"50%",IF(M438&gt;=5.5,"30%",IF(M438&gt;=0.1,"15%"))))</f>
        <v>30%</v>
      </c>
      <c r="P438" s="61">
        <f t="shared" si="154"/>
        <v>5.3999999999999995</v>
      </c>
      <c r="Q438" s="60">
        <v>0.1</v>
      </c>
      <c r="R438" s="61">
        <f t="shared" si="155"/>
        <v>7.1</v>
      </c>
      <c r="S438" s="61">
        <f t="shared" si="156"/>
        <v>7.1</v>
      </c>
      <c r="T438" s="101">
        <f t="shared" si="160"/>
        <v>7.1</v>
      </c>
      <c r="U438" s="62"/>
    </row>
    <row r="439" spans="1:21" x14ac:dyDescent="0.3">
      <c r="A439" s="116">
        <v>350</v>
      </c>
      <c r="B439" s="58" t="s">
        <v>376</v>
      </c>
      <c r="C439" s="60">
        <v>153</v>
      </c>
      <c r="D439" s="63" t="s">
        <v>27</v>
      </c>
      <c r="E439" s="60"/>
      <c r="F439" s="60"/>
      <c r="G439" s="159">
        <v>8</v>
      </c>
      <c r="H439" s="64">
        <f>G439</f>
        <v>8</v>
      </c>
      <c r="I439" s="60">
        <v>86</v>
      </c>
      <c r="J439" s="60">
        <v>72</v>
      </c>
      <c r="K439" s="64">
        <f>I439-H439</f>
        <v>78</v>
      </c>
      <c r="L439" s="65">
        <f t="shared" si="151"/>
        <v>14</v>
      </c>
      <c r="M439" s="61">
        <f t="shared" si="152"/>
        <v>8</v>
      </c>
      <c r="N439" s="61">
        <f t="shared" si="153"/>
        <v>6</v>
      </c>
      <c r="O439" s="60" t="str">
        <f>IF(M439&gt;=19.5,"70%",IF(M439&gt;=13.5,"50%",IF(M439&gt;=5.5,"30%",IF(M439&gt;=0.1,"15%"))))</f>
        <v>30%</v>
      </c>
      <c r="P439" s="61">
        <f t="shared" si="154"/>
        <v>1.7999999999999998</v>
      </c>
      <c r="Q439" s="60">
        <v>0.1</v>
      </c>
      <c r="R439" s="61">
        <f t="shared" si="155"/>
        <v>8.1</v>
      </c>
      <c r="S439" s="61">
        <f t="shared" si="156"/>
        <v>8.1</v>
      </c>
      <c r="T439" s="101">
        <f t="shared" si="160"/>
        <v>8.1</v>
      </c>
      <c r="U439" s="62"/>
    </row>
    <row r="440" spans="1:21" x14ac:dyDescent="0.3">
      <c r="A440" s="116">
        <v>351</v>
      </c>
      <c r="B440" s="58" t="s">
        <v>377</v>
      </c>
      <c r="C440" s="60">
        <v>86</v>
      </c>
      <c r="D440" s="63"/>
      <c r="E440" s="59"/>
      <c r="F440" s="77"/>
      <c r="G440" s="159">
        <v>12.1</v>
      </c>
      <c r="H440" s="64">
        <v>12</v>
      </c>
      <c r="I440" s="60">
        <v>97</v>
      </c>
      <c r="J440" s="60">
        <v>70</v>
      </c>
      <c r="K440" s="64">
        <f>I440-H440</f>
        <v>85</v>
      </c>
      <c r="L440" s="65">
        <f t="shared" si="151"/>
        <v>27</v>
      </c>
      <c r="M440" s="61">
        <f t="shared" si="152"/>
        <v>12.1</v>
      </c>
      <c r="N440" s="61">
        <f t="shared" si="153"/>
        <v>14.9</v>
      </c>
      <c r="O440" s="60" t="str">
        <f>IF(M440&gt;=19.5,"70%",IF(M440&gt;=13.5,"50%",IF(M440&gt;=5.5,"30%",IF(M440&gt;=0.1,"15%"))))</f>
        <v>30%</v>
      </c>
      <c r="P440" s="61">
        <f t="shared" si="154"/>
        <v>4.47</v>
      </c>
      <c r="Q440" s="60">
        <v>0.1</v>
      </c>
      <c r="R440" s="61">
        <f t="shared" si="155"/>
        <v>12.2</v>
      </c>
      <c r="S440" s="61">
        <f t="shared" si="156"/>
        <v>12.2</v>
      </c>
      <c r="T440" s="101">
        <f t="shared" si="160"/>
        <v>12.2</v>
      </c>
      <c r="U440" s="62"/>
    </row>
    <row r="441" spans="1:21" x14ac:dyDescent="0.3">
      <c r="A441" s="116">
        <v>352</v>
      </c>
      <c r="B441" s="58" t="s">
        <v>378</v>
      </c>
      <c r="C441" s="60">
        <v>394</v>
      </c>
      <c r="D441" s="63"/>
      <c r="E441" s="60"/>
      <c r="F441" s="60"/>
      <c r="G441" s="159">
        <v>4</v>
      </c>
      <c r="H441" s="64">
        <v>4</v>
      </c>
      <c r="I441" s="60">
        <v>81</v>
      </c>
      <c r="J441" s="60">
        <v>70</v>
      </c>
      <c r="K441" s="64">
        <f>I441-H441</f>
        <v>77</v>
      </c>
      <c r="L441" s="65">
        <f t="shared" si="151"/>
        <v>11</v>
      </c>
      <c r="M441" s="61">
        <f t="shared" si="152"/>
        <v>4</v>
      </c>
      <c r="N441" s="61">
        <f t="shared" si="153"/>
        <v>7</v>
      </c>
      <c r="O441" s="66">
        <v>0.3</v>
      </c>
      <c r="P441" s="61">
        <f t="shared" si="154"/>
        <v>2.1</v>
      </c>
      <c r="Q441" s="60">
        <v>0.1</v>
      </c>
      <c r="R441" s="61">
        <f t="shared" si="155"/>
        <v>4.0999999999999996</v>
      </c>
      <c r="S441" s="61">
        <f t="shared" si="156"/>
        <v>4.0999999999999996</v>
      </c>
      <c r="T441" s="101">
        <f t="shared" si="160"/>
        <v>4.0999999999999996</v>
      </c>
      <c r="U441" s="62"/>
    </row>
    <row r="442" spans="1:21" x14ac:dyDescent="0.3">
      <c r="A442" s="116">
        <v>353</v>
      </c>
      <c r="B442" s="68" t="s">
        <v>469</v>
      </c>
      <c r="C442" s="60">
        <v>586</v>
      </c>
      <c r="D442" s="68"/>
      <c r="E442" s="59"/>
      <c r="F442" s="60"/>
      <c r="G442" s="159">
        <v>12</v>
      </c>
      <c r="H442" s="57">
        <v>12</v>
      </c>
      <c r="I442" s="57">
        <v>79</v>
      </c>
      <c r="J442" s="60">
        <v>69</v>
      </c>
      <c r="K442" s="57">
        <v>67</v>
      </c>
      <c r="L442" s="57">
        <v>9</v>
      </c>
      <c r="M442" s="57">
        <v>12</v>
      </c>
      <c r="N442" s="61">
        <v>-3</v>
      </c>
      <c r="O442" s="69">
        <v>0.3</v>
      </c>
      <c r="P442" s="70">
        <v>0.9</v>
      </c>
      <c r="Q442" s="60">
        <v>0.1</v>
      </c>
      <c r="R442" s="57">
        <v>11.3</v>
      </c>
      <c r="S442" s="60">
        <v>11.3</v>
      </c>
      <c r="T442" s="101">
        <v>11</v>
      </c>
      <c r="U442" s="62"/>
    </row>
    <row r="443" spans="1:21" x14ac:dyDescent="0.3">
      <c r="A443" s="116">
        <v>354</v>
      </c>
      <c r="B443" s="58" t="s">
        <v>379</v>
      </c>
      <c r="C443" s="60">
        <v>436</v>
      </c>
      <c r="D443" s="63" t="s">
        <v>47</v>
      </c>
      <c r="E443" s="80"/>
      <c r="F443" s="77"/>
      <c r="G443" s="159">
        <v>16</v>
      </c>
      <c r="H443" s="64">
        <v>16</v>
      </c>
      <c r="I443" s="60">
        <v>100</v>
      </c>
      <c r="J443" s="60">
        <v>70</v>
      </c>
      <c r="K443" s="64">
        <f>I443-H443</f>
        <v>84</v>
      </c>
      <c r="L443" s="65">
        <f t="shared" ref="L443:L459" si="161">I443-J443</f>
        <v>30</v>
      </c>
      <c r="M443" s="61">
        <f t="shared" ref="M443:M463" si="162">G443</f>
        <v>16</v>
      </c>
      <c r="N443" s="61">
        <f t="shared" ref="N443:N459" si="163">L443-M443</f>
        <v>14</v>
      </c>
      <c r="O443" s="66">
        <v>0.7</v>
      </c>
      <c r="P443" s="61">
        <f t="shared" ref="P443:P463" si="164">N443*O443</f>
        <v>9.7999999999999989</v>
      </c>
      <c r="Q443" s="60">
        <v>0.1</v>
      </c>
      <c r="R443" s="61">
        <v>0.1</v>
      </c>
      <c r="S443" s="61">
        <f t="shared" ref="S443:S463" si="165">IF(I443&gt;1,(R443),G443)</f>
        <v>0.1</v>
      </c>
      <c r="T443" s="101">
        <v>16</v>
      </c>
      <c r="U443" s="62"/>
    </row>
    <row r="444" spans="1:21" x14ac:dyDescent="0.3">
      <c r="A444" s="116">
        <v>355</v>
      </c>
      <c r="B444" s="58" t="s">
        <v>380</v>
      </c>
      <c r="C444" s="60">
        <v>395</v>
      </c>
      <c r="D444" s="63"/>
      <c r="E444" s="59"/>
      <c r="F444" s="60"/>
      <c r="G444" s="159">
        <v>20</v>
      </c>
      <c r="H444" s="64">
        <v>20</v>
      </c>
      <c r="I444" s="60">
        <v>104</v>
      </c>
      <c r="J444" s="60">
        <v>70</v>
      </c>
      <c r="K444" s="64">
        <f>I444-H444</f>
        <v>84</v>
      </c>
      <c r="L444" s="65">
        <f t="shared" si="161"/>
        <v>34</v>
      </c>
      <c r="M444" s="61">
        <f t="shared" si="162"/>
        <v>20</v>
      </c>
      <c r="N444" s="61">
        <f t="shared" si="163"/>
        <v>14</v>
      </c>
      <c r="O444" s="60" t="str">
        <f>IF(M444&gt;=19.5,"70%",IF(M444&gt;=13.5,"50%",IF(M444&gt;=5.5,"30%",IF(M444&gt;=0.1,"15%"))))</f>
        <v>70%</v>
      </c>
      <c r="P444" s="61">
        <f t="shared" si="164"/>
        <v>9.7999999999999989</v>
      </c>
      <c r="Q444" s="60">
        <v>0.1</v>
      </c>
      <c r="R444" s="61">
        <f t="shared" ref="R444:R463" si="166">IF(M444&gt;=L444,(M444+P444),M444+Q444)</f>
        <v>20.100000000000001</v>
      </c>
      <c r="S444" s="61">
        <f t="shared" si="165"/>
        <v>20.100000000000001</v>
      </c>
      <c r="T444" s="101">
        <f>S444</f>
        <v>20.100000000000001</v>
      </c>
      <c r="U444" s="62"/>
    </row>
    <row r="445" spans="1:21" x14ac:dyDescent="0.3">
      <c r="A445" s="116">
        <v>356</v>
      </c>
      <c r="B445" s="58" t="s">
        <v>163</v>
      </c>
      <c r="C445" s="60">
        <v>52</v>
      </c>
      <c r="D445" s="63" t="s">
        <v>27</v>
      </c>
      <c r="E445" s="59"/>
      <c r="F445" s="60"/>
      <c r="G445" s="159">
        <v>13</v>
      </c>
      <c r="H445" s="64">
        <v>13</v>
      </c>
      <c r="I445" s="60">
        <v>81</v>
      </c>
      <c r="J445" s="60">
        <v>69</v>
      </c>
      <c r="K445" s="64">
        <f>I445-H445</f>
        <v>68</v>
      </c>
      <c r="L445" s="65">
        <f t="shared" si="161"/>
        <v>12</v>
      </c>
      <c r="M445" s="61">
        <f t="shared" si="162"/>
        <v>13</v>
      </c>
      <c r="N445" s="61">
        <f t="shared" si="163"/>
        <v>-1</v>
      </c>
      <c r="O445" s="60" t="str">
        <f>IF(M445&gt;=19.5,"70%",IF(M445&gt;=13.5,"50%",IF(M445&gt;=5.5,"30%",IF(M445&gt;=0.1,"15%"))))</f>
        <v>30%</v>
      </c>
      <c r="P445" s="61">
        <f t="shared" si="164"/>
        <v>-0.3</v>
      </c>
      <c r="Q445" s="60">
        <v>0.1</v>
      </c>
      <c r="R445" s="61">
        <f t="shared" si="166"/>
        <v>12.7</v>
      </c>
      <c r="S445" s="61">
        <f t="shared" si="165"/>
        <v>12.7</v>
      </c>
      <c r="T445" s="101">
        <f>S445</f>
        <v>12.7</v>
      </c>
      <c r="U445" s="62"/>
    </row>
    <row r="446" spans="1:21" x14ac:dyDescent="0.3">
      <c r="A446" s="116">
        <v>357</v>
      </c>
      <c r="B446" s="58" t="s">
        <v>381</v>
      </c>
      <c r="C446" s="60">
        <v>43</v>
      </c>
      <c r="D446" s="63"/>
      <c r="E446" s="60"/>
      <c r="F446" s="60"/>
      <c r="G446" s="159">
        <v>9.6999999999999993</v>
      </c>
      <c r="H446" s="64">
        <f>G446</f>
        <v>9.6999999999999993</v>
      </c>
      <c r="I446" s="60">
        <v>89</v>
      </c>
      <c r="J446" s="60">
        <v>72</v>
      </c>
      <c r="K446" s="64">
        <f>I446-H446</f>
        <v>79.3</v>
      </c>
      <c r="L446" s="65">
        <f t="shared" si="161"/>
        <v>17</v>
      </c>
      <c r="M446" s="61">
        <f t="shared" si="162"/>
        <v>9.6999999999999993</v>
      </c>
      <c r="N446" s="61">
        <f t="shared" si="163"/>
        <v>7.3000000000000007</v>
      </c>
      <c r="O446" s="60" t="str">
        <f>IF(M446&gt;=19.5,"70%",IF(M446&gt;=13.5,"50%",IF(M446&gt;=5.5,"30%",IF(M446&gt;=0.1,"15%"))))</f>
        <v>30%</v>
      </c>
      <c r="P446" s="61">
        <f t="shared" si="164"/>
        <v>2.19</v>
      </c>
      <c r="Q446" s="60">
        <v>0.1</v>
      </c>
      <c r="R446" s="61">
        <f t="shared" si="166"/>
        <v>9.7999999999999989</v>
      </c>
      <c r="S446" s="61">
        <f t="shared" si="165"/>
        <v>9.7999999999999989</v>
      </c>
      <c r="T446" s="101">
        <f>S446</f>
        <v>9.7999999999999989</v>
      </c>
      <c r="U446" s="62"/>
    </row>
    <row r="447" spans="1:21" x14ac:dyDescent="0.3">
      <c r="A447" s="116">
        <v>358</v>
      </c>
      <c r="B447" s="58" t="s">
        <v>164</v>
      </c>
      <c r="C447" s="60">
        <v>317</v>
      </c>
      <c r="D447" s="63" t="s">
        <v>25</v>
      </c>
      <c r="E447" s="59"/>
      <c r="F447" s="60"/>
      <c r="G447" s="159">
        <v>19</v>
      </c>
      <c r="H447" s="60">
        <v>19</v>
      </c>
      <c r="I447" s="60">
        <v>95</v>
      </c>
      <c r="J447" s="60">
        <v>70</v>
      </c>
      <c r="K447" s="60">
        <v>80</v>
      </c>
      <c r="L447" s="60">
        <f t="shared" si="161"/>
        <v>25</v>
      </c>
      <c r="M447" s="60">
        <f t="shared" si="162"/>
        <v>19</v>
      </c>
      <c r="N447" s="61">
        <f t="shared" si="163"/>
        <v>6</v>
      </c>
      <c r="O447" s="66">
        <v>0.7</v>
      </c>
      <c r="P447" s="61">
        <f t="shared" si="164"/>
        <v>4.1999999999999993</v>
      </c>
      <c r="Q447" s="60" t="str">
        <f>IF(N447&lt;0,O447, "0.1")</f>
        <v>0.1</v>
      </c>
      <c r="R447" s="60">
        <f t="shared" si="166"/>
        <v>19.100000000000001</v>
      </c>
      <c r="S447" s="60">
        <f t="shared" si="165"/>
        <v>19.100000000000001</v>
      </c>
      <c r="T447" s="60">
        <v>19</v>
      </c>
      <c r="U447" s="62"/>
    </row>
    <row r="448" spans="1:21" x14ac:dyDescent="0.3">
      <c r="A448" s="116">
        <v>359</v>
      </c>
      <c r="B448" s="58" t="s">
        <v>382</v>
      </c>
      <c r="C448" s="60">
        <v>453</v>
      </c>
      <c r="D448" s="67"/>
      <c r="E448" s="96"/>
      <c r="F448" s="77"/>
      <c r="G448" s="159">
        <v>16</v>
      </c>
      <c r="H448" s="64">
        <f>G448</f>
        <v>16</v>
      </c>
      <c r="I448" s="60">
        <v>90</v>
      </c>
      <c r="J448" s="60">
        <v>70</v>
      </c>
      <c r="K448" s="64">
        <f t="shared" ref="K448:K459" si="167">I448-H448</f>
        <v>74</v>
      </c>
      <c r="L448" s="65">
        <f t="shared" si="161"/>
        <v>20</v>
      </c>
      <c r="M448" s="61">
        <f t="shared" si="162"/>
        <v>16</v>
      </c>
      <c r="N448" s="61">
        <f t="shared" si="163"/>
        <v>4</v>
      </c>
      <c r="O448" s="60" t="str">
        <f>IF(M448&gt;=19.5,"70%",IF(M448&gt;=13.5,"50%",IF(M448&gt;=5.5,"30%",IF(M448&gt;=0.1,"15%"))))</f>
        <v>50%</v>
      </c>
      <c r="P448" s="61">
        <f t="shared" si="164"/>
        <v>2</v>
      </c>
      <c r="Q448" s="60">
        <v>0.1</v>
      </c>
      <c r="R448" s="61">
        <f t="shared" si="166"/>
        <v>16.100000000000001</v>
      </c>
      <c r="S448" s="61">
        <f t="shared" si="165"/>
        <v>16.100000000000001</v>
      </c>
      <c r="T448" s="101">
        <f t="shared" ref="T448:T459" si="168">S448</f>
        <v>16.100000000000001</v>
      </c>
      <c r="U448" s="62"/>
    </row>
    <row r="449" spans="1:21" x14ac:dyDescent="0.3">
      <c r="A449" s="116">
        <v>360</v>
      </c>
      <c r="B449" s="68" t="s">
        <v>383</v>
      </c>
      <c r="C449" s="60">
        <v>340</v>
      </c>
      <c r="D449" s="63" t="s">
        <v>24</v>
      </c>
      <c r="E449" s="59"/>
      <c r="F449" s="78"/>
      <c r="G449" s="159">
        <v>19</v>
      </c>
      <c r="H449" s="64">
        <f>G449</f>
        <v>19</v>
      </c>
      <c r="I449" s="60">
        <v>116</v>
      </c>
      <c r="J449" s="60">
        <v>70</v>
      </c>
      <c r="K449" s="64">
        <f t="shared" si="167"/>
        <v>97</v>
      </c>
      <c r="L449" s="65">
        <f t="shared" si="161"/>
        <v>46</v>
      </c>
      <c r="M449" s="61">
        <f t="shared" si="162"/>
        <v>19</v>
      </c>
      <c r="N449" s="61">
        <f t="shared" si="163"/>
        <v>27</v>
      </c>
      <c r="O449" s="60" t="str">
        <f>IF(M449&gt;=19.5,"70%",IF(M449&gt;=13.5,"50%",IF(M449&gt;=5.5,"30%",IF(M449&gt;=0.1,"15%"))))</f>
        <v>50%</v>
      </c>
      <c r="P449" s="61">
        <f t="shared" si="164"/>
        <v>13.5</v>
      </c>
      <c r="Q449" s="60">
        <v>0.1</v>
      </c>
      <c r="R449" s="61">
        <f t="shared" si="166"/>
        <v>19.100000000000001</v>
      </c>
      <c r="S449" s="61">
        <f t="shared" si="165"/>
        <v>19.100000000000001</v>
      </c>
      <c r="T449" s="101">
        <f t="shared" si="168"/>
        <v>19.100000000000001</v>
      </c>
      <c r="U449" s="62"/>
    </row>
    <row r="450" spans="1:21" x14ac:dyDescent="0.3">
      <c r="A450" s="116">
        <v>361</v>
      </c>
      <c r="B450" s="58" t="s">
        <v>384</v>
      </c>
      <c r="C450" s="60">
        <v>77</v>
      </c>
      <c r="D450" s="58" t="s">
        <v>27</v>
      </c>
      <c r="E450" s="59"/>
      <c r="F450" s="60"/>
      <c r="G450" s="159">
        <v>19</v>
      </c>
      <c r="H450" s="64">
        <v>19</v>
      </c>
      <c r="I450" s="60">
        <v>109</v>
      </c>
      <c r="J450" s="60">
        <v>71</v>
      </c>
      <c r="K450" s="64">
        <f t="shared" si="167"/>
        <v>90</v>
      </c>
      <c r="L450" s="65">
        <f t="shared" si="161"/>
        <v>38</v>
      </c>
      <c r="M450" s="61">
        <f t="shared" si="162"/>
        <v>19</v>
      </c>
      <c r="N450" s="61">
        <f t="shared" si="163"/>
        <v>19</v>
      </c>
      <c r="O450" s="66">
        <v>0.7</v>
      </c>
      <c r="P450" s="61">
        <f t="shared" si="164"/>
        <v>13.299999999999999</v>
      </c>
      <c r="Q450" s="60" t="str">
        <f>IF(N450&lt;0,O450, "0.1")</f>
        <v>0.1</v>
      </c>
      <c r="R450" s="61">
        <f t="shared" si="166"/>
        <v>19.100000000000001</v>
      </c>
      <c r="S450" s="61">
        <f t="shared" si="165"/>
        <v>19.100000000000001</v>
      </c>
      <c r="T450" s="101">
        <f t="shared" si="168"/>
        <v>19.100000000000001</v>
      </c>
      <c r="U450" s="62"/>
    </row>
    <row r="451" spans="1:21" x14ac:dyDescent="0.3">
      <c r="A451" s="116">
        <v>362</v>
      </c>
      <c r="B451" s="63" t="s">
        <v>59</v>
      </c>
      <c r="C451" s="60">
        <v>397</v>
      </c>
      <c r="D451" s="63" t="s">
        <v>25</v>
      </c>
      <c r="E451" s="59"/>
      <c r="F451" s="60"/>
      <c r="G451" s="159">
        <v>16.100000000000001</v>
      </c>
      <c r="H451" s="60">
        <v>16</v>
      </c>
      <c r="I451" s="60">
        <v>93</v>
      </c>
      <c r="J451" s="60">
        <v>69</v>
      </c>
      <c r="K451" s="60">
        <f t="shared" si="167"/>
        <v>77</v>
      </c>
      <c r="L451" s="60">
        <f t="shared" si="161"/>
        <v>24</v>
      </c>
      <c r="M451" s="60">
        <f t="shared" si="162"/>
        <v>16.100000000000001</v>
      </c>
      <c r="N451" s="60">
        <f t="shared" si="163"/>
        <v>7.8999999999999986</v>
      </c>
      <c r="O451" s="60" t="str">
        <f>IF(M451&gt;=19.5,"70%",IF(M451&gt;=13.5,"50%",IF(M451&gt;=5.5,"30%",IF(M451&gt;=0.1,"15%"))))</f>
        <v>50%</v>
      </c>
      <c r="P451" s="61">
        <f t="shared" si="164"/>
        <v>3.9499999999999993</v>
      </c>
      <c r="Q451" s="60">
        <v>0.1</v>
      </c>
      <c r="R451" s="60">
        <f t="shared" si="166"/>
        <v>16.200000000000003</v>
      </c>
      <c r="S451" s="60">
        <f t="shared" si="165"/>
        <v>16.200000000000003</v>
      </c>
      <c r="T451" s="101">
        <f t="shared" si="168"/>
        <v>16.200000000000003</v>
      </c>
      <c r="U451" s="62"/>
    </row>
    <row r="452" spans="1:21" ht="13.95" customHeight="1" x14ac:dyDescent="0.3">
      <c r="A452" s="116">
        <v>363</v>
      </c>
      <c r="B452" s="58" t="s">
        <v>121</v>
      </c>
      <c r="C452" s="60">
        <v>154</v>
      </c>
      <c r="D452" s="63" t="s">
        <v>19</v>
      </c>
      <c r="E452" s="59"/>
      <c r="F452" s="60"/>
      <c r="G452" s="159">
        <v>4</v>
      </c>
      <c r="H452" s="64">
        <v>4</v>
      </c>
      <c r="I452" s="60">
        <v>76</v>
      </c>
      <c r="J452" s="60">
        <v>70</v>
      </c>
      <c r="K452" s="64">
        <f t="shared" si="167"/>
        <v>72</v>
      </c>
      <c r="L452" s="65">
        <f t="shared" si="161"/>
        <v>6</v>
      </c>
      <c r="M452" s="61">
        <f t="shared" si="162"/>
        <v>4</v>
      </c>
      <c r="N452" s="61">
        <f t="shared" si="163"/>
        <v>2</v>
      </c>
      <c r="O452" s="66">
        <v>0.3</v>
      </c>
      <c r="P452" s="61">
        <f t="shared" si="164"/>
        <v>0.6</v>
      </c>
      <c r="Q452" s="60">
        <v>0.1</v>
      </c>
      <c r="R452" s="61">
        <f t="shared" si="166"/>
        <v>4.0999999999999996</v>
      </c>
      <c r="S452" s="61">
        <f t="shared" si="165"/>
        <v>4.0999999999999996</v>
      </c>
      <c r="T452" s="101">
        <f t="shared" si="168"/>
        <v>4.0999999999999996</v>
      </c>
      <c r="U452" s="62"/>
    </row>
    <row r="453" spans="1:21" x14ac:dyDescent="0.3">
      <c r="A453" s="116">
        <v>364</v>
      </c>
      <c r="B453" s="58" t="s">
        <v>385</v>
      </c>
      <c r="C453" s="60">
        <v>221</v>
      </c>
      <c r="D453" s="63"/>
      <c r="E453" s="60"/>
      <c r="F453" s="60"/>
      <c r="G453" s="159">
        <v>24</v>
      </c>
      <c r="H453" s="64">
        <f>G453</f>
        <v>24</v>
      </c>
      <c r="I453" s="60">
        <v>101</v>
      </c>
      <c r="J453" s="60">
        <v>70</v>
      </c>
      <c r="K453" s="64">
        <f t="shared" si="167"/>
        <v>77</v>
      </c>
      <c r="L453" s="65">
        <f t="shared" si="161"/>
        <v>31</v>
      </c>
      <c r="M453" s="61">
        <f t="shared" si="162"/>
        <v>24</v>
      </c>
      <c r="N453" s="61">
        <f t="shared" si="163"/>
        <v>7</v>
      </c>
      <c r="O453" s="60" t="str">
        <f t="shared" ref="O453:O459" si="169">IF(M453&gt;=19.5,"70%",IF(M453&gt;=13.5,"50%",IF(M453&gt;=5.5,"30%",IF(M453&gt;=0.1,"15%"))))</f>
        <v>70%</v>
      </c>
      <c r="P453" s="61">
        <f t="shared" si="164"/>
        <v>4.8999999999999995</v>
      </c>
      <c r="Q453" s="60">
        <v>0.1</v>
      </c>
      <c r="R453" s="61">
        <f t="shared" si="166"/>
        <v>24.1</v>
      </c>
      <c r="S453" s="61">
        <f t="shared" si="165"/>
        <v>24.1</v>
      </c>
      <c r="T453" s="101">
        <f t="shared" si="168"/>
        <v>24.1</v>
      </c>
      <c r="U453" s="62"/>
    </row>
    <row r="454" spans="1:21" x14ac:dyDescent="0.3">
      <c r="A454" s="116">
        <v>365</v>
      </c>
      <c r="B454" s="58" t="s">
        <v>622</v>
      </c>
      <c r="C454" s="60">
        <v>307</v>
      </c>
      <c r="D454" s="63" t="s">
        <v>30</v>
      </c>
      <c r="E454" s="59"/>
      <c r="F454" s="60"/>
      <c r="G454" s="159">
        <v>22</v>
      </c>
      <c r="H454" s="64">
        <v>22</v>
      </c>
      <c r="I454" s="60">
        <v>106</v>
      </c>
      <c r="J454" s="60">
        <v>70</v>
      </c>
      <c r="K454" s="64">
        <f t="shared" si="167"/>
        <v>84</v>
      </c>
      <c r="L454" s="65">
        <f t="shared" si="161"/>
        <v>36</v>
      </c>
      <c r="M454" s="61">
        <f t="shared" si="162"/>
        <v>22</v>
      </c>
      <c r="N454" s="61">
        <f t="shared" si="163"/>
        <v>14</v>
      </c>
      <c r="O454" s="60" t="str">
        <f t="shared" si="169"/>
        <v>70%</v>
      </c>
      <c r="P454" s="61">
        <f t="shared" si="164"/>
        <v>9.7999999999999989</v>
      </c>
      <c r="Q454" s="60">
        <v>0.1</v>
      </c>
      <c r="R454" s="61">
        <f t="shared" si="166"/>
        <v>22.1</v>
      </c>
      <c r="S454" s="61">
        <f t="shared" si="165"/>
        <v>22.1</v>
      </c>
      <c r="T454" s="101">
        <f t="shared" si="168"/>
        <v>22.1</v>
      </c>
      <c r="U454" s="62"/>
    </row>
    <row r="455" spans="1:21" x14ac:dyDescent="0.3">
      <c r="A455" s="116">
        <v>366</v>
      </c>
      <c r="B455" s="58" t="s">
        <v>386</v>
      </c>
      <c r="C455" s="60">
        <v>87</v>
      </c>
      <c r="D455" s="63"/>
      <c r="E455" s="60"/>
      <c r="F455" s="60"/>
      <c r="G455" s="159">
        <v>17</v>
      </c>
      <c r="H455" s="60">
        <v>17</v>
      </c>
      <c r="I455" s="60">
        <v>94</v>
      </c>
      <c r="J455" s="60">
        <v>70</v>
      </c>
      <c r="K455" s="64">
        <f t="shared" si="167"/>
        <v>77</v>
      </c>
      <c r="L455" s="65">
        <f t="shared" si="161"/>
        <v>24</v>
      </c>
      <c r="M455" s="61">
        <f t="shared" si="162"/>
        <v>17</v>
      </c>
      <c r="N455" s="61">
        <f t="shared" si="163"/>
        <v>7</v>
      </c>
      <c r="O455" s="60" t="str">
        <f t="shared" si="169"/>
        <v>50%</v>
      </c>
      <c r="P455" s="61">
        <f t="shared" si="164"/>
        <v>3.5</v>
      </c>
      <c r="Q455" s="60">
        <v>0.1</v>
      </c>
      <c r="R455" s="61">
        <f t="shared" si="166"/>
        <v>17.100000000000001</v>
      </c>
      <c r="S455" s="61">
        <f t="shared" si="165"/>
        <v>17.100000000000001</v>
      </c>
      <c r="T455" s="101">
        <f t="shared" si="168"/>
        <v>17.100000000000001</v>
      </c>
      <c r="U455" s="62"/>
    </row>
    <row r="456" spans="1:21" x14ac:dyDescent="0.3">
      <c r="A456" s="116">
        <v>367</v>
      </c>
      <c r="B456" s="58" t="s">
        <v>165</v>
      </c>
      <c r="C456" s="60">
        <v>139</v>
      </c>
      <c r="D456" s="63" t="s">
        <v>25</v>
      </c>
      <c r="E456" s="59"/>
      <c r="F456" s="60"/>
      <c r="G456" s="159">
        <v>9</v>
      </c>
      <c r="H456" s="64">
        <v>9</v>
      </c>
      <c r="I456" s="60">
        <v>86</v>
      </c>
      <c r="J456" s="60">
        <v>69</v>
      </c>
      <c r="K456" s="64">
        <f t="shared" si="167"/>
        <v>77</v>
      </c>
      <c r="L456" s="65">
        <f t="shared" si="161"/>
        <v>17</v>
      </c>
      <c r="M456" s="61">
        <f t="shared" si="162"/>
        <v>9</v>
      </c>
      <c r="N456" s="61">
        <f t="shared" si="163"/>
        <v>8</v>
      </c>
      <c r="O456" s="60" t="str">
        <f t="shared" si="169"/>
        <v>30%</v>
      </c>
      <c r="P456" s="61">
        <f t="shared" si="164"/>
        <v>2.4</v>
      </c>
      <c r="Q456" s="60">
        <v>0.1</v>
      </c>
      <c r="R456" s="61">
        <f t="shared" si="166"/>
        <v>9.1</v>
      </c>
      <c r="S456" s="61">
        <f t="shared" si="165"/>
        <v>9.1</v>
      </c>
      <c r="T456" s="101">
        <f t="shared" si="168"/>
        <v>9.1</v>
      </c>
      <c r="U456" s="62"/>
    </row>
    <row r="457" spans="1:21" x14ac:dyDescent="0.3">
      <c r="A457" s="116">
        <v>368</v>
      </c>
      <c r="B457" s="58" t="s">
        <v>387</v>
      </c>
      <c r="C457" s="60">
        <v>155</v>
      </c>
      <c r="D457" s="63"/>
      <c r="E457" s="59"/>
      <c r="F457" s="60"/>
      <c r="G457" s="159">
        <v>24.1</v>
      </c>
      <c r="H457" s="64">
        <f>G457</f>
        <v>24.1</v>
      </c>
      <c r="I457" s="60">
        <v>106</v>
      </c>
      <c r="J457" s="60">
        <v>70</v>
      </c>
      <c r="K457" s="64">
        <f t="shared" si="167"/>
        <v>81.900000000000006</v>
      </c>
      <c r="L457" s="65">
        <f t="shared" si="161"/>
        <v>36</v>
      </c>
      <c r="M457" s="61">
        <f t="shared" si="162"/>
        <v>24.1</v>
      </c>
      <c r="N457" s="61">
        <f t="shared" si="163"/>
        <v>11.899999999999999</v>
      </c>
      <c r="O457" s="60" t="str">
        <f t="shared" si="169"/>
        <v>70%</v>
      </c>
      <c r="P457" s="61">
        <f t="shared" si="164"/>
        <v>8.3299999999999983</v>
      </c>
      <c r="Q457" s="60">
        <v>0.1</v>
      </c>
      <c r="R457" s="61">
        <f t="shared" si="166"/>
        <v>24.200000000000003</v>
      </c>
      <c r="S457" s="61">
        <f t="shared" si="165"/>
        <v>24.200000000000003</v>
      </c>
      <c r="T457" s="101">
        <f t="shared" si="168"/>
        <v>24.200000000000003</v>
      </c>
      <c r="U457" s="62"/>
    </row>
    <row r="458" spans="1:21" x14ac:dyDescent="0.3">
      <c r="A458" s="116">
        <v>369</v>
      </c>
      <c r="B458" s="58" t="s">
        <v>388</v>
      </c>
      <c r="C458" s="60">
        <v>476</v>
      </c>
      <c r="D458" s="63"/>
      <c r="E458" s="59"/>
      <c r="F458" s="60"/>
      <c r="G458" s="159">
        <v>20</v>
      </c>
      <c r="H458" s="64">
        <f>G458</f>
        <v>20</v>
      </c>
      <c r="I458" s="60">
        <v>95</v>
      </c>
      <c r="J458" s="60">
        <v>70</v>
      </c>
      <c r="K458" s="64">
        <f t="shared" si="167"/>
        <v>75</v>
      </c>
      <c r="L458" s="65">
        <f t="shared" si="161"/>
        <v>25</v>
      </c>
      <c r="M458" s="61">
        <f t="shared" si="162"/>
        <v>20</v>
      </c>
      <c r="N458" s="61">
        <f t="shared" si="163"/>
        <v>5</v>
      </c>
      <c r="O458" s="60" t="str">
        <f t="shared" si="169"/>
        <v>70%</v>
      </c>
      <c r="P458" s="61">
        <f t="shared" si="164"/>
        <v>3.5</v>
      </c>
      <c r="Q458" s="60" t="str">
        <f>IF(N458&lt;0,O458, "0.1")</f>
        <v>0.1</v>
      </c>
      <c r="R458" s="61">
        <f t="shared" si="166"/>
        <v>20.100000000000001</v>
      </c>
      <c r="S458" s="61">
        <f t="shared" si="165"/>
        <v>20.100000000000001</v>
      </c>
      <c r="T458" s="101">
        <f t="shared" si="168"/>
        <v>20.100000000000001</v>
      </c>
      <c r="U458" s="62"/>
    </row>
    <row r="459" spans="1:21" x14ac:dyDescent="0.3">
      <c r="A459" s="116">
        <v>370</v>
      </c>
      <c r="B459" s="58" t="s">
        <v>389</v>
      </c>
      <c r="C459" s="60">
        <v>202</v>
      </c>
      <c r="D459" s="63" t="s">
        <v>644</v>
      </c>
      <c r="E459" s="60"/>
      <c r="F459" s="60"/>
      <c r="G459" s="159">
        <v>15</v>
      </c>
      <c r="H459" s="64">
        <v>15</v>
      </c>
      <c r="I459" s="60">
        <v>89</v>
      </c>
      <c r="J459" s="60">
        <v>72</v>
      </c>
      <c r="K459" s="64">
        <f t="shared" si="167"/>
        <v>74</v>
      </c>
      <c r="L459" s="65">
        <f t="shared" si="161"/>
        <v>17</v>
      </c>
      <c r="M459" s="61">
        <f t="shared" si="162"/>
        <v>15</v>
      </c>
      <c r="N459" s="61">
        <f t="shared" si="163"/>
        <v>2</v>
      </c>
      <c r="O459" s="60" t="str">
        <f t="shared" si="169"/>
        <v>50%</v>
      </c>
      <c r="P459" s="61">
        <f t="shared" si="164"/>
        <v>1</v>
      </c>
      <c r="Q459" s="60">
        <v>0.1</v>
      </c>
      <c r="R459" s="61">
        <f t="shared" si="166"/>
        <v>15.1</v>
      </c>
      <c r="S459" s="61">
        <f t="shared" si="165"/>
        <v>15.1</v>
      </c>
      <c r="T459" s="101">
        <f t="shared" si="168"/>
        <v>15.1</v>
      </c>
      <c r="U459" s="62"/>
    </row>
    <row r="460" spans="1:21" x14ac:dyDescent="0.3">
      <c r="A460" s="116">
        <v>371</v>
      </c>
      <c r="B460" s="58" t="s">
        <v>390</v>
      </c>
      <c r="C460" s="60">
        <v>1</v>
      </c>
      <c r="D460" s="58" t="s">
        <v>206</v>
      </c>
      <c r="E460" s="59"/>
      <c r="F460" s="60"/>
      <c r="G460" s="159">
        <v>1</v>
      </c>
      <c r="H460" s="64">
        <v>1</v>
      </c>
      <c r="I460" s="60">
        <v>75</v>
      </c>
      <c r="J460" s="60">
        <v>69</v>
      </c>
      <c r="K460" s="64">
        <v>82</v>
      </c>
      <c r="L460" s="158">
        <v>1</v>
      </c>
      <c r="M460" s="61">
        <f t="shared" si="162"/>
        <v>1</v>
      </c>
      <c r="N460" s="61">
        <v>0.4</v>
      </c>
      <c r="O460" s="66">
        <v>0.3</v>
      </c>
      <c r="P460" s="61">
        <f t="shared" si="164"/>
        <v>0.12</v>
      </c>
      <c r="Q460" s="60" t="str">
        <f>IF(N460&lt;0,O460, "0.1")</f>
        <v>0.1</v>
      </c>
      <c r="R460" s="61">
        <f t="shared" si="166"/>
        <v>1.1200000000000001</v>
      </c>
      <c r="S460" s="61">
        <f t="shared" si="165"/>
        <v>1.1200000000000001</v>
      </c>
      <c r="T460" s="101">
        <v>1</v>
      </c>
      <c r="U460" s="62"/>
    </row>
    <row r="461" spans="1:21" x14ac:dyDescent="0.3">
      <c r="A461" s="116">
        <v>372</v>
      </c>
      <c r="B461" s="58" t="s">
        <v>391</v>
      </c>
      <c r="C461" s="60">
        <v>513</v>
      </c>
      <c r="D461" s="58" t="s">
        <v>25</v>
      </c>
      <c r="E461" s="59"/>
      <c r="F461" s="60"/>
      <c r="G461" s="159">
        <v>17</v>
      </c>
      <c r="H461" s="64">
        <v>17</v>
      </c>
      <c r="I461" s="60">
        <v>87</v>
      </c>
      <c r="J461" s="60">
        <v>70</v>
      </c>
      <c r="K461" s="64">
        <f>I461-H461</f>
        <v>70</v>
      </c>
      <c r="L461" s="65">
        <f>I461-J461</f>
        <v>17</v>
      </c>
      <c r="M461" s="61">
        <f t="shared" si="162"/>
        <v>17</v>
      </c>
      <c r="N461" s="61">
        <f>L461-M461</f>
        <v>0</v>
      </c>
      <c r="O461" s="60" t="str">
        <f>IF(M461&gt;=19.5,"70%",IF(M461&gt;=13.5,"50%",IF(M461&gt;=5.5,"30%",IF(M461&gt;=0.1,"15%"))))</f>
        <v>50%</v>
      </c>
      <c r="P461" s="61">
        <f t="shared" si="164"/>
        <v>0</v>
      </c>
      <c r="Q461" s="60">
        <v>0.1</v>
      </c>
      <c r="R461" s="61">
        <f t="shared" si="166"/>
        <v>17</v>
      </c>
      <c r="S461" s="61">
        <f t="shared" si="165"/>
        <v>17</v>
      </c>
      <c r="T461" s="101">
        <f>S461</f>
        <v>17</v>
      </c>
      <c r="U461" s="62"/>
    </row>
    <row r="462" spans="1:21" x14ac:dyDescent="0.3">
      <c r="A462" s="116">
        <v>373</v>
      </c>
      <c r="B462" s="171" t="s">
        <v>663</v>
      </c>
      <c r="C462" s="165"/>
      <c r="D462" s="184"/>
      <c r="E462" s="163">
        <v>45808</v>
      </c>
      <c r="F462" s="165">
        <v>1</v>
      </c>
      <c r="G462" s="159">
        <v>10</v>
      </c>
      <c r="H462" s="167">
        <v>10</v>
      </c>
      <c r="I462" s="165">
        <v>88</v>
      </c>
      <c r="J462" s="165">
        <v>72</v>
      </c>
      <c r="K462" s="167">
        <f>I462-H462</f>
        <v>78</v>
      </c>
      <c r="L462" s="168">
        <f>I462-J462</f>
        <v>16</v>
      </c>
      <c r="M462" s="159">
        <f t="shared" si="162"/>
        <v>10</v>
      </c>
      <c r="N462" s="159">
        <f>L462-M462</f>
        <v>6</v>
      </c>
      <c r="O462" s="165" t="str">
        <f>IF(M462&gt;=19.5,"70%",IF(M462&gt;=13.5,"50%",IF(M462&gt;=5.5,"30%",IF(M462&gt;=0.1,"15%"))))</f>
        <v>30%</v>
      </c>
      <c r="P462" s="159">
        <f t="shared" si="164"/>
        <v>1.7999999999999998</v>
      </c>
      <c r="Q462" s="165">
        <v>0.1</v>
      </c>
      <c r="R462" s="159">
        <f t="shared" si="166"/>
        <v>10.1</v>
      </c>
      <c r="S462" s="159">
        <f t="shared" si="165"/>
        <v>10.1</v>
      </c>
      <c r="T462" s="169">
        <f>S462</f>
        <v>10.1</v>
      </c>
      <c r="U462" s="62"/>
    </row>
    <row r="463" spans="1:21" x14ac:dyDescent="0.3">
      <c r="A463" s="116">
        <v>374</v>
      </c>
      <c r="B463" s="58" t="s">
        <v>42</v>
      </c>
      <c r="C463" s="60">
        <v>544</v>
      </c>
      <c r="D463" s="58" t="s">
        <v>47</v>
      </c>
      <c r="E463" s="59"/>
      <c r="F463" s="60"/>
      <c r="G463" s="159">
        <v>5</v>
      </c>
      <c r="H463" s="64">
        <v>5</v>
      </c>
      <c r="I463" s="60">
        <v>75</v>
      </c>
      <c r="J463" s="60">
        <v>69</v>
      </c>
      <c r="K463" s="64">
        <f>I463-H463</f>
        <v>70</v>
      </c>
      <c r="L463" s="65">
        <f>I463-J463</f>
        <v>6</v>
      </c>
      <c r="M463" s="61">
        <f t="shared" si="162"/>
        <v>5</v>
      </c>
      <c r="N463" s="61">
        <f>L463-M463</f>
        <v>1</v>
      </c>
      <c r="O463" s="66">
        <v>0.3</v>
      </c>
      <c r="P463" s="61">
        <f t="shared" si="164"/>
        <v>0.3</v>
      </c>
      <c r="Q463" s="60">
        <v>0.1</v>
      </c>
      <c r="R463" s="61">
        <f t="shared" si="166"/>
        <v>5.0999999999999996</v>
      </c>
      <c r="S463" s="61">
        <f t="shared" si="165"/>
        <v>5.0999999999999996</v>
      </c>
      <c r="T463" s="101">
        <f>S463</f>
        <v>5.0999999999999996</v>
      </c>
      <c r="U463" s="62"/>
    </row>
    <row r="464" spans="1:21" x14ac:dyDescent="0.3">
      <c r="A464" s="116">
        <v>375</v>
      </c>
      <c r="B464" s="86" t="s">
        <v>42</v>
      </c>
      <c r="C464" s="89">
        <v>544</v>
      </c>
      <c r="D464" s="86"/>
      <c r="E464" s="87"/>
      <c r="F464" s="89"/>
      <c r="G464" s="159">
        <v>10</v>
      </c>
      <c r="H464" s="92">
        <v>10</v>
      </c>
      <c r="I464" s="89">
        <v>79</v>
      </c>
      <c r="J464" s="89">
        <v>69</v>
      </c>
      <c r="K464" s="92">
        <v>69</v>
      </c>
      <c r="L464" s="93">
        <v>10</v>
      </c>
      <c r="M464" s="90">
        <v>10</v>
      </c>
      <c r="N464" s="90">
        <v>0</v>
      </c>
      <c r="O464" s="94">
        <v>0.3</v>
      </c>
      <c r="P464" s="90">
        <v>0</v>
      </c>
      <c r="Q464" s="89">
        <v>0.1</v>
      </c>
      <c r="R464" s="90">
        <v>10</v>
      </c>
      <c r="S464" s="90">
        <v>10</v>
      </c>
      <c r="T464" s="113">
        <v>10</v>
      </c>
      <c r="U464" s="62"/>
    </row>
    <row r="465" spans="1:21" x14ac:dyDescent="0.3">
      <c r="A465" s="116">
        <v>376</v>
      </c>
      <c r="B465" s="58" t="s">
        <v>392</v>
      </c>
      <c r="C465" s="60">
        <v>156</v>
      </c>
      <c r="D465" s="63"/>
      <c r="E465" s="60"/>
      <c r="F465" s="60"/>
      <c r="G465" s="159">
        <v>20.6</v>
      </c>
      <c r="H465" s="64">
        <f>G465</f>
        <v>20.6</v>
      </c>
      <c r="I465" s="60">
        <v>102</v>
      </c>
      <c r="J465" s="60">
        <v>72</v>
      </c>
      <c r="K465" s="64">
        <f>I465-H465</f>
        <v>81.400000000000006</v>
      </c>
      <c r="L465" s="65">
        <f>I465-J465</f>
        <v>30</v>
      </c>
      <c r="M465" s="61">
        <f>G465</f>
        <v>20.6</v>
      </c>
      <c r="N465" s="61">
        <f>L465-M465</f>
        <v>9.3999999999999986</v>
      </c>
      <c r="O465" s="60" t="str">
        <f>IF(M465&gt;=19.5,"70%",IF(M465&gt;=13.5,"50%",IF(M465&gt;=5.5,"30%",IF(M465&gt;=0.1,"15%"))))</f>
        <v>70%</v>
      </c>
      <c r="P465" s="61">
        <f>N465*O465</f>
        <v>6.5799999999999983</v>
      </c>
      <c r="Q465" s="60">
        <v>0.1</v>
      </c>
      <c r="R465" s="61">
        <f>IF(M465&gt;=L465,(M465+P465),M465+Q465)</f>
        <v>20.700000000000003</v>
      </c>
      <c r="S465" s="61">
        <f>IF(I465&gt;1,(R465),G465)</f>
        <v>20.700000000000003</v>
      </c>
      <c r="T465" s="101">
        <f>S465</f>
        <v>20.700000000000003</v>
      </c>
      <c r="U465" s="62"/>
    </row>
    <row r="466" spans="1:21" x14ac:dyDescent="0.3">
      <c r="A466" s="116">
        <v>377</v>
      </c>
      <c r="B466" s="58" t="s">
        <v>393</v>
      </c>
      <c r="C466" s="60">
        <v>302</v>
      </c>
      <c r="D466" s="63"/>
      <c r="E466" s="79"/>
      <c r="F466" s="60"/>
      <c r="G466" s="159">
        <v>24</v>
      </c>
      <c r="H466" s="60">
        <v>24</v>
      </c>
      <c r="I466" s="60">
        <v>106</v>
      </c>
      <c r="J466" s="60">
        <v>70</v>
      </c>
      <c r="K466" s="64">
        <f>I466-H466</f>
        <v>82</v>
      </c>
      <c r="L466" s="65">
        <f>I466-J466</f>
        <v>36</v>
      </c>
      <c r="M466" s="61">
        <f>G466</f>
        <v>24</v>
      </c>
      <c r="N466" s="61">
        <f>L466-M466</f>
        <v>12</v>
      </c>
      <c r="O466" s="60" t="str">
        <f>IF(M466&gt;=19.5,"70%",IF(M466&gt;=13.5,"50%",IF(M466&gt;=5.5,"30%",IF(M466&gt;=0.1,"15%"))))</f>
        <v>70%</v>
      </c>
      <c r="P466" s="61">
        <f>N466*O466</f>
        <v>8.3999999999999986</v>
      </c>
      <c r="Q466" s="60">
        <v>0.1</v>
      </c>
      <c r="R466" s="61">
        <f>IF(M466&gt;=L466,(M466+P466),M466+Q466)</f>
        <v>24.1</v>
      </c>
      <c r="S466" s="61">
        <f>IF(I466&gt;1,(R466),G466)</f>
        <v>24.1</v>
      </c>
      <c r="T466" s="101">
        <f>S466</f>
        <v>24.1</v>
      </c>
      <c r="U466" s="62"/>
    </row>
    <row r="467" spans="1:21" x14ac:dyDescent="0.3">
      <c r="A467" s="116">
        <v>378</v>
      </c>
      <c r="B467" s="58" t="s">
        <v>394</v>
      </c>
      <c r="C467" s="60">
        <v>280</v>
      </c>
      <c r="D467" s="63" t="s">
        <v>30</v>
      </c>
      <c r="E467" s="60"/>
      <c r="F467" s="60"/>
      <c r="G467" s="159">
        <v>13</v>
      </c>
      <c r="H467" s="64">
        <v>13</v>
      </c>
      <c r="I467" s="60">
        <v>94</v>
      </c>
      <c r="J467" s="60">
        <v>69</v>
      </c>
      <c r="K467" s="64">
        <f>I467-H467</f>
        <v>81</v>
      </c>
      <c r="L467" s="65">
        <f>I467-J467</f>
        <v>25</v>
      </c>
      <c r="M467" s="61">
        <f>G467</f>
        <v>13</v>
      </c>
      <c r="N467" s="61">
        <f>L467-M467</f>
        <v>12</v>
      </c>
      <c r="O467" s="60" t="str">
        <f>IF(M467&gt;=19.5,"70%",IF(M467&gt;=13.5,"50%",IF(M467&gt;=5.5,"30%",IF(M467&gt;=0.1,"15%"))))</f>
        <v>30%</v>
      </c>
      <c r="P467" s="61">
        <f>N467*O467</f>
        <v>3.5999999999999996</v>
      </c>
      <c r="Q467" s="60">
        <v>0.1</v>
      </c>
      <c r="R467" s="61">
        <f>IF(M467&gt;=L467,(M467+P467),M467+Q467)</f>
        <v>13.1</v>
      </c>
      <c r="S467" s="61">
        <f>IF(I467&gt;1,(R467),G467)</f>
        <v>13.1</v>
      </c>
      <c r="T467" s="101">
        <f>S467</f>
        <v>13.1</v>
      </c>
      <c r="U467" s="62"/>
    </row>
    <row r="468" spans="1:21" x14ac:dyDescent="0.3">
      <c r="A468" s="116">
        <v>379</v>
      </c>
      <c r="B468" s="86" t="s">
        <v>43</v>
      </c>
      <c r="C468" s="89">
        <v>101</v>
      </c>
      <c r="D468" s="91"/>
      <c r="E468" s="87"/>
      <c r="F468" s="89"/>
      <c r="G468" s="159">
        <v>14</v>
      </c>
      <c r="H468" s="92">
        <v>14</v>
      </c>
      <c r="I468" s="89">
        <v>87</v>
      </c>
      <c r="J468" s="89">
        <v>72</v>
      </c>
      <c r="K468" s="92">
        <v>73</v>
      </c>
      <c r="L468" s="93">
        <v>15</v>
      </c>
      <c r="M468" s="90">
        <v>14</v>
      </c>
      <c r="N468" s="90">
        <v>1</v>
      </c>
      <c r="O468" s="94">
        <v>0.5</v>
      </c>
      <c r="P468" s="90">
        <v>0.5</v>
      </c>
      <c r="Q468" s="89">
        <v>0.1</v>
      </c>
      <c r="R468" s="90">
        <v>14.1</v>
      </c>
      <c r="S468" s="90">
        <v>14.1</v>
      </c>
      <c r="T468" s="113">
        <v>14.1</v>
      </c>
      <c r="U468" s="62"/>
    </row>
    <row r="469" spans="1:21" x14ac:dyDescent="0.3">
      <c r="A469" s="116">
        <v>380</v>
      </c>
      <c r="B469" s="58" t="s">
        <v>395</v>
      </c>
      <c r="C469" s="60">
        <v>477</v>
      </c>
      <c r="D469" s="58" t="s">
        <v>19</v>
      </c>
      <c r="E469" s="59"/>
      <c r="F469" s="60"/>
      <c r="G469" s="159">
        <v>12.7</v>
      </c>
      <c r="H469" s="64">
        <v>13</v>
      </c>
      <c r="I469" s="60">
        <v>99</v>
      </c>
      <c r="J469" s="60">
        <v>70</v>
      </c>
      <c r="K469" s="64">
        <v>99</v>
      </c>
      <c r="L469" s="65">
        <f>I469-J469</f>
        <v>29</v>
      </c>
      <c r="M469" s="61">
        <f>G469</f>
        <v>12.7</v>
      </c>
      <c r="N469" s="61">
        <f>L469-M469</f>
        <v>16.3</v>
      </c>
      <c r="O469" s="60" t="str">
        <f>IF(M469&gt;=19.5,"70%",IF(M469&gt;=13.5,"50%",IF(M469&gt;=5.5,"30%",IF(M469&gt;=0.1,"15%"))))</f>
        <v>30%</v>
      </c>
      <c r="P469" s="61">
        <f>N469*O469</f>
        <v>4.8899999999999997</v>
      </c>
      <c r="Q469" s="60" t="str">
        <f>IF(N469&lt;0,O469, "0.1")</f>
        <v>0.1</v>
      </c>
      <c r="R469" s="61">
        <f>IF(M469&gt;=L469,(M469+P469),M469+Q469)</f>
        <v>12.799999999999999</v>
      </c>
      <c r="S469" s="61">
        <f>IF(I469&gt;1,(R469),G469)</f>
        <v>12.799999999999999</v>
      </c>
      <c r="T469" s="101">
        <f>S469</f>
        <v>12.799999999999999</v>
      </c>
      <c r="U469" s="62"/>
    </row>
    <row r="470" spans="1:21" x14ac:dyDescent="0.3">
      <c r="A470" s="116">
        <v>381</v>
      </c>
      <c r="B470" s="58" t="s">
        <v>621</v>
      </c>
      <c r="C470" s="60">
        <v>283</v>
      </c>
      <c r="D470" s="58" t="s">
        <v>25</v>
      </c>
      <c r="E470" s="59"/>
      <c r="F470" s="60"/>
      <c r="G470" s="159">
        <v>9</v>
      </c>
      <c r="H470" s="64">
        <v>9</v>
      </c>
      <c r="I470" s="60">
        <v>85</v>
      </c>
      <c r="J470" s="60">
        <v>69</v>
      </c>
      <c r="K470" s="64">
        <v>81</v>
      </c>
      <c r="L470" s="65">
        <f>I470-J470</f>
        <v>16</v>
      </c>
      <c r="M470" s="61">
        <f>G470</f>
        <v>9</v>
      </c>
      <c r="N470" s="61">
        <f>L470-M470</f>
        <v>7</v>
      </c>
      <c r="O470" s="66">
        <v>0.5</v>
      </c>
      <c r="P470" s="61">
        <f>N470*O470</f>
        <v>3.5</v>
      </c>
      <c r="Q470" s="60">
        <v>0.1</v>
      </c>
      <c r="R470" s="61">
        <f>IF(M470&gt;=L470,(M470+P470),M470+Q470)</f>
        <v>9.1</v>
      </c>
      <c r="S470" s="61">
        <f>IF(I470&gt;1,(R470),G470)</f>
        <v>9.1</v>
      </c>
      <c r="T470" s="101">
        <v>9</v>
      </c>
      <c r="U470" s="62"/>
    </row>
    <row r="471" spans="1:21" x14ac:dyDescent="0.3">
      <c r="A471" s="116">
        <v>382</v>
      </c>
      <c r="B471" s="58" t="s">
        <v>620</v>
      </c>
      <c r="C471" s="60">
        <v>430</v>
      </c>
      <c r="D471" s="86" t="s">
        <v>19</v>
      </c>
      <c r="E471" s="59"/>
      <c r="F471" s="77"/>
      <c r="G471" s="159">
        <v>7</v>
      </c>
      <c r="H471" s="60">
        <v>7</v>
      </c>
      <c r="I471" s="60">
        <v>82</v>
      </c>
      <c r="J471" s="60">
        <v>69</v>
      </c>
      <c r="K471" s="60">
        <f>I471-H471</f>
        <v>75</v>
      </c>
      <c r="L471" s="60">
        <f>I471-J471</f>
        <v>13</v>
      </c>
      <c r="M471" s="61">
        <f>G471</f>
        <v>7</v>
      </c>
      <c r="N471" s="61">
        <f>L471-M471</f>
        <v>6</v>
      </c>
      <c r="O471" s="60" t="str">
        <f>IF(M471&gt;=19.5,"70%",IF(M471&gt;=13.5,"50%",IF(M471&gt;=5.5,"30%",IF(M471&gt;=0.1,"15%"))))</f>
        <v>30%</v>
      </c>
      <c r="P471" s="61">
        <f>N471*O471</f>
        <v>1.7999999999999998</v>
      </c>
      <c r="Q471" s="60" t="str">
        <f>IF(N471&lt;0,O471, "0.1")</f>
        <v>0.1</v>
      </c>
      <c r="R471" s="60">
        <f>IF(M471&gt;=L471,(M471+P471),M471+Q471)</f>
        <v>7.1</v>
      </c>
      <c r="S471" s="60">
        <f>IF(I471&gt;1,(R471),G471)</f>
        <v>7.1</v>
      </c>
      <c r="T471" s="101">
        <f>S471</f>
        <v>7.1</v>
      </c>
      <c r="U471" s="62"/>
    </row>
    <row r="472" spans="1:21" x14ac:dyDescent="0.3">
      <c r="A472" s="116">
        <v>383</v>
      </c>
      <c r="B472" s="58" t="s">
        <v>396</v>
      </c>
      <c r="C472" s="60">
        <v>399</v>
      </c>
      <c r="D472" s="63" t="s">
        <v>25</v>
      </c>
      <c r="E472" s="60"/>
      <c r="F472" s="60"/>
      <c r="G472" s="159">
        <v>19</v>
      </c>
      <c r="H472" s="64">
        <v>19</v>
      </c>
      <c r="I472" s="60">
        <v>101</v>
      </c>
      <c r="J472" s="60">
        <v>70</v>
      </c>
      <c r="K472" s="64">
        <f>I472-H472</f>
        <v>82</v>
      </c>
      <c r="L472" s="65">
        <f>I472-J472</f>
        <v>31</v>
      </c>
      <c r="M472" s="61">
        <f>G472</f>
        <v>19</v>
      </c>
      <c r="N472" s="61">
        <f>L472-M472</f>
        <v>12</v>
      </c>
      <c r="O472" s="60" t="str">
        <f>IF(M472&gt;=19.5,"70%",IF(M472&gt;=13.5,"50%",IF(M472&gt;=5.5,"30%",IF(M472&gt;=0.1,"15%"))))</f>
        <v>50%</v>
      </c>
      <c r="P472" s="61">
        <f>N472*O472</f>
        <v>6</v>
      </c>
      <c r="Q472" s="60">
        <v>0.1</v>
      </c>
      <c r="R472" s="61">
        <f>IF(M472&gt;=L472,(M472+P472),M472+Q472)</f>
        <v>19.100000000000001</v>
      </c>
      <c r="S472" s="61">
        <f>IF(I472&gt;1,(R472),G472)</f>
        <v>19.100000000000001</v>
      </c>
      <c r="T472" s="101">
        <f>S472</f>
        <v>19.100000000000001</v>
      </c>
      <c r="U472" s="62"/>
    </row>
    <row r="473" spans="1:21" x14ac:dyDescent="0.3">
      <c r="A473" s="116">
        <v>384</v>
      </c>
      <c r="B473" s="86" t="s">
        <v>397</v>
      </c>
      <c r="C473" s="60">
        <v>476</v>
      </c>
      <c r="D473" s="86" t="s">
        <v>25</v>
      </c>
      <c r="E473" s="59"/>
      <c r="F473" s="77"/>
      <c r="G473" s="159">
        <v>9</v>
      </c>
      <c r="H473" s="64">
        <v>9</v>
      </c>
      <c r="I473" s="60">
        <v>88</v>
      </c>
      <c r="J473" s="60">
        <v>72</v>
      </c>
      <c r="K473" s="64">
        <f>I473-H473</f>
        <v>79</v>
      </c>
      <c r="L473" s="65">
        <f>I473-J473</f>
        <v>16</v>
      </c>
      <c r="M473" s="61">
        <f>G473</f>
        <v>9</v>
      </c>
      <c r="N473" s="61">
        <f>L473-M473</f>
        <v>7</v>
      </c>
      <c r="O473" s="60" t="str">
        <f>IF(M473&gt;=19.5,"70%",IF(M473&gt;=13.5,"50%",IF(M473&gt;=5.5,"30%",IF(M473&gt;=0.1,"15%"))))</f>
        <v>30%</v>
      </c>
      <c r="P473" s="61">
        <f>N473*O473</f>
        <v>2.1</v>
      </c>
      <c r="Q473" s="60">
        <v>0.1</v>
      </c>
      <c r="R473" s="61">
        <f>IF(M473&gt;=L473,(M473+P473),M473+Q473)</f>
        <v>9.1</v>
      </c>
      <c r="S473" s="61">
        <f>IF(I473&gt;1,(R473),G473)</f>
        <v>9.1</v>
      </c>
      <c r="T473" s="101">
        <f>S473</f>
        <v>9.1</v>
      </c>
      <c r="U473" s="62"/>
    </row>
    <row r="474" spans="1:21" x14ac:dyDescent="0.3">
      <c r="A474" s="116">
        <v>385</v>
      </c>
      <c r="B474" s="86" t="s">
        <v>44</v>
      </c>
      <c r="C474" s="89">
        <v>537</v>
      </c>
      <c r="D474" s="91"/>
      <c r="E474" s="87"/>
      <c r="F474" s="89"/>
      <c r="G474" s="159">
        <v>20</v>
      </c>
      <c r="H474" s="89">
        <v>20</v>
      </c>
      <c r="I474" s="89">
        <v>82</v>
      </c>
      <c r="J474" s="89">
        <v>69</v>
      </c>
      <c r="K474" s="89">
        <v>62</v>
      </c>
      <c r="L474" s="89">
        <v>13</v>
      </c>
      <c r="M474" s="61">
        <v>20</v>
      </c>
      <c r="N474" s="61">
        <v>-7</v>
      </c>
      <c r="O474" s="94">
        <v>0.5</v>
      </c>
      <c r="P474" s="90">
        <v>-3.5</v>
      </c>
      <c r="Q474" s="89">
        <v>0.1</v>
      </c>
      <c r="R474" s="89">
        <v>16.5</v>
      </c>
      <c r="S474" s="89">
        <v>16.5</v>
      </c>
      <c r="T474" s="113">
        <v>16.5</v>
      </c>
      <c r="U474" s="62"/>
    </row>
    <row r="475" spans="1:21" x14ac:dyDescent="0.3">
      <c r="A475" s="116">
        <v>386</v>
      </c>
      <c r="B475" s="58" t="s">
        <v>68</v>
      </c>
      <c r="C475" s="60">
        <v>114</v>
      </c>
      <c r="D475" s="63" t="s">
        <v>25</v>
      </c>
      <c r="E475" s="59"/>
      <c r="F475" s="60"/>
      <c r="G475" s="159">
        <v>4</v>
      </c>
      <c r="H475" s="64">
        <v>4</v>
      </c>
      <c r="I475" s="60">
        <v>81</v>
      </c>
      <c r="J475" s="60">
        <v>69</v>
      </c>
      <c r="K475" s="64">
        <f>I475-H475</f>
        <v>77</v>
      </c>
      <c r="L475" s="65">
        <f>I475-J475</f>
        <v>12</v>
      </c>
      <c r="M475" s="61">
        <f>G475</f>
        <v>4</v>
      </c>
      <c r="N475" s="61">
        <f>L475-M475</f>
        <v>8</v>
      </c>
      <c r="O475" s="66">
        <v>0.3</v>
      </c>
      <c r="P475" s="61">
        <f>N475*O475</f>
        <v>2.4</v>
      </c>
      <c r="Q475" s="60">
        <v>0.1</v>
      </c>
      <c r="R475" s="61">
        <f>IF(M475&gt;=L475,(M475+P475),M475+Q475)</f>
        <v>4.0999999999999996</v>
      </c>
      <c r="S475" s="61">
        <f>IF(I475&gt;1,(R475),G475)</f>
        <v>4.0999999999999996</v>
      </c>
      <c r="T475" s="101">
        <f>S475</f>
        <v>4.0999999999999996</v>
      </c>
      <c r="U475" s="62"/>
    </row>
    <row r="476" spans="1:21" x14ac:dyDescent="0.3">
      <c r="A476" s="116">
        <v>387</v>
      </c>
      <c r="B476" s="58" t="s">
        <v>398</v>
      </c>
      <c r="C476" s="60">
        <v>115</v>
      </c>
      <c r="D476" s="63"/>
      <c r="E476" s="60"/>
      <c r="F476" s="60"/>
      <c r="G476" s="159">
        <v>10.199999999999999</v>
      </c>
      <c r="H476" s="64">
        <f>G476</f>
        <v>10.199999999999999</v>
      </c>
      <c r="I476" s="60">
        <v>102</v>
      </c>
      <c r="J476" s="60">
        <v>72</v>
      </c>
      <c r="K476" s="64">
        <f>I476-H476</f>
        <v>91.8</v>
      </c>
      <c r="L476" s="65">
        <f>I476-J476</f>
        <v>30</v>
      </c>
      <c r="M476" s="61">
        <f>G476</f>
        <v>10.199999999999999</v>
      </c>
      <c r="N476" s="61">
        <f>L476-M476</f>
        <v>19.8</v>
      </c>
      <c r="O476" s="60" t="str">
        <f>IF(M476&gt;=19.5,"70%",IF(M476&gt;=13.5,"50%",IF(M476&gt;=5.5,"30%",IF(M476&gt;=0.1,"15%"))))</f>
        <v>30%</v>
      </c>
      <c r="P476" s="61">
        <f>N476*O476</f>
        <v>5.94</v>
      </c>
      <c r="Q476" s="60">
        <v>0.1</v>
      </c>
      <c r="R476" s="61">
        <f>IF(M476&gt;=L476,(M476+P476),M476+Q476)</f>
        <v>10.299999999999999</v>
      </c>
      <c r="S476" s="61">
        <f>IF(I476&gt;1,(R476),G476)</f>
        <v>10.299999999999999</v>
      </c>
      <c r="T476" s="101">
        <f>S476</f>
        <v>10.299999999999999</v>
      </c>
      <c r="U476" s="62"/>
    </row>
    <row r="477" spans="1:21" x14ac:dyDescent="0.3">
      <c r="A477" s="116">
        <v>388</v>
      </c>
      <c r="B477" s="63" t="s">
        <v>618</v>
      </c>
      <c r="C477" s="60">
        <v>400</v>
      </c>
      <c r="D477" s="63"/>
      <c r="E477" s="60"/>
      <c r="F477" s="60"/>
      <c r="G477" s="159">
        <v>24</v>
      </c>
      <c r="H477" s="60">
        <v>24</v>
      </c>
      <c r="I477" s="60">
        <v>90</v>
      </c>
      <c r="J477" s="60">
        <v>69</v>
      </c>
      <c r="K477" s="60">
        <f>I477-H477</f>
        <v>66</v>
      </c>
      <c r="L477" s="60">
        <f>I477-J477</f>
        <v>21</v>
      </c>
      <c r="M477" s="61">
        <f>G477</f>
        <v>24</v>
      </c>
      <c r="N477" s="61">
        <f>L477-M477</f>
        <v>-3</v>
      </c>
      <c r="O477" s="60" t="str">
        <f>IF(M477&gt;=19.5,"70%",IF(M477&gt;=13.5,"50%",IF(M477&gt;=5.5,"30%",IF(M477&gt;=0.1,"15%"))))</f>
        <v>70%</v>
      </c>
      <c r="P477" s="61">
        <f>N477*O477</f>
        <v>-2.0999999999999996</v>
      </c>
      <c r="Q477" s="60">
        <v>0.1</v>
      </c>
      <c r="R477" s="60">
        <f>IF(M477&gt;=L477,(M477+P477),M477+Q477)</f>
        <v>21.9</v>
      </c>
      <c r="S477" s="60">
        <f>IF(I477&gt;1,(R477),G477)</f>
        <v>21.9</v>
      </c>
      <c r="T477" s="101">
        <f>S477</f>
        <v>21.9</v>
      </c>
      <c r="U477" s="62"/>
    </row>
    <row r="478" spans="1:21" x14ac:dyDescent="0.3">
      <c r="A478" s="116">
        <v>389</v>
      </c>
      <c r="B478" s="58" t="s">
        <v>619</v>
      </c>
      <c r="C478" s="60">
        <v>113</v>
      </c>
      <c r="D478" s="63" t="s">
        <v>24</v>
      </c>
      <c r="E478" s="59"/>
      <c r="F478" s="60"/>
      <c r="G478" s="159">
        <v>12.1</v>
      </c>
      <c r="H478" s="64">
        <v>12</v>
      </c>
      <c r="I478" s="60">
        <v>83</v>
      </c>
      <c r="J478" s="60">
        <v>69</v>
      </c>
      <c r="K478" s="64">
        <f>I478-H478</f>
        <v>71</v>
      </c>
      <c r="L478" s="65">
        <f>I478-J478</f>
        <v>14</v>
      </c>
      <c r="M478" s="61">
        <f>G478</f>
        <v>12.1</v>
      </c>
      <c r="N478" s="61">
        <f>L478-M478</f>
        <v>1.9000000000000004</v>
      </c>
      <c r="O478" s="60" t="str">
        <f>IF(M478&gt;=19.5,"70%",IF(M478&gt;=13.5,"50%",IF(M478&gt;=5.5,"30%",IF(M478&gt;=0.1,"15%"))))</f>
        <v>30%</v>
      </c>
      <c r="P478" s="61">
        <f>N478*O478</f>
        <v>0.57000000000000006</v>
      </c>
      <c r="Q478" s="60">
        <v>0.1</v>
      </c>
      <c r="R478" s="61">
        <f>IF(M478&gt;=L478,(M478+P478),M478+Q478)</f>
        <v>12.2</v>
      </c>
      <c r="S478" s="61">
        <f>IF(I478&gt;1,(R478),G478)</f>
        <v>12.2</v>
      </c>
      <c r="T478" s="101">
        <f>S478</f>
        <v>12.2</v>
      </c>
      <c r="U478" s="62"/>
    </row>
    <row r="479" spans="1:21" x14ac:dyDescent="0.3">
      <c r="A479" s="116">
        <v>390</v>
      </c>
      <c r="B479" s="160" t="s">
        <v>45</v>
      </c>
      <c r="C479" s="177">
        <v>26</v>
      </c>
      <c r="D479" s="180" t="s">
        <v>25</v>
      </c>
      <c r="E479" s="175"/>
      <c r="F479" s="177">
        <v>2</v>
      </c>
      <c r="G479" s="159">
        <v>9</v>
      </c>
      <c r="H479" s="181">
        <v>9</v>
      </c>
      <c r="I479" s="177">
        <v>85</v>
      </c>
      <c r="J479" s="177">
        <v>69</v>
      </c>
      <c r="K479" s="181">
        <v>99</v>
      </c>
      <c r="L479" s="182">
        <v>12</v>
      </c>
      <c r="M479" s="179">
        <v>11</v>
      </c>
      <c r="N479" s="179">
        <v>1</v>
      </c>
      <c r="O479" s="178">
        <v>0.3</v>
      </c>
      <c r="P479" s="179">
        <v>0.5</v>
      </c>
      <c r="Q479" s="177">
        <v>0.1</v>
      </c>
      <c r="R479" s="179">
        <v>11.1</v>
      </c>
      <c r="S479" s="179">
        <v>11.1</v>
      </c>
      <c r="T479" s="183">
        <v>11.1</v>
      </c>
      <c r="U479" s="62"/>
    </row>
    <row r="480" spans="1:21" x14ac:dyDescent="0.3">
      <c r="A480" s="116">
        <v>391</v>
      </c>
      <c r="B480" s="58" t="s">
        <v>45</v>
      </c>
      <c r="C480" s="60">
        <v>26</v>
      </c>
      <c r="D480" s="63" t="s">
        <v>25</v>
      </c>
      <c r="E480" s="59"/>
      <c r="F480" s="60"/>
      <c r="G480" s="159">
        <v>9</v>
      </c>
      <c r="H480" s="64">
        <v>9</v>
      </c>
      <c r="I480" s="60">
        <v>77</v>
      </c>
      <c r="J480" s="60">
        <v>69</v>
      </c>
      <c r="K480" s="64">
        <v>68</v>
      </c>
      <c r="L480" s="65">
        <f t="shared" ref="L480:L491" si="170">I480-J480</f>
        <v>8</v>
      </c>
      <c r="M480" s="61">
        <f t="shared" ref="M480:M491" si="171">G480</f>
        <v>9</v>
      </c>
      <c r="N480" s="61">
        <f t="shared" ref="N480:N491" si="172">L480-M480</f>
        <v>-1</v>
      </c>
      <c r="O480" s="66">
        <v>0.3</v>
      </c>
      <c r="P480" s="61">
        <f t="shared" ref="P480:P491" si="173">N480*O480</f>
        <v>-0.3</v>
      </c>
      <c r="Q480" s="60">
        <v>0.1</v>
      </c>
      <c r="R480" s="61">
        <f t="shared" ref="R480:R488" si="174">IF(M480&gt;=L480,(M480+P480),M480+Q480)</f>
        <v>8.6999999999999993</v>
      </c>
      <c r="S480" s="61">
        <f t="shared" ref="S480:S488" si="175">IF(I480&gt;1,(R480),G480)</f>
        <v>8.6999999999999993</v>
      </c>
      <c r="T480" s="101">
        <f>S480</f>
        <v>8.6999999999999993</v>
      </c>
      <c r="U480" s="62"/>
    </row>
    <row r="481" spans="1:21" x14ac:dyDescent="0.3">
      <c r="A481" s="116">
        <v>392</v>
      </c>
      <c r="B481" s="58" t="s">
        <v>124</v>
      </c>
      <c r="C481" s="60">
        <v>535</v>
      </c>
      <c r="D481" s="86" t="s">
        <v>24</v>
      </c>
      <c r="E481" s="59"/>
      <c r="F481" s="77"/>
      <c r="G481" s="159">
        <v>13</v>
      </c>
      <c r="H481" s="64">
        <v>13</v>
      </c>
      <c r="I481" s="60">
        <v>95</v>
      </c>
      <c r="J481" s="60">
        <v>70</v>
      </c>
      <c r="K481" s="64">
        <f t="shared" ref="K481:K491" si="176">I481-H481</f>
        <v>82</v>
      </c>
      <c r="L481" s="65">
        <f t="shared" si="170"/>
        <v>25</v>
      </c>
      <c r="M481" s="61">
        <f t="shared" si="171"/>
        <v>13</v>
      </c>
      <c r="N481" s="61">
        <f t="shared" si="172"/>
        <v>12</v>
      </c>
      <c r="O481" s="66">
        <v>0.5</v>
      </c>
      <c r="P481" s="61">
        <f t="shared" si="173"/>
        <v>6</v>
      </c>
      <c r="Q481" s="60">
        <v>0.1</v>
      </c>
      <c r="R481" s="61">
        <f t="shared" si="174"/>
        <v>13.1</v>
      </c>
      <c r="S481" s="61">
        <f t="shared" si="175"/>
        <v>13.1</v>
      </c>
      <c r="T481" s="101">
        <f>S481</f>
        <v>13.1</v>
      </c>
      <c r="U481" s="62"/>
    </row>
    <row r="482" spans="1:21" x14ac:dyDescent="0.3">
      <c r="A482" s="116">
        <v>393</v>
      </c>
      <c r="B482" s="58" t="s">
        <v>399</v>
      </c>
      <c r="C482" s="60">
        <v>72</v>
      </c>
      <c r="D482" s="63"/>
      <c r="E482" s="60"/>
      <c r="F482" s="60"/>
      <c r="G482" s="159">
        <v>8.1</v>
      </c>
      <c r="H482" s="64">
        <f>G482</f>
        <v>8.1</v>
      </c>
      <c r="I482" s="60">
        <v>85</v>
      </c>
      <c r="J482" s="60">
        <v>72</v>
      </c>
      <c r="K482" s="64">
        <f t="shared" si="176"/>
        <v>76.900000000000006</v>
      </c>
      <c r="L482" s="65">
        <f t="shared" si="170"/>
        <v>13</v>
      </c>
      <c r="M482" s="61">
        <f t="shared" si="171"/>
        <v>8.1</v>
      </c>
      <c r="N482" s="61">
        <f t="shared" si="172"/>
        <v>4.9000000000000004</v>
      </c>
      <c r="O482" s="60" t="str">
        <f t="shared" ref="O482:O490" si="177">IF(M482&gt;=19.5,"70%",IF(M482&gt;=13.5,"50%",IF(M482&gt;=5.5,"30%",IF(M482&gt;=0.1,"15%"))))</f>
        <v>30%</v>
      </c>
      <c r="P482" s="61">
        <f t="shared" si="173"/>
        <v>1.47</v>
      </c>
      <c r="Q482" s="60">
        <v>0.1</v>
      </c>
      <c r="R482" s="61">
        <f t="shared" si="174"/>
        <v>8.1999999999999993</v>
      </c>
      <c r="S482" s="61">
        <f t="shared" si="175"/>
        <v>8.1999999999999993</v>
      </c>
      <c r="T482" s="101">
        <f>S482</f>
        <v>8.1999999999999993</v>
      </c>
      <c r="U482" s="62"/>
    </row>
    <row r="483" spans="1:21" x14ac:dyDescent="0.3">
      <c r="A483" s="116">
        <v>394</v>
      </c>
      <c r="B483" s="58" t="s">
        <v>400</v>
      </c>
      <c r="C483" s="60">
        <v>292</v>
      </c>
      <c r="D483" s="63"/>
      <c r="E483" s="59"/>
      <c r="F483" s="78"/>
      <c r="G483" s="159">
        <v>19.8</v>
      </c>
      <c r="H483" s="60">
        <v>20</v>
      </c>
      <c r="I483" s="60">
        <v>95</v>
      </c>
      <c r="J483" s="60">
        <v>72</v>
      </c>
      <c r="K483" s="60">
        <f t="shared" si="176"/>
        <v>75</v>
      </c>
      <c r="L483" s="60">
        <f t="shared" si="170"/>
        <v>23</v>
      </c>
      <c r="M483" s="60">
        <f t="shared" si="171"/>
        <v>19.8</v>
      </c>
      <c r="N483" s="60">
        <f t="shared" si="172"/>
        <v>3.1999999999999993</v>
      </c>
      <c r="O483" s="60" t="str">
        <f t="shared" si="177"/>
        <v>70%</v>
      </c>
      <c r="P483" s="61">
        <f t="shared" si="173"/>
        <v>2.2399999999999993</v>
      </c>
      <c r="Q483" s="60">
        <v>0.1</v>
      </c>
      <c r="R483" s="60">
        <f t="shared" si="174"/>
        <v>19.900000000000002</v>
      </c>
      <c r="S483" s="60">
        <f t="shared" si="175"/>
        <v>19.900000000000002</v>
      </c>
      <c r="T483" s="60">
        <v>20</v>
      </c>
      <c r="U483" s="62"/>
    </row>
    <row r="484" spans="1:21" x14ac:dyDescent="0.3">
      <c r="A484" s="116">
        <v>395</v>
      </c>
      <c r="B484" s="58" t="s">
        <v>617</v>
      </c>
      <c r="C484" s="60">
        <v>69</v>
      </c>
      <c r="D484" s="63"/>
      <c r="E484" s="59"/>
      <c r="F484" s="60"/>
      <c r="G484" s="159">
        <v>8</v>
      </c>
      <c r="H484" s="64">
        <v>8</v>
      </c>
      <c r="I484" s="60">
        <v>84</v>
      </c>
      <c r="J484" s="60">
        <v>70</v>
      </c>
      <c r="K484" s="64">
        <f t="shared" si="176"/>
        <v>76</v>
      </c>
      <c r="L484" s="65">
        <f t="shared" si="170"/>
        <v>14</v>
      </c>
      <c r="M484" s="61">
        <f t="shared" si="171"/>
        <v>8</v>
      </c>
      <c r="N484" s="61">
        <f t="shared" si="172"/>
        <v>6</v>
      </c>
      <c r="O484" s="60" t="str">
        <f t="shared" si="177"/>
        <v>30%</v>
      </c>
      <c r="P484" s="61">
        <f t="shared" si="173"/>
        <v>1.7999999999999998</v>
      </c>
      <c r="Q484" s="60">
        <v>0.1</v>
      </c>
      <c r="R484" s="61">
        <f t="shared" si="174"/>
        <v>8.1</v>
      </c>
      <c r="S484" s="61">
        <f t="shared" si="175"/>
        <v>8.1</v>
      </c>
      <c r="T484" s="101">
        <f>S484</f>
        <v>8.1</v>
      </c>
      <c r="U484" s="62"/>
    </row>
    <row r="485" spans="1:21" x14ac:dyDescent="0.3">
      <c r="A485" s="116">
        <v>396</v>
      </c>
      <c r="B485" s="68" t="s">
        <v>401</v>
      </c>
      <c r="C485" s="60">
        <v>518</v>
      </c>
      <c r="D485" s="71"/>
      <c r="E485" s="59"/>
      <c r="F485" s="78"/>
      <c r="G485" s="159">
        <v>14</v>
      </c>
      <c r="H485" s="64">
        <v>14</v>
      </c>
      <c r="I485" s="60">
        <v>87</v>
      </c>
      <c r="J485" s="60">
        <v>72</v>
      </c>
      <c r="K485" s="64">
        <f t="shared" si="176"/>
        <v>73</v>
      </c>
      <c r="L485" s="65">
        <f t="shared" si="170"/>
        <v>15</v>
      </c>
      <c r="M485" s="61">
        <f t="shared" si="171"/>
        <v>14</v>
      </c>
      <c r="N485" s="61">
        <f t="shared" si="172"/>
        <v>1</v>
      </c>
      <c r="O485" s="60" t="str">
        <f t="shared" si="177"/>
        <v>50%</v>
      </c>
      <c r="P485" s="61">
        <f t="shared" si="173"/>
        <v>0.5</v>
      </c>
      <c r="Q485" s="60">
        <v>0.1</v>
      </c>
      <c r="R485" s="61">
        <f t="shared" si="174"/>
        <v>14.1</v>
      </c>
      <c r="S485" s="61">
        <f t="shared" si="175"/>
        <v>14.1</v>
      </c>
      <c r="T485" s="101">
        <f>S485</f>
        <v>14.1</v>
      </c>
      <c r="U485" s="62"/>
    </row>
    <row r="486" spans="1:21" x14ac:dyDescent="0.3">
      <c r="A486" s="116">
        <v>397</v>
      </c>
      <c r="B486" s="68" t="s">
        <v>402</v>
      </c>
      <c r="C486" s="60">
        <v>468</v>
      </c>
      <c r="D486" s="67"/>
      <c r="E486" s="96"/>
      <c r="F486" s="77"/>
      <c r="G486" s="159">
        <v>23</v>
      </c>
      <c r="H486" s="60">
        <v>23</v>
      </c>
      <c r="I486" s="60">
        <v>100</v>
      </c>
      <c r="J486" s="60">
        <v>70</v>
      </c>
      <c r="K486" s="60">
        <f t="shared" si="176"/>
        <v>77</v>
      </c>
      <c r="L486" s="60">
        <f t="shared" si="170"/>
        <v>30</v>
      </c>
      <c r="M486" s="60">
        <f t="shared" si="171"/>
        <v>23</v>
      </c>
      <c r="N486" s="61">
        <f t="shared" si="172"/>
        <v>7</v>
      </c>
      <c r="O486" s="60" t="str">
        <f t="shared" si="177"/>
        <v>70%</v>
      </c>
      <c r="P486" s="61">
        <f t="shared" si="173"/>
        <v>4.8999999999999995</v>
      </c>
      <c r="Q486" s="60">
        <v>0.1</v>
      </c>
      <c r="R486" s="60">
        <f t="shared" si="174"/>
        <v>23.1</v>
      </c>
      <c r="S486" s="60">
        <f t="shared" si="175"/>
        <v>23.1</v>
      </c>
      <c r="T486" s="60">
        <v>23</v>
      </c>
      <c r="U486" s="62"/>
    </row>
    <row r="487" spans="1:21" x14ac:dyDescent="0.3">
      <c r="A487" s="116">
        <v>398</v>
      </c>
      <c r="B487" s="58" t="s">
        <v>403</v>
      </c>
      <c r="C487" s="60">
        <v>175</v>
      </c>
      <c r="D487" s="63"/>
      <c r="E487" s="60"/>
      <c r="F487" s="60"/>
      <c r="G487" s="159">
        <v>11</v>
      </c>
      <c r="H487" s="64">
        <f>G487</f>
        <v>11</v>
      </c>
      <c r="I487" s="60">
        <v>85</v>
      </c>
      <c r="J487" s="60">
        <v>72</v>
      </c>
      <c r="K487" s="64">
        <f t="shared" si="176"/>
        <v>74</v>
      </c>
      <c r="L487" s="65">
        <f t="shared" si="170"/>
        <v>13</v>
      </c>
      <c r="M487" s="61">
        <f t="shared" si="171"/>
        <v>11</v>
      </c>
      <c r="N487" s="61">
        <f t="shared" si="172"/>
        <v>2</v>
      </c>
      <c r="O487" s="60" t="str">
        <f t="shared" si="177"/>
        <v>30%</v>
      </c>
      <c r="P487" s="61">
        <f t="shared" si="173"/>
        <v>0.6</v>
      </c>
      <c r="Q487" s="60">
        <v>0.1</v>
      </c>
      <c r="R487" s="61">
        <f t="shared" si="174"/>
        <v>11.1</v>
      </c>
      <c r="S487" s="61">
        <f t="shared" si="175"/>
        <v>11.1</v>
      </c>
      <c r="T487" s="101">
        <f>S487</f>
        <v>11.1</v>
      </c>
      <c r="U487" s="62"/>
    </row>
    <row r="488" spans="1:21" x14ac:dyDescent="0.3">
      <c r="A488" s="116">
        <v>399</v>
      </c>
      <c r="B488" s="86" t="s">
        <v>404</v>
      </c>
      <c r="C488" s="60">
        <v>460</v>
      </c>
      <c r="D488" s="67"/>
      <c r="E488" s="59"/>
      <c r="F488" s="77"/>
      <c r="G488" s="159">
        <v>24</v>
      </c>
      <c r="H488" s="60">
        <v>24</v>
      </c>
      <c r="I488" s="60">
        <v>91</v>
      </c>
      <c r="J488" s="60">
        <v>72</v>
      </c>
      <c r="K488" s="60">
        <f t="shared" si="176"/>
        <v>67</v>
      </c>
      <c r="L488" s="60">
        <f t="shared" si="170"/>
        <v>19</v>
      </c>
      <c r="M488" s="61">
        <f t="shared" si="171"/>
        <v>24</v>
      </c>
      <c r="N488" s="61">
        <f t="shared" si="172"/>
        <v>-5</v>
      </c>
      <c r="O488" s="60" t="str">
        <f t="shared" si="177"/>
        <v>70%</v>
      </c>
      <c r="P488" s="61">
        <f t="shared" si="173"/>
        <v>-3.5</v>
      </c>
      <c r="Q488" s="60">
        <v>0.1</v>
      </c>
      <c r="R488" s="60">
        <f t="shared" si="174"/>
        <v>20.5</v>
      </c>
      <c r="S488" s="60">
        <f t="shared" si="175"/>
        <v>20.5</v>
      </c>
      <c r="T488" s="60">
        <v>21</v>
      </c>
      <c r="U488" s="62"/>
    </row>
    <row r="489" spans="1:21" x14ac:dyDescent="0.3">
      <c r="A489" s="116">
        <v>400</v>
      </c>
      <c r="B489" s="58" t="s">
        <v>405</v>
      </c>
      <c r="C489" s="60">
        <v>479</v>
      </c>
      <c r="D489" s="86" t="s">
        <v>19</v>
      </c>
      <c r="E489" s="80"/>
      <c r="F489" s="77"/>
      <c r="G489" s="159">
        <v>22.3</v>
      </c>
      <c r="H489" s="60">
        <v>23</v>
      </c>
      <c r="I489" s="60">
        <v>94</v>
      </c>
      <c r="J489" s="60">
        <v>72</v>
      </c>
      <c r="K489" s="60">
        <f t="shared" si="176"/>
        <v>71</v>
      </c>
      <c r="L489" s="60">
        <f t="shared" si="170"/>
        <v>22</v>
      </c>
      <c r="M489" s="60">
        <f t="shared" si="171"/>
        <v>22.3</v>
      </c>
      <c r="N489" s="60">
        <f t="shared" si="172"/>
        <v>-0.30000000000000071</v>
      </c>
      <c r="O489" s="60" t="str">
        <f t="shared" si="177"/>
        <v>70%</v>
      </c>
      <c r="P489" s="61">
        <f t="shared" si="173"/>
        <v>-0.21000000000000049</v>
      </c>
      <c r="Q489" s="60">
        <v>0.7</v>
      </c>
      <c r="R489" s="60">
        <v>22.9</v>
      </c>
      <c r="S489" s="60">
        <v>22.9</v>
      </c>
      <c r="T489" s="60">
        <v>23</v>
      </c>
      <c r="U489" s="62"/>
    </row>
    <row r="490" spans="1:21" x14ac:dyDescent="0.3">
      <c r="A490" s="116">
        <v>401</v>
      </c>
      <c r="B490" s="63" t="s">
        <v>406</v>
      </c>
      <c r="C490" s="60">
        <v>401</v>
      </c>
      <c r="D490" s="63"/>
      <c r="E490" s="59"/>
      <c r="F490" s="60"/>
      <c r="G490" s="159">
        <v>12.3</v>
      </c>
      <c r="H490" s="60">
        <v>12</v>
      </c>
      <c r="I490" s="60">
        <v>85</v>
      </c>
      <c r="J490" s="60">
        <v>72</v>
      </c>
      <c r="K490" s="60">
        <f t="shared" si="176"/>
        <v>73</v>
      </c>
      <c r="L490" s="60">
        <f t="shared" si="170"/>
        <v>13</v>
      </c>
      <c r="M490" s="60">
        <f t="shared" si="171"/>
        <v>12.3</v>
      </c>
      <c r="N490" s="60">
        <f t="shared" si="172"/>
        <v>0.69999999999999929</v>
      </c>
      <c r="O490" s="60" t="str">
        <f t="shared" si="177"/>
        <v>30%</v>
      </c>
      <c r="P490" s="61">
        <f t="shared" si="173"/>
        <v>0.20999999999999977</v>
      </c>
      <c r="Q490" s="60" t="str">
        <f>IF(N490&lt;0,O490, "0.1")</f>
        <v>0.1</v>
      </c>
      <c r="R490" s="60">
        <f>IF(M490&gt;=L490,(M490+P490),M490+Q490)</f>
        <v>12.4</v>
      </c>
      <c r="S490" s="60">
        <f>IF(I490&gt;1,(R490),G490)</f>
        <v>12.4</v>
      </c>
      <c r="T490" s="101">
        <f>S490</f>
        <v>12.4</v>
      </c>
      <c r="U490" s="62"/>
    </row>
    <row r="491" spans="1:21" x14ac:dyDescent="0.3">
      <c r="A491" s="116">
        <v>402</v>
      </c>
      <c r="B491" s="58" t="s">
        <v>46</v>
      </c>
      <c r="C491" s="60">
        <v>299</v>
      </c>
      <c r="D491" s="63" t="s">
        <v>47</v>
      </c>
      <c r="E491" s="59"/>
      <c r="F491" s="60"/>
      <c r="G491" s="159">
        <v>3.2</v>
      </c>
      <c r="H491" s="60">
        <v>3</v>
      </c>
      <c r="I491" s="60">
        <v>77</v>
      </c>
      <c r="J491" s="60">
        <v>69</v>
      </c>
      <c r="K491" s="64">
        <f t="shared" si="176"/>
        <v>74</v>
      </c>
      <c r="L491" s="65">
        <f t="shared" si="170"/>
        <v>8</v>
      </c>
      <c r="M491" s="61">
        <f t="shared" si="171"/>
        <v>3.2</v>
      </c>
      <c r="N491" s="61">
        <f t="shared" si="172"/>
        <v>4.8</v>
      </c>
      <c r="O491" s="66">
        <v>0.3</v>
      </c>
      <c r="P491" s="61">
        <f t="shared" si="173"/>
        <v>1.44</v>
      </c>
      <c r="Q491" s="60">
        <v>0.1</v>
      </c>
      <c r="R491" s="61">
        <f>IF(M491&gt;=L491,(M491+P491),M491+Q491)</f>
        <v>3.3000000000000003</v>
      </c>
      <c r="S491" s="61">
        <f>IF(I491&gt;1,(R491),G491)</f>
        <v>3.3000000000000003</v>
      </c>
      <c r="T491" s="101">
        <f>S491</f>
        <v>3.3000000000000003</v>
      </c>
      <c r="U491" s="62"/>
    </row>
    <row r="492" spans="1:21" x14ac:dyDescent="0.3">
      <c r="A492" s="116">
        <v>403</v>
      </c>
      <c r="B492" s="86" t="s">
        <v>46</v>
      </c>
      <c r="C492" s="89">
        <v>299</v>
      </c>
      <c r="D492" s="91" t="s">
        <v>47</v>
      </c>
      <c r="E492" s="87"/>
      <c r="F492" s="89"/>
      <c r="G492" s="159">
        <v>4.5</v>
      </c>
      <c r="H492" s="89">
        <v>4</v>
      </c>
      <c r="I492" s="89">
        <v>76</v>
      </c>
      <c r="J492" s="89">
        <v>71</v>
      </c>
      <c r="K492" s="92">
        <v>72</v>
      </c>
      <c r="L492" s="93">
        <v>5</v>
      </c>
      <c r="M492" s="90">
        <v>4.5</v>
      </c>
      <c r="N492" s="90">
        <v>0.5</v>
      </c>
      <c r="O492" s="94">
        <v>0.3</v>
      </c>
      <c r="P492" s="90">
        <v>0.15</v>
      </c>
      <c r="Q492" s="89">
        <v>0.1</v>
      </c>
      <c r="R492" s="90">
        <v>4.5999999999999996</v>
      </c>
      <c r="S492" s="90">
        <v>4.5999999999999996</v>
      </c>
      <c r="T492" s="113">
        <v>4.5999999999999996</v>
      </c>
      <c r="U492" s="62"/>
    </row>
    <row r="493" spans="1:21" x14ac:dyDescent="0.3">
      <c r="A493" s="116">
        <v>404</v>
      </c>
      <c r="B493" s="58" t="s">
        <v>75</v>
      </c>
      <c r="C493" s="60">
        <v>557</v>
      </c>
      <c r="D493" s="63"/>
      <c r="E493" s="59"/>
      <c r="F493" s="60"/>
      <c r="G493" s="159">
        <v>15</v>
      </c>
      <c r="H493" s="60">
        <v>15</v>
      </c>
      <c r="I493" s="60">
        <v>82</v>
      </c>
      <c r="J493" s="60">
        <v>69</v>
      </c>
      <c r="K493" s="64">
        <f>I493-H493</f>
        <v>67</v>
      </c>
      <c r="L493" s="65">
        <f t="shared" ref="L493:L499" si="178">I493-J493</f>
        <v>13</v>
      </c>
      <c r="M493" s="61">
        <f t="shared" ref="M493:M499" si="179">G493</f>
        <v>15</v>
      </c>
      <c r="N493" s="61">
        <f t="shared" ref="N493:N499" si="180">L493-M493</f>
        <v>-2</v>
      </c>
      <c r="O493" s="60" t="str">
        <f t="shared" ref="O493:O499" si="181">IF(M493&gt;=19.5,"70%",IF(M493&gt;=13.5,"50%",IF(M493&gt;=5.5,"30%",IF(M493&gt;=0.1,"15%"))))</f>
        <v>50%</v>
      </c>
      <c r="P493" s="61">
        <f t="shared" ref="P493:P499" si="182">N493*O493</f>
        <v>-1</v>
      </c>
      <c r="Q493" s="60">
        <v>0.1</v>
      </c>
      <c r="R493" s="61">
        <f t="shared" ref="R493:R499" si="183">IF(M493&gt;=L493,(M493+P493),M493+Q493)</f>
        <v>14</v>
      </c>
      <c r="S493" s="61">
        <f t="shared" ref="S493:S499" si="184">IF(I493&gt;1,(R493),G493)</f>
        <v>14</v>
      </c>
      <c r="T493" s="101">
        <f>S493</f>
        <v>14</v>
      </c>
      <c r="U493" s="62"/>
    </row>
    <row r="494" spans="1:21" x14ac:dyDescent="0.3">
      <c r="A494" s="116">
        <v>405</v>
      </c>
      <c r="B494" s="58" t="s">
        <v>615</v>
      </c>
      <c r="C494" s="60">
        <v>308</v>
      </c>
      <c r="D494" s="63" t="s">
        <v>189</v>
      </c>
      <c r="E494" s="59"/>
      <c r="F494" s="60"/>
      <c r="G494" s="159">
        <v>16</v>
      </c>
      <c r="H494" s="60">
        <v>16</v>
      </c>
      <c r="I494" s="60">
        <v>101</v>
      </c>
      <c r="J494" s="60">
        <v>72</v>
      </c>
      <c r="K494" s="64"/>
      <c r="L494" s="65">
        <f t="shared" si="178"/>
        <v>29</v>
      </c>
      <c r="M494" s="61">
        <f t="shared" si="179"/>
        <v>16</v>
      </c>
      <c r="N494" s="61">
        <f t="shared" si="180"/>
        <v>13</v>
      </c>
      <c r="O494" s="60" t="str">
        <f t="shared" si="181"/>
        <v>50%</v>
      </c>
      <c r="P494" s="61">
        <f t="shared" si="182"/>
        <v>6.5</v>
      </c>
      <c r="Q494" s="60">
        <v>0.1</v>
      </c>
      <c r="R494" s="61">
        <f t="shared" si="183"/>
        <v>16.100000000000001</v>
      </c>
      <c r="S494" s="61">
        <f t="shared" si="184"/>
        <v>16.100000000000001</v>
      </c>
      <c r="T494" s="101">
        <f>S494</f>
        <v>16.100000000000001</v>
      </c>
      <c r="U494" s="62"/>
    </row>
    <row r="495" spans="1:21" x14ac:dyDescent="0.3">
      <c r="A495" s="116">
        <v>406</v>
      </c>
      <c r="B495" s="58" t="s">
        <v>407</v>
      </c>
      <c r="C495" s="60">
        <v>502</v>
      </c>
      <c r="D495" s="67"/>
      <c r="E495" s="59"/>
      <c r="F495" s="77"/>
      <c r="G495" s="159">
        <v>24</v>
      </c>
      <c r="H495" s="60">
        <v>24</v>
      </c>
      <c r="I495" s="60">
        <v>122</v>
      </c>
      <c r="J495" s="60">
        <v>70</v>
      </c>
      <c r="K495" s="60">
        <v>98</v>
      </c>
      <c r="L495" s="60">
        <f t="shared" si="178"/>
        <v>52</v>
      </c>
      <c r="M495" s="61">
        <f t="shared" si="179"/>
        <v>24</v>
      </c>
      <c r="N495" s="61">
        <f t="shared" si="180"/>
        <v>28</v>
      </c>
      <c r="O495" s="60" t="str">
        <f t="shared" si="181"/>
        <v>70%</v>
      </c>
      <c r="P495" s="61">
        <f t="shared" si="182"/>
        <v>19.599999999999998</v>
      </c>
      <c r="Q495" s="60">
        <v>0.1</v>
      </c>
      <c r="R495" s="60">
        <f t="shared" si="183"/>
        <v>24.1</v>
      </c>
      <c r="S495" s="60">
        <f t="shared" si="184"/>
        <v>24.1</v>
      </c>
      <c r="T495" s="60">
        <v>24</v>
      </c>
      <c r="U495" s="62"/>
    </row>
    <row r="496" spans="1:21" x14ac:dyDescent="0.3">
      <c r="A496" s="116">
        <v>407</v>
      </c>
      <c r="B496" s="58" t="s">
        <v>616</v>
      </c>
      <c r="C496" s="60">
        <v>275</v>
      </c>
      <c r="D496" s="63"/>
      <c r="E496" s="79"/>
      <c r="F496" s="60"/>
      <c r="G496" s="159">
        <v>24</v>
      </c>
      <c r="H496" s="64">
        <v>24</v>
      </c>
      <c r="I496" s="60">
        <v>95</v>
      </c>
      <c r="J496" s="60">
        <v>70</v>
      </c>
      <c r="K496" s="64">
        <f>I496-H496</f>
        <v>71</v>
      </c>
      <c r="L496" s="65">
        <f t="shared" si="178"/>
        <v>25</v>
      </c>
      <c r="M496" s="61">
        <f t="shared" si="179"/>
        <v>24</v>
      </c>
      <c r="N496" s="61">
        <f t="shared" si="180"/>
        <v>1</v>
      </c>
      <c r="O496" s="60" t="str">
        <f t="shared" si="181"/>
        <v>70%</v>
      </c>
      <c r="P496" s="61">
        <f t="shared" si="182"/>
        <v>0.7</v>
      </c>
      <c r="Q496" s="60">
        <v>0.1</v>
      </c>
      <c r="R496" s="61">
        <f t="shared" si="183"/>
        <v>24.1</v>
      </c>
      <c r="S496" s="61">
        <f t="shared" si="184"/>
        <v>24.1</v>
      </c>
      <c r="T496" s="101">
        <f>S496</f>
        <v>24.1</v>
      </c>
      <c r="U496" s="62"/>
    </row>
    <row r="497" spans="1:21" x14ac:dyDescent="0.3">
      <c r="A497" s="116">
        <v>408</v>
      </c>
      <c r="B497" s="58" t="s">
        <v>137</v>
      </c>
      <c r="C497" s="60">
        <v>402</v>
      </c>
      <c r="D497" s="63"/>
      <c r="E497" s="59"/>
      <c r="F497" s="60"/>
      <c r="G497" s="159">
        <v>6</v>
      </c>
      <c r="H497" s="61">
        <v>6</v>
      </c>
      <c r="I497" s="60">
        <v>81</v>
      </c>
      <c r="J497" s="60">
        <v>69</v>
      </c>
      <c r="K497" s="61">
        <f>I497-H497</f>
        <v>75</v>
      </c>
      <c r="L497" s="61">
        <f t="shared" si="178"/>
        <v>12</v>
      </c>
      <c r="M497" s="61">
        <f t="shared" si="179"/>
        <v>6</v>
      </c>
      <c r="N497" s="61">
        <f t="shared" si="180"/>
        <v>6</v>
      </c>
      <c r="O497" s="61" t="str">
        <f t="shared" si="181"/>
        <v>30%</v>
      </c>
      <c r="P497" s="61">
        <f t="shared" si="182"/>
        <v>1.7999999999999998</v>
      </c>
      <c r="Q497" s="61">
        <v>0.1</v>
      </c>
      <c r="R497" s="61">
        <f t="shared" si="183"/>
        <v>6.1</v>
      </c>
      <c r="S497" s="61">
        <f t="shared" si="184"/>
        <v>6.1</v>
      </c>
      <c r="T497" s="61">
        <f>S497</f>
        <v>6.1</v>
      </c>
      <c r="U497" s="62"/>
    </row>
    <row r="498" spans="1:21" x14ac:dyDescent="0.3">
      <c r="A498" s="116">
        <v>409</v>
      </c>
      <c r="B498" s="58" t="s">
        <v>408</v>
      </c>
      <c r="C498" s="60">
        <v>516</v>
      </c>
      <c r="D498" s="63" t="s">
        <v>409</v>
      </c>
      <c r="E498" s="59"/>
      <c r="F498" s="60"/>
      <c r="G498" s="159">
        <v>12</v>
      </c>
      <c r="H498" s="60">
        <v>12</v>
      </c>
      <c r="I498" s="60">
        <v>81</v>
      </c>
      <c r="J498" s="60">
        <v>72</v>
      </c>
      <c r="K498" s="60">
        <f>I498-H498</f>
        <v>69</v>
      </c>
      <c r="L498" s="60">
        <f t="shared" si="178"/>
        <v>9</v>
      </c>
      <c r="M498" s="61">
        <f t="shared" si="179"/>
        <v>12</v>
      </c>
      <c r="N498" s="61">
        <f t="shared" si="180"/>
        <v>-3</v>
      </c>
      <c r="O498" s="60" t="str">
        <f t="shared" si="181"/>
        <v>30%</v>
      </c>
      <c r="P498" s="61">
        <f t="shared" si="182"/>
        <v>-0.89999999999999991</v>
      </c>
      <c r="Q498" s="60">
        <v>0.3</v>
      </c>
      <c r="R498" s="60">
        <f t="shared" si="183"/>
        <v>11.1</v>
      </c>
      <c r="S498" s="60">
        <f t="shared" si="184"/>
        <v>11.1</v>
      </c>
      <c r="T498" s="101">
        <f>S498</f>
        <v>11.1</v>
      </c>
      <c r="U498" s="62"/>
    </row>
    <row r="499" spans="1:21" x14ac:dyDescent="0.3">
      <c r="A499" s="116">
        <v>410</v>
      </c>
      <c r="B499" s="58" t="s">
        <v>410</v>
      </c>
      <c r="C499" s="60">
        <v>455</v>
      </c>
      <c r="D499" s="67"/>
      <c r="E499" s="96"/>
      <c r="F499" s="77"/>
      <c r="G499" s="159">
        <v>21.1</v>
      </c>
      <c r="H499" s="64">
        <v>21</v>
      </c>
      <c r="I499" s="60">
        <v>105</v>
      </c>
      <c r="J499" s="60">
        <v>70</v>
      </c>
      <c r="K499" s="64">
        <f>I499-H499</f>
        <v>84</v>
      </c>
      <c r="L499" s="65">
        <f t="shared" si="178"/>
        <v>35</v>
      </c>
      <c r="M499" s="61">
        <f t="shared" si="179"/>
        <v>21.1</v>
      </c>
      <c r="N499" s="61">
        <f t="shared" si="180"/>
        <v>13.899999999999999</v>
      </c>
      <c r="O499" s="60" t="str">
        <f t="shared" si="181"/>
        <v>70%</v>
      </c>
      <c r="P499" s="61">
        <f t="shared" si="182"/>
        <v>9.7299999999999986</v>
      </c>
      <c r="Q499" s="60">
        <v>0.1</v>
      </c>
      <c r="R499" s="61">
        <f t="shared" si="183"/>
        <v>21.200000000000003</v>
      </c>
      <c r="S499" s="61">
        <f t="shared" si="184"/>
        <v>21.200000000000003</v>
      </c>
      <c r="T499" s="101">
        <f>S499</f>
        <v>21.200000000000003</v>
      </c>
      <c r="U499" s="62"/>
    </row>
    <row r="500" spans="1:21" x14ac:dyDescent="0.3">
      <c r="A500" s="116">
        <v>411</v>
      </c>
      <c r="B500" s="58" t="s">
        <v>48</v>
      </c>
      <c r="C500" s="89">
        <v>494</v>
      </c>
      <c r="D500" s="86" t="s">
        <v>24</v>
      </c>
      <c r="E500" s="87"/>
      <c r="F500" s="88"/>
      <c r="G500" s="159">
        <v>9</v>
      </c>
      <c r="H500" s="92">
        <v>9</v>
      </c>
      <c r="I500" s="89">
        <v>85</v>
      </c>
      <c r="J500" s="89">
        <v>72</v>
      </c>
      <c r="K500" s="92">
        <v>76</v>
      </c>
      <c r="L500" s="93">
        <v>13</v>
      </c>
      <c r="M500" s="90">
        <v>9</v>
      </c>
      <c r="N500" s="90">
        <v>4</v>
      </c>
      <c r="O500" s="94">
        <v>0.3</v>
      </c>
      <c r="P500" s="90">
        <v>1.2</v>
      </c>
      <c r="Q500" s="128">
        <v>0.1</v>
      </c>
      <c r="R500" s="90">
        <v>9.1</v>
      </c>
      <c r="S500" s="90">
        <v>9.1</v>
      </c>
      <c r="T500" s="113">
        <v>9.1</v>
      </c>
      <c r="U500" s="62"/>
    </row>
    <row r="501" spans="1:21" x14ac:dyDescent="0.3">
      <c r="A501" s="116">
        <v>412</v>
      </c>
      <c r="B501" s="58" t="s">
        <v>48</v>
      </c>
      <c r="C501" s="60">
        <v>294</v>
      </c>
      <c r="D501" s="63"/>
      <c r="E501" s="59"/>
      <c r="F501" s="77"/>
      <c r="G501" s="159">
        <v>8</v>
      </c>
      <c r="H501" s="64">
        <v>8</v>
      </c>
      <c r="I501" s="60">
        <v>86</v>
      </c>
      <c r="J501" s="60">
        <v>72</v>
      </c>
      <c r="K501" s="64">
        <f>I501-H501</f>
        <v>78</v>
      </c>
      <c r="L501" s="65">
        <f t="shared" ref="L501:L518" si="185">I501-J501</f>
        <v>14</v>
      </c>
      <c r="M501" s="61">
        <f t="shared" ref="M501:M518" si="186">G501</f>
        <v>8</v>
      </c>
      <c r="N501" s="61">
        <f t="shared" ref="N501:N518" si="187">L501-M501</f>
        <v>6</v>
      </c>
      <c r="O501" s="60" t="str">
        <f>IF(M501&gt;=19.5,"70%",IF(M501&gt;=13.5,"50%",IF(M501&gt;=5.5,"30%",IF(M501&gt;=0.1,"15%"))))</f>
        <v>30%</v>
      </c>
      <c r="P501" s="61">
        <f t="shared" ref="P501:P512" si="188">N501*O501</f>
        <v>1.7999999999999998</v>
      </c>
      <c r="Q501" s="60">
        <v>0.1</v>
      </c>
      <c r="R501" s="61">
        <f t="shared" ref="R501:R507" si="189">IF(M501&gt;=L501,(M501+P501),M501+Q501)</f>
        <v>8.1</v>
      </c>
      <c r="S501" s="61">
        <f t="shared" ref="S501:S518" si="190">IF(I501&gt;1,(R501),G501)</f>
        <v>8.1</v>
      </c>
      <c r="T501" s="101">
        <v>8</v>
      </c>
      <c r="U501" s="62"/>
    </row>
    <row r="502" spans="1:21" x14ac:dyDescent="0.3">
      <c r="A502" s="116">
        <v>413</v>
      </c>
      <c r="B502" s="58" t="s">
        <v>613</v>
      </c>
      <c r="C502" s="60">
        <v>266</v>
      </c>
      <c r="D502" s="63"/>
      <c r="E502" s="59"/>
      <c r="F502" s="60"/>
      <c r="G502" s="159">
        <v>13</v>
      </c>
      <c r="H502" s="64">
        <v>13</v>
      </c>
      <c r="I502" s="60">
        <v>84</v>
      </c>
      <c r="J502" s="60">
        <v>70</v>
      </c>
      <c r="K502" s="64">
        <f>I502-H502</f>
        <v>71</v>
      </c>
      <c r="L502" s="65">
        <f t="shared" si="185"/>
        <v>14</v>
      </c>
      <c r="M502" s="61">
        <f t="shared" si="186"/>
        <v>13</v>
      </c>
      <c r="N502" s="61">
        <f t="shared" si="187"/>
        <v>1</v>
      </c>
      <c r="O502" s="60" t="str">
        <f>IF(M502&gt;=19.5,"70%",IF(M502&gt;=13.5,"50%",IF(M502&gt;=5.5,"30%",IF(M502&gt;=0.1,"15%"))))</f>
        <v>30%</v>
      </c>
      <c r="P502" s="61">
        <f t="shared" si="188"/>
        <v>0.3</v>
      </c>
      <c r="Q502" s="60">
        <v>0.1</v>
      </c>
      <c r="R502" s="61">
        <f t="shared" si="189"/>
        <v>13.1</v>
      </c>
      <c r="S502" s="61">
        <f t="shared" si="190"/>
        <v>13.1</v>
      </c>
      <c r="T502" s="101">
        <f t="shared" ref="T502:T507" si="191">S502</f>
        <v>13.1</v>
      </c>
      <c r="U502" s="62"/>
    </row>
    <row r="503" spans="1:21" x14ac:dyDescent="0.3">
      <c r="A503" s="116">
        <v>414</v>
      </c>
      <c r="B503" s="171" t="s">
        <v>167</v>
      </c>
      <c r="C503" s="165">
        <v>403</v>
      </c>
      <c r="D503" s="160" t="s">
        <v>25</v>
      </c>
      <c r="E503" s="163"/>
      <c r="F503" s="172">
        <v>2</v>
      </c>
      <c r="G503" s="159">
        <v>7</v>
      </c>
      <c r="H503" s="167">
        <v>7</v>
      </c>
      <c r="I503" s="165">
        <v>88</v>
      </c>
      <c r="J503" s="165">
        <v>69</v>
      </c>
      <c r="K503" s="167">
        <f>I503-H503</f>
        <v>81</v>
      </c>
      <c r="L503" s="168">
        <f t="shared" si="185"/>
        <v>19</v>
      </c>
      <c r="M503" s="159">
        <f t="shared" si="186"/>
        <v>7</v>
      </c>
      <c r="N503" s="159">
        <f t="shared" si="187"/>
        <v>12</v>
      </c>
      <c r="O503" s="165" t="str">
        <f>IF(M503&gt;=19.5,"70%",IF(M503&gt;=13.5,"50%",IF(M503&gt;=5.5,"30%",IF(M503&gt;=0.1,"15%"))))</f>
        <v>30%</v>
      </c>
      <c r="P503" s="159">
        <f t="shared" si="188"/>
        <v>3.5999999999999996</v>
      </c>
      <c r="Q503" s="165">
        <v>0.1</v>
      </c>
      <c r="R503" s="159">
        <f t="shared" si="189"/>
        <v>7.1</v>
      </c>
      <c r="S503" s="159">
        <f t="shared" si="190"/>
        <v>7.1</v>
      </c>
      <c r="T503" s="169">
        <f t="shared" si="191"/>
        <v>7.1</v>
      </c>
      <c r="U503" s="62"/>
    </row>
    <row r="504" spans="1:21" x14ac:dyDescent="0.3">
      <c r="A504" s="116">
        <v>415</v>
      </c>
      <c r="B504" s="58" t="s">
        <v>614</v>
      </c>
      <c r="C504" s="60">
        <v>404</v>
      </c>
      <c r="D504" s="63" t="s">
        <v>47</v>
      </c>
      <c r="E504" s="59"/>
      <c r="F504" s="60"/>
      <c r="G504" s="159">
        <v>7</v>
      </c>
      <c r="H504" s="64">
        <v>7</v>
      </c>
      <c r="I504" s="60">
        <v>91</v>
      </c>
      <c r="J504" s="60">
        <v>70</v>
      </c>
      <c r="K504" s="64">
        <f>I504-H504</f>
        <v>84</v>
      </c>
      <c r="L504" s="65">
        <f t="shared" si="185"/>
        <v>21</v>
      </c>
      <c r="M504" s="61">
        <f t="shared" si="186"/>
        <v>7</v>
      </c>
      <c r="N504" s="61">
        <f t="shared" si="187"/>
        <v>14</v>
      </c>
      <c r="O504" s="60" t="str">
        <f>IF(M504&gt;=19.5,"70%",IF(M504&gt;=13.5,"50%",IF(M504&gt;=5.5,"30%",IF(M504&gt;=0.1,"15%"))))</f>
        <v>30%</v>
      </c>
      <c r="P504" s="61">
        <f t="shared" si="188"/>
        <v>4.2</v>
      </c>
      <c r="Q504" s="60">
        <v>0.1</v>
      </c>
      <c r="R504" s="61">
        <f t="shared" si="189"/>
        <v>7.1</v>
      </c>
      <c r="S504" s="61">
        <f t="shared" si="190"/>
        <v>7.1</v>
      </c>
      <c r="T504" s="101">
        <f t="shared" si="191"/>
        <v>7.1</v>
      </c>
      <c r="U504" s="62"/>
    </row>
    <row r="505" spans="1:21" x14ac:dyDescent="0.3">
      <c r="A505" s="116">
        <v>416</v>
      </c>
      <c r="B505" s="58" t="s">
        <v>411</v>
      </c>
      <c r="C505" s="60">
        <v>267</v>
      </c>
      <c r="D505" s="58" t="s">
        <v>25</v>
      </c>
      <c r="E505" s="59"/>
      <c r="F505" s="60"/>
      <c r="G505" s="159">
        <v>9</v>
      </c>
      <c r="H505" s="64">
        <v>9</v>
      </c>
      <c r="I505" s="60">
        <v>97</v>
      </c>
      <c r="J505" s="60">
        <v>72</v>
      </c>
      <c r="K505" s="64">
        <f>I505-H505</f>
        <v>88</v>
      </c>
      <c r="L505" s="65">
        <f t="shared" si="185"/>
        <v>25</v>
      </c>
      <c r="M505" s="61">
        <f t="shared" si="186"/>
        <v>9</v>
      </c>
      <c r="N505" s="61">
        <f t="shared" si="187"/>
        <v>16</v>
      </c>
      <c r="O505" s="60" t="str">
        <f>IF(M505&gt;=19.5,"70%",IF(M505&gt;=13.5,"50%",IF(M505&gt;=5.5,"30%",IF(M505&gt;=0.1,"15%"))))</f>
        <v>30%</v>
      </c>
      <c r="P505" s="61">
        <f t="shared" si="188"/>
        <v>4.8</v>
      </c>
      <c r="Q505" s="60">
        <v>0.2</v>
      </c>
      <c r="R505" s="61">
        <f t="shared" si="189"/>
        <v>9.1999999999999993</v>
      </c>
      <c r="S505" s="61">
        <f t="shared" si="190"/>
        <v>9.1999999999999993</v>
      </c>
      <c r="T505" s="101">
        <f t="shared" si="191"/>
        <v>9.1999999999999993</v>
      </c>
      <c r="U505" s="62"/>
    </row>
    <row r="506" spans="1:21" x14ac:dyDescent="0.3">
      <c r="A506" s="116">
        <v>417</v>
      </c>
      <c r="B506" s="58" t="s">
        <v>412</v>
      </c>
      <c r="C506" s="60">
        <v>296</v>
      </c>
      <c r="D506" s="58" t="s">
        <v>25</v>
      </c>
      <c r="E506" s="59"/>
      <c r="F506" s="60"/>
      <c r="G506" s="159">
        <v>10.199999999999999</v>
      </c>
      <c r="H506" s="64">
        <v>10</v>
      </c>
      <c r="I506" s="60">
        <v>91</v>
      </c>
      <c r="J506" s="60">
        <v>70</v>
      </c>
      <c r="K506" s="64">
        <v>70</v>
      </c>
      <c r="L506" s="65">
        <f t="shared" si="185"/>
        <v>21</v>
      </c>
      <c r="M506" s="61">
        <f t="shared" si="186"/>
        <v>10.199999999999999</v>
      </c>
      <c r="N506" s="61">
        <f t="shared" si="187"/>
        <v>10.8</v>
      </c>
      <c r="O506" s="66">
        <v>0.3</v>
      </c>
      <c r="P506" s="61">
        <f t="shared" si="188"/>
        <v>3.24</v>
      </c>
      <c r="Q506" s="60">
        <v>0.1</v>
      </c>
      <c r="R506" s="61">
        <f t="shared" si="189"/>
        <v>10.299999999999999</v>
      </c>
      <c r="S506" s="61">
        <f t="shared" si="190"/>
        <v>10.299999999999999</v>
      </c>
      <c r="T506" s="101">
        <f t="shared" si="191"/>
        <v>10.299999999999999</v>
      </c>
      <c r="U506" s="62"/>
    </row>
    <row r="507" spans="1:21" x14ac:dyDescent="0.3">
      <c r="A507" s="116">
        <v>418</v>
      </c>
      <c r="B507" s="58" t="s">
        <v>166</v>
      </c>
      <c r="C507" s="60">
        <v>539</v>
      </c>
      <c r="D507" s="63"/>
      <c r="E507" s="59"/>
      <c r="F507" s="60"/>
      <c r="G507" s="159">
        <v>11.6</v>
      </c>
      <c r="H507" s="64">
        <v>12</v>
      </c>
      <c r="I507" s="60">
        <v>82</v>
      </c>
      <c r="J507" s="60">
        <v>69</v>
      </c>
      <c r="K507" s="64">
        <f t="shared" ref="K507:K518" si="192">I507-H507</f>
        <v>70</v>
      </c>
      <c r="L507" s="65">
        <f t="shared" si="185"/>
        <v>13</v>
      </c>
      <c r="M507" s="61">
        <f t="shared" si="186"/>
        <v>11.6</v>
      </c>
      <c r="N507" s="61">
        <f t="shared" si="187"/>
        <v>1.4000000000000004</v>
      </c>
      <c r="O507" s="60" t="str">
        <f>IF(M507&gt;=19.5,"70%",IF(M507&gt;=13.5,"50%",IF(M507&gt;=5.5,"30%",IF(M507&gt;=0.1,"15%"))))</f>
        <v>30%</v>
      </c>
      <c r="P507" s="61">
        <f t="shared" si="188"/>
        <v>0.4200000000000001</v>
      </c>
      <c r="Q507" s="60">
        <v>0.1</v>
      </c>
      <c r="R507" s="61">
        <f t="shared" si="189"/>
        <v>11.7</v>
      </c>
      <c r="S507" s="61">
        <f t="shared" si="190"/>
        <v>11.7</v>
      </c>
      <c r="T507" s="101">
        <f t="shared" si="191"/>
        <v>11.7</v>
      </c>
      <c r="U507" s="62"/>
    </row>
    <row r="508" spans="1:21" x14ac:dyDescent="0.3">
      <c r="A508" s="116">
        <v>419</v>
      </c>
      <c r="B508" s="58" t="s">
        <v>413</v>
      </c>
      <c r="C508" s="60">
        <v>437</v>
      </c>
      <c r="D508" s="86" t="s">
        <v>47</v>
      </c>
      <c r="E508" s="80"/>
      <c r="F508" s="77"/>
      <c r="G508" s="159">
        <v>17</v>
      </c>
      <c r="H508" s="64">
        <v>17</v>
      </c>
      <c r="I508" s="60">
        <v>91</v>
      </c>
      <c r="J508" s="60">
        <v>70</v>
      </c>
      <c r="K508" s="64">
        <f t="shared" si="192"/>
        <v>74</v>
      </c>
      <c r="L508" s="65">
        <f t="shared" si="185"/>
        <v>21</v>
      </c>
      <c r="M508" s="61">
        <f t="shared" si="186"/>
        <v>17</v>
      </c>
      <c r="N508" s="61">
        <f t="shared" si="187"/>
        <v>4</v>
      </c>
      <c r="O508" s="66">
        <v>0.7</v>
      </c>
      <c r="P508" s="61">
        <f t="shared" si="188"/>
        <v>2.8</v>
      </c>
      <c r="Q508" s="60">
        <v>0.1</v>
      </c>
      <c r="R508" s="61">
        <v>0.9</v>
      </c>
      <c r="S508" s="61">
        <f t="shared" si="190"/>
        <v>0.9</v>
      </c>
      <c r="T508" s="101">
        <v>17</v>
      </c>
      <c r="U508" s="62"/>
    </row>
    <row r="509" spans="1:21" x14ac:dyDescent="0.3">
      <c r="A509" s="116">
        <v>420</v>
      </c>
      <c r="B509" s="58" t="s">
        <v>414</v>
      </c>
      <c r="C509" s="60">
        <v>163</v>
      </c>
      <c r="D509" s="63"/>
      <c r="E509" s="60"/>
      <c r="F509" s="60"/>
      <c r="G509" s="159">
        <v>11.7</v>
      </c>
      <c r="H509" s="64">
        <f>G509</f>
        <v>11.7</v>
      </c>
      <c r="I509" s="60">
        <v>90</v>
      </c>
      <c r="J509" s="60">
        <v>72</v>
      </c>
      <c r="K509" s="64">
        <f t="shared" si="192"/>
        <v>78.3</v>
      </c>
      <c r="L509" s="65">
        <f t="shared" si="185"/>
        <v>18</v>
      </c>
      <c r="M509" s="61">
        <f t="shared" si="186"/>
        <v>11.7</v>
      </c>
      <c r="N509" s="61">
        <f t="shared" si="187"/>
        <v>6.3000000000000007</v>
      </c>
      <c r="O509" s="60" t="str">
        <f>IF(M509&gt;=19.5,"70%",IF(M509&gt;=13.5,"50%",IF(M509&gt;=5.5,"30%",IF(M509&gt;=0.1,"15%"))))</f>
        <v>30%</v>
      </c>
      <c r="P509" s="61">
        <f t="shared" si="188"/>
        <v>1.8900000000000001</v>
      </c>
      <c r="Q509" s="60">
        <v>0.1</v>
      </c>
      <c r="R509" s="61">
        <f t="shared" ref="R509:R518" si="193">IF(M509&gt;=L509,(M509+P509),M509+Q509)</f>
        <v>11.799999999999999</v>
      </c>
      <c r="S509" s="61">
        <f t="shared" si="190"/>
        <v>11.799999999999999</v>
      </c>
      <c r="T509" s="101">
        <f>S509</f>
        <v>11.799999999999999</v>
      </c>
      <c r="U509" s="62"/>
    </row>
    <row r="510" spans="1:21" x14ac:dyDescent="0.3">
      <c r="A510" s="116">
        <v>421</v>
      </c>
      <c r="B510" s="58" t="s">
        <v>415</v>
      </c>
      <c r="C510" s="60">
        <v>452</v>
      </c>
      <c r="D510" s="67"/>
      <c r="E510" s="59"/>
      <c r="F510" s="77"/>
      <c r="G510" s="159">
        <v>12</v>
      </c>
      <c r="H510" s="64">
        <v>12</v>
      </c>
      <c r="I510" s="60">
        <v>95</v>
      </c>
      <c r="J510" s="60">
        <v>70</v>
      </c>
      <c r="K510" s="64">
        <f t="shared" si="192"/>
        <v>83</v>
      </c>
      <c r="L510" s="65">
        <f t="shared" si="185"/>
        <v>25</v>
      </c>
      <c r="M510" s="61">
        <f t="shared" si="186"/>
        <v>12</v>
      </c>
      <c r="N510" s="61">
        <f t="shared" si="187"/>
        <v>13</v>
      </c>
      <c r="O510" s="60" t="str">
        <f>IF(M510&gt;=19.5,"70%",IF(M510&gt;=13.5,"50%",IF(M510&gt;=5.5,"30%",IF(M510&gt;=0.1,"15%"))))</f>
        <v>30%</v>
      </c>
      <c r="P510" s="61">
        <f t="shared" si="188"/>
        <v>3.9</v>
      </c>
      <c r="Q510" s="60">
        <v>0.1</v>
      </c>
      <c r="R510" s="61">
        <f t="shared" si="193"/>
        <v>12.1</v>
      </c>
      <c r="S510" s="61">
        <f t="shared" si="190"/>
        <v>12.1</v>
      </c>
      <c r="T510" s="101">
        <f>S510</f>
        <v>12.1</v>
      </c>
      <c r="U510" s="62"/>
    </row>
    <row r="511" spans="1:21" x14ac:dyDescent="0.3">
      <c r="A511" s="116">
        <v>422</v>
      </c>
      <c r="B511" s="58" t="s">
        <v>415</v>
      </c>
      <c r="C511" s="60">
        <v>450</v>
      </c>
      <c r="D511" s="67"/>
      <c r="E511" s="96"/>
      <c r="F511" s="77"/>
      <c r="G511" s="159">
        <v>12</v>
      </c>
      <c r="H511" s="77">
        <v>12</v>
      </c>
      <c r="I511" s="77">
        <v>82</v>
      </c>
      <c r="J511" s="77">
        <v>70</v>
      </c>
      <c r="K511" s="77">
        <f t="shared" si="192"/>
        <v>70</v>
      </c>
      <c r="L511" s="77">
        <f t="shared" si="185"/>
        <v>12</v>
      </c>
      <c r="M511" s="61">
        <f t="shared" si="186"/>
        <v>12</v>
      </c>
      <c r="N511" s="61">
        <f t="shared" si="187"/>
        <v>0</v>
      </c>
      <c r="O511" s="60" t="str">
        <f>IF(M511&gt;=19.5,"70%",IF(M511&gt;=13.5,"50%",IF(M511&gt;=5.5,"30%",IF(M511&gt;=0.1,"15%"))))</f>
        <v>30%</v>
      </c>
      <c r="P511" s="106">
        <f t="shared" si="188"/>
        <v>0</v>
      </c>
      <c r="Q511" s="60">
        <v>0.1</v>
      </c>
      <c r="R511" s="77">
        <f t="shared" si="193"/>
        <v>12</v>
      </c>
      <c r="S511" s="107">
        <f t="shared" si="190"/>
        <v>12</v>
      </c>
      <c r="T511" s="77">
        <v>12</v>
      </c>
      <c r="U511" s="62"/>
    </row>
    <row r="512" spans="1:21" x14ac:dyDescent="0.3">
      <c r="A512" s="116">
        <v>423</v>
      </c>
      <c r="B512" s="63" t="s">
        <v>416</v>
      </c>
      <c r="C512" s="60">
        <v>509</v>
      </c>
      <c r="D512" s="63"/>
      <c r="E512" s="59"/>
      <c r="F512" s="60"/>
      <c r="G512" s="159">
        <v>16</v>
      </c>
      <c r="H512" s="64">
        <v>16</v>
      </c>
      <c r="I512" s="60">
        <v>84</v>
      </c>
      <c r="J512" s="60">
        <v>69</v>
      </c>
      <c r="K512" s="64">
        <f t="shared" si="192"/>
        <v>68</v>
      </c>
      <c r="L512" s="65">
        <f t="shared" si="185"/>
        <v>15</v>
      </c>
      <c r="M512" s="61">
        <f t="shared" si="186"/>
        <v>16</v>
      </c>
      <c r="N512" s="61">
        <f t="shared" si="187"/>
        <v>-1</v>
      </c>
      <c r="O512" s="60" t="str">
        <f>IF(M512&gt;=19.5,"70%",IF(M512&gt;=13.5,"50%",IF(M512&gt;=5.5,"30%",IF(M512&gt;=0.1,"15%"))))</f>
        <v>50%</v>
      </c>
      <c r="P512" s="61">
        <f t="shared" si="188"/>
        <v>-0.5</v>
      </c>
      <c r="Q512" s="60">
        <v>0.5</v>
      </c>
      <c r="R512" s="61">
        <f t="shared" si="193"/>
        <v>15.5</v>
      </c>
      <c r="S512" s="61">
        <f t="shared" si="190"/>
        <v>15.5</v>
      </c>
      <c r="T512" s="101">
        <f>S512</f>
        <v>15.5</v>
      </c>
      <c r="U512" s="62"/>
    </row>
    <row r="513" spans="1:21" x14ac:dyDescent="0.3">
      <c r="A513" s="116">
        <v>424</v>
      </c>
      <c r="B513" s="58" t="s">
        <v>417</v>
      </c>
      <c r="C513" s="60">
        <v>22</v>
      </c>
      <c r="D513" s="63" t="s">
        <v>27</v>
      </c>
      <c r="E513" s="59"/>
      <c r="F513" s="77"/>
      <c r="G513" s="159">
        <v>16.3</v>
      </c>
      <c r="H513" s="64">
        <v>16</v>
      </c>
      <c r="I513" s="60">
        <v>90</v>
      </c>
      <c r="J513" s="60">
        <v>70</v>
      </c>
      <c r="K513" s="64">
        <f t="shared" si="192"/>
        <v>74</v>
      </c>
      <c r="L513" s="65">
        <f t="shared" si="185"/>
        <v>20</v>
      </c>
      <c r="M513" s="61">
        <f t="shared" si="186"/>
        <v>16.3</v>
      </c>
      <c r="N513" s="61">
        <f t="shared" si="187"/>
        <v>3.6999999999999993</v>
      </c>
      <c r="O513" s="66">
        <v>0.7</v>
      </c>
      <c r="P513" s="61">
        <v>6.9</v>
      </c>
      <c r="Q513" s="60">
        <v>0.1</v>
      </c>
      <c r="R513" s="61">
        <f t="shared" si="193"/>
        <v>16.400000000000002</v>
      </c>
      <c r="S513" s="61">
        <f t="shared" si="190"/>
        <v>16.400000000000002</v>
      </c>
      <c r="T513" s="101">
        <v>16</v>
      </c>
      <c r="U513" s="62"/>
    </row>
    <row r="514" spans="1:21" x14ac:dyDescent="0.3">
      <c r="A514" s="116">
        <v>425</v>
      </c>
      <c r="B514" s="68" t="s">
        <v>418</v>
      </c>
      <c r="C514" s="60">
        <v>405</v>
      </c>
      <c r="D514" s="71"/>
      <c r="E514" s="59"/>
      <c r="F514" s="78"/>
      <c r="G514" s="159">
        <v>16</v>
      </c>
      <c r="H514" s="64">
        <f>G514</f>
        <v>16</v>
      </c>
      <c r="I514" s="60">
        <v>97</v>
      </c>
      <c r="J514" s="60">
        <v>70</v>
      </c>
      <c r="K514" s="64">
        <f t="shared" si="192"/>
        <v>81</v>
      </c>
      <c r="L514" s="65">
        <f t="shared" si="185"/>
        <v>27</v>
      </c>
      <c r="M514" s="61">
        <f t="shared" si="186"/>
        <v>16</v>
      </c>
      <c r="N514" s="61">
        <f t="shared" si="187"/>
        <v>11</v>
      </c>
      <c r="O514" s="60" t="str">
        <f>IF(M514&gt;=19.5,"70%",IF(M514&gt;=13.5,"50%",IF(M514&gt;=5.5,"30%",IF(M514&gt;=0.1,"15%"))))</f>
        <v>50%</v>
      </c>
      <c r="P514" s="61">
        <f>N514*O514</f>
        <v>5.5</v>
      </c>
      <c r="Q514" s="60">
        <v>0.1</v>
      </c>
      <c r="R514" s="61">
        <f t="shared" si="193"/>
        <v>16.100000000000001</v>
      </c>
      <c r="S514" s="61">
        <f t="shared" si="190"/>
        <v>16.100000000000001</v>
      </c>
      <c r="T514" s="101">
        <f>S514</f>
        <v>16.100000000000001</v>
      </c>
      <c r="U514" s="62"/>
    </row>
    <row r="515" spans="1:21" x14ac:dyDescent="0.3">
      <c r="A515" s="116">
        <v>426</v>
      </c>
      <c r="B515" s="166" t="s">
        <v>419</v>
      </c>
      <c r="C515" s="165">
        <v>443</v>
      </c>
      <c r="D515" s="162"/>
      <c r="E515" s="163"/>
      <c r="F515" s="164">
        <v>1</v>
      </c>
      <c r="G515" s="159">
        <v>8</v>
      </c>
      <c r="H515" s="165">
        <v>8</v>
      </c>
      <c r="I515" s="165">
        <v>87</v>
      </c>
      <c r="J515" s="165">
        <v>69</v>
      </c>
      <c r="K515" s="165">
        <f t="shared" si="192"/>
        <v>79</v>
      </c>
      <c r="L515" s="165">
        <f t="shared" si="185"/>
        <v>18</v>
      </c>
      <c r="M515" s="159">
        <f t="shared" si="186"/>
        <v>8</v>
      </c>
      <c r="N515" s="159">
        <f t="shared" si="187"/>
        <v>10</v>
      </c>
      <c r="O515" s="165" t="str">
        <f>IF(M515&gt;=19.5,"70%",IF(M515&gt;=13.5,"50%",IF(M515&gt;=5.5,"30%",IF(M515&gt;=0.1,"15%"))))</f>
        <v>30%</v>
      </c>
      <c r="P515" s="159">
        <f>N515*O515</f>
        <v>3</v>
      </c>
      <c r="Q515" s="165" t="str">
        <f>IF(N515&lt;0,O515, "0.1")</f>
        <v>0.1</v>
      </c>
      <c r="R515" s="165">
        <f t="shared" si="193"/>
        <v>8.1</v>
      </c>
      <c r="S515" s="165">
        <f t="shared" si="190"/>
        <v>8.1</v>
      </c>
      <c r="T515" s="165">
        <v>8</v>
      </c>
      <c r="U515" s="62"/>
    </row>
    <row r="516" spans="1:21" x14ac:dyDescent="0.3">
      <c r="A516" s="116">
        <v>427</v>
      </c>
      <c r="B516" s="68" t="s">
        <v>420</v>
      </c>
      <c r="C516" s="60">
        <v>406</v>
      </c>
      <c r="D516" s="68" t="s">
        <v>27</v>
      </c>
      <c r="E516" s="100"/>
      <c r="F516" s="57"/>
      <c r="G516" s="159">
        <v>24</v>
      </c>
      <c r="H516" s="57">
        <v>24</v>
      </c>
      <c r="I516" s="57">
        <v>99</v>
      </c>
      <c r="J516" s="57">
        <v>69</v>
      </c>
      <c r="K516" s="57">
        <f t="shared" si="192"/>
        <v>75</v>
      </c>
      <c r="L516" s="57">
        <f t="shared" si="185"/>
        <v>30</v>
      </c>
      <c r="M516" s="61">
        <f t="shared" si="186"/>
        <v>24</v>
      </c>
      <c r="N516" s="61">
        <f t="shared" si="187"/>
        <v>6</v>
      </c>
      <c r="O516" s="57" t="str">
        <f>IF(M516&gt;=19.5,"70%",IF(M516&gt;=13.5,"50%",IF(M516&gt;=5.5,"30%",IF(M516&gt;=0.1,"15%"))))</f>
        <v>70%</v>
      </c>
      <c r="P516" s="70">
        <f>N516*O516</f>
        <v>4.1999999999999993</v>
      </c>
      <c r="Q516" s="60">
        <v>0.1</v>
      </c>
      <c r="R516" s="57">
        <f t="shared" si="193"/>
        <v>24.1</v>
      </c>
      <c r="S516" s="60">
        <f t="shared" si="190"/>
        <v>24.1</v>
      </c>
      <c r="T516" s="101">
        <f>S516</f>
        <v>24.1</v>
      </c>
      <c r="U516" s="62"/>
    </row>
    <row r="517" spans="1:21" x14ac:dyDescent="0.3">
      <c r="A517" s="116">
        <v>428</v>
      </c>
      <c r="B517" s="58" t="s">
        <v>612</v>
      </c>
      <c r="C517" s="60">
        <v>190</v>
      </c>
      <c r="D517" s="63"/>
      <c r="E517" s="59"/>
      <c r="F517" s="60"/>
      <c r="G517" s="159">
        <v>14.5</v>
      </c>
      <c r="H517" s="64">
        <v>14</v>
      </c>
      <c r="I517" s="60">
        <v>84</v>
      </c>
      <c r="J517" s="60">
        <v>70</v>
      </c>
      <c r="K517" s="64">
        <f t="shared" si="192"/>
        <v>70</v>
      </c>
      <c r="L517" s="65">
        <f t="shared" si="185"/>
        <v>14</v>
      </c>
      <c r="M517" s="61">
        <f t="shared" si="186"/>
        <v>14.5</v>
      </c>
      <c r="N517" s="61">
        <f t="shared" si="187"/>
        <v>-0.5</v>
      </c>
      <c r="O517" s="66">
        <v>0.7</v>
      </c>
      <c r="P517" s="61">
        <f>N517*O517</f>
        <v>-0.35</v>
      </c>
      <c r="Q517" s="60">
        <v>0.1</v>
      </c>
      <c r="R517" s="61">
        <f t="shared" si="193"/>
        <v>14.15</v>
      </c>
      <c r="S517" s="61">
        <f t="shared" si="190"/>
        <v>14.15</v>
      </c>
      <c r="T517" s="101">
        <f>S517</f>
        <v>14.15</v>
      </c>
      <c r="U517" s="62"/>
    </row>
    <row r="518" spans="1:21" x14ac:dyDescent="0.3">
      <c r="A518" s="116">
        <v>429</v>
      </c>
      <c r="B518" s="58" t="s">
        <v>421</v>
      </c>
      <c r="C518" s="60">
        <v>495</v>
      </c>
      <c r="D518" s="67"/>
      <c r="E518" s="59"/>
      <c r="F518" s="77"/>
      <c r="G518" s="159">
        <v>20</v>
      </c>
      <c r="H518" s="60">
        <v>20</v>
      </c>
      <c r="I518" s="60">
        <v>103</v>
      </c>
      <c r="J518" s="60">
        <v>72</v>
      </c>
      <c r="K518" s="60">
        <f t="shared" si="192"/>
        <v>83</v>
      </c>
      <c r="L518" s="60">
        <f t="shared" si="185"/>
        <v>31</v>
      </c>
      <c r="M518" s="61">
        <f t="shared" si="186"/>
        <v>20</v>
      </c>
      <c r="N518" s="61">
        <f t="shared" si="187"/>
        <v>11</v>
      </c>
      <c r="O518" s="60" t="str">
        <f>IF(M518&gt;=19.5,"70%",IF(M518&gt;=13.5,"50%",IF(M518&gt;=5.5,"30%",IF(M518&gt;=0.1,"15%"))))</f>
        <v>70%</v>
      </c>
      <c r="P518" s="61">
        <f>N518*O518</f>
        <v>7.6999999999999993</v>
      </c>
      <c r="Q518" s="60">
        <v>0.1</v>
      </c>
      <c r="R518" s="60">
        <f t="shared" si="193"/>
        <v>20.100000000000001</v>
      </c>
      <c r="S518" s="60">
        <f t="shared" si="190"/>
        <v>20.100000000000001</v>
      </c>
      <c r="T518" s="60">
        <v>20</v>
      </c>
      <c r="U518" s="62"/>
    </row>
    <row r="519" spans="1:21" x14ac:dyDescent="0.3">
      <c r="A519" s="116">
        <v>430</v>
      </c>
      <c r="B519" s="86" t="s">
        <v>610</v>
      </c>
      <c r="C519" s="89">
        <v>47</v>
      </c>
      <c r="D519" s="86" t="s">
        <v>50</v>
      </c>
      <c r="E519" s="87"/>
      <c r="F519" s="89"/>
      <c r="G519" s="159">
        <v>9</v>
      </c>
      <c r="H519" s="92">
        <v>9</v>
      </c>
      <c r="I519" s="89">
        <v>77</v>
      </c>
      <c r="J519" s="89">
        <v>69</v>
      </c>
      <c r="K519" s="92">
        <v>68</v>
      </c>
      <c r="L519" s="93">
        <v>8</v>
      </c>
      <c r="M519" s="90">
        <v>9</v>
      </c>
      <c r="N519" s="90">
        <v>-1</v>
      </c>
      <c r="O519" s="94">
        <v>0.3</v>
      </c>
      <c r="P519" s="90">
        <v>-0.3</v>
      </c>
      <c r="Q519" s="89">
        <v>0.1</v>
      </c>
      <c r="R519" s="90">
        <v>8.6999999999999993</v>
      </c>
      <c r="S519" s="90">
        <v>8.6999999999999993</v>
      </c>
      <c r="T519" s="113">
        <v>8.6999999999999993</v>
      </c>
      <c r="U519" s="62"/>
    </row>
    <row r="520" spans="1:21" x14ac:dyDescent="0.3">
      <c r="A520" s="116">
        <v>431</v>
      </c>
      <c r="B520" s="58" t="s">
        <v>509</v>
      </c>
      <c r="C520" s="60">
        <v>270</v>
      </c>
      <c r="D520" s="63" t="s">
        <v>30</v>
      </c>
      <c r="E520" s="59"/>
      <c r="F520" s="60"/>
      <c r="G520" s="159">
        <v>19</v>
      </c>
      <c r="H520" s="64">
        <v>19</v>
      </c>
      <c r="I520" s="60">
        <v>104</v>
      </c>
      <c r="J520" s="60">
        <v>70</v>
      </c>
      <c r="K520" s="64">
        <f>I520-H520</f>
        <v>85</v>
      </c>
      <c r="L520" s="65">
        <f>I520-J520</f>
        <v>34</v>
      </c>
      <c r="M520" s="61">
        <f>G520</f>
        <v>19</v>
      </c>
      <c r="N520" s="61">
        <f>L520-M520</f>
        <v>15</v>
      </c>
      <c r="O520" s="60" t="str">
        <f>IF(M520&gt;=19.5,"70%",IF(M520&gt;=13.5,"50%",IF(M520&gt;=5.5,"30%",IF(M520&gt;=0.1,"15%"))))</f>
        <v>50%</v>
      </c>
      <c r="P520" s="61">
        <f>N520*O520</f>
        <v>7.5</v>
      </c>
      <c r="Q520" s="60">
        <v>0.1</v>
      </c>
      <c r="R520" s="61">
        <f>IF(M520&gt;=L520,(M520+P520),M520+Q520)</f>
        <v>19.100000000000001</v>
      </c>
      <c r="S520" s="61">
        <f>IF(I520&gt;1,(R520),G520)</f>
        <v>19.100000000000001</v>
      </c>
      <c r="T520" s="101">
        <f>S520</f>
        <v>19.100000000000001</v>
      </c>
      <c r="U520" s="62"/>
    </row>
    <row r="521" spans="1:21" x14ac:dyDescent="0.3">
      <c r="A521" s="116">
        <v>432</v>
      </c>
      <c r="B521" s="86" t="s">
        <v>51</v>
      </c>
      <c r="C521" s="89">
        <v>474</v>
      </c>
      <c r="D521" s="86" t="s">
        <v>52</v>
      </c>
      <c r="E521" s="87"/>
      <c r="F521" s="88"/>
      <c r="G521" s="159">
        <v>24</v>
      </c>
      <c r="H521" s="89">
        <v>24</v>
      </c>
      <c r="I521" s="89">
        <v>106</v>
      </c>
      <c r="J521" s="89">
        <v>69</v>
      </c>
      <c r="K521" s="89">
        <v>82</v>
      </c>
      <c r="L521" s="89">
        <v>37</v>
      </c>
      <c r="M521" s="61">
        <v>24</v>
      </c>
      <c r="N521" s="61">
        <v>13</v>
      </c>
      <c r="O521" s="94">
        <v>0.7</v>
      </c>
      <c r="P521" s="90">
        <v>9.1</v>
      </c>
      <c r="Q521" s="128">
        <v>0.1</v>
      </c>
      <c r="R521" s="89">
        <v>24.1</v>
      </c>
      <c r="S521" s="89">
        <v>24.1</v>
      </c>
      <c r="T521" s="89">
        <v>24</v>
      </c>
      <c r="U521" s="62"/>
    </row>
    <row r="522" spans="1:21" x14ac:dyDescent="0.3">
      <c r="A522" s="116">
        <v>433</v>
      </c>
      <c r="B522" s="58" t="s">
        <v>422</v>
      </c>
      <c r="C522" s="60">
        <v>293</v>
      </c>
      <c r="D522" s="63"/>
      <c r="E522" s="60"/>
      <c r="F522" s="60"/>
      <c r="G522" s="159">
        <v>24</v>
      </c>
      <c r="H522" s="64">
        <v>24</v>
      </c>
      <c r="I522" s="60">
        <v>105</v>
      </c>
      <c r="J522" s="60">
        <v>72</v>
      </c>
      <c r="K522" s="64">
        <f t="shared" ref="K522:K559" si="194">I522-H522</f>
        <v>81</v>
      </c>
      <c r="L522" s="65">
        <f t="shared" ref="L522:L566" si="195">I522-J522</f>
        <v>33</v>
      </c>
      <c r="M522" s="61">
        <f t="shared" ref="M522:M538" si="196">G522</f>
        <v>24</v>
      </c>
      <c r="N522" s="61">
        <f t="shared" ref="N522:N538" si="197">L522-M522</f>
        <v>9</v>
      </c>
      <c r="O522" s="60" t="str">
        <f>IF(M522&gt;=19.5,"70%",IF(M522&gt;=13.5,"50%",IF(M522&gt;=5.5,"30%",IF(M522&gt;=0.1,"15%"))))</f>
        <v>70%</v>
      </c>
      <c r="P522" s="61">
        <f t="shared" ref="P522:P538" si="198">N522*O522</f>
        <v>6.3</v>
      </c>
      <c r="Q522" s="60">
        <v>0.1</v>
      </c>
      <c r="R522" s="61">
        <f>IF(M522&gt;=L522,(M522+P522),M522+Q522)</f>
        <v>24.1</v>
      </c>
      <c r="S522" s="61">
        <f t="shared" ref="S522:S538" si="199">IF(I522&gt;1,(R522),G522)</f>
        <v>24.1</v>
      </c>
      <c r="T522" s="101">
        <f t="shared" ref="T522:T531" si="200">S522</f>
        <v>24.1</v>
      </c>
      <c r="U522" s="62"/>
    </row>
    <row r="523" spans="1:21" x14ac:dyDescent="0.3">
      <c r="A523" s="116">
        <v>434</v>
      </c>
      <c r="B523" s="58" t="s">
        <v>508</v>
      </c>
      <c r="C523" s="60">
        <v>408</v>
      </c>
      <c r="D523" s="63"/>
      <c r="E523" s="108"/>
      <c r="F523" s="60"/>
      <c r="G523" s="159">
        <v>12</v>
      </c>
      <c r="H523" s="64">
        <f>G523</f>
        <v>12</v>
      </c>
      <c r="I523" s="60">
        <v>98</v>
      </c>
      <c r="J523" s="60">
        <v>70</v>
      </c>
      <c r="K523" s="64">
        <f t="shared" si="194"/>
        <v>86</v>
      </c>
      <c r="L523" s="65">
        <f t="shared" si="195"/>
        <v>28</v>
      </c>
      <c r="M523" s="61">
        <f t="shared" si="196"/>
        <v>12</v>
      </c>
      <c r="N523" s="61">
        <f t="shared" si="197"/>
        <v>16</v>
      </c>
      <c r="O523" s="60" t="str">
        <f>IF(M523&gt;=19.5,"70%",IF(M523&gt;=13.5,"50%",IF(M523&gt;=5.5,"30%",IF(M523&gt;=0.1,"15%"))))</f>
        <v>30%</v>
      </c>
      <c r="P523" s="61">
        <f t="shared" si="198"/>
        <v>4.8</v>
      </c>
      <c r="Q523" s="60">
        <v>0.1</v>
      </c>
      <c r="R523" s="60">
        <v>12</v>
      </c>
      <c r="S523" s="61">
        <f t="shared" si="199"/>
        <v>12</v>
      </c>
      <c r="T523" s="101">
        <f t="shared" si="200"/>
        <v>12</v>
      </c>
      <c r="U523" s="62"/>
    </row>
    <row r="524" spans="1:21" x14ac:dyDescent="0.3">
      <c r="A524" s="116">
        <v>435</v>
      </c>
      <c r="B524" s="58" t="s">
        <v>424</v>
      </c>
      <c r="C524" s="60">
        <v>273</v>
      </c>
      <c r="D524" s="63" t="s">
        <v>189</v>
      </c>
      <c r="E524" s="59"/>
      <c r="F524" s="60"/>
      <c r="G524" s="159">
        <v>16</v>
      </c>
      <c r="H524" s="64">
        <v>16</v>
      </c>
      <c r="I524" s="60">
        <v>100</v>
      </c>
      <c r="J524" s="60">
        <v>70</v>
      </c>
      <c r="K524" s="64">
        <f t="shared" si="194"/>
        <v>84</v>
      </c>
      <c r="L524" s="65">
        <f t="shared" si="195"/>
        <v>30</v>
      </c>
      <c r="M524" s="61">
        <f t="shared" si="196"/>
        <v>16</v>
      </c>
      <c r="N524" s="61">
        <f t="shared" si="197"/>
        <v>14</v>
      </c>
      <c r="O524" s="60" t="str">
        <f>IF(M524&gt;=19.5,"70%",IF(M524&gt;=13.5,"50%",IF(M524&gt;=5.5,"30%",IF(M524&gt;=0.1,"15%"))))</f>
        <v>50%</v>
      </c>
      <c r="P524" s="61">
        <f t="shared" si="198"/>
        <v>7</v>
      </c>
      <c r="Q524" s="60">
        <v>0.1</v>
      </c>
      <c r="R524" s="61">
        <f t="shared" ref="R524:R538" si="201">IF(M524&gt;=L524,(M524+P524),M524+Q524)</f>
        <v>16.100000000000001</v>
      </c>
      <c r="S524" s="61">
        <f t="shared" si="199"/>
        <v>16.100000000000001</v>
      </c>
      <c r="T524" s="101">
        <f t="shared" si="200"/>
        <v>16.100000000000001</v>
      </c>
      <c r="U524" s="62"/>
    </row>
    <row r="525" spans="1:21" x14ac:dyDescent="0.3">
      <c r="A525" s="116">
        <v>436</v>
      </c>
      <c r="B525" s="58" t="s">
        <v>425</v>
      </c>
      <c r="C525" s="60">
        <v>108</v>
      </c>
      <c r="D525" s="63"/>
      <c r="E525" s="60"/>
      <c r="F525" s="60"/>
      <c r="G525" s="159">
        <v>24</v>
      </c>
      <c r="H525" s="64">
        <f>G525</f>
        <v>24</v>
      </c>
      <c r="I525" s="60">
        <v>105</v>
      </c>
      <c r="J525" s="60">
        <v>72</v>
      </c>
      <c r="K525" s="64">
        <f t="shared" si="194"/>
        <v>81</v>
      </c>
      <c r="L525" s="65">
        <f t="shared" si="195"/>
        <v>33</v>
      </c>
      <c r="M525" s="61">
        <f t="shared" si="196"/>
        <v>24</v>
      </c>
      <c r="N525" s="61">
        <f t="shared" si="197"/>
        <v>9</v>
      </c>
      <c r="O525" s="60" t="str">
        <f>IF(M525&gt;=19.5,"70%",IF(M525&gt;=13.5,"50%",IF(M525&gt;=5.5,"30%",IF(M525&gt;=0.1,"15%"))))</f>
        <v>70%</v>
      </c>
      <c r="P525" s="61">
        <f t="shared" si="198"/>
        <v>6.3</v>
      </c>
      <c r="Q525" s="60">
        <v>0.1</v>
      </c>
      <c r="R525" s="61">
        <f t="shared" si="201"/>
        <v>24.1</v>
      </c>
      <c r="S525" s="61">
        <f t="shared" si="199"/>
        <v>24.1</v>
      </c>
      <c r="T525" s="101">
        <f t="shared" si="200"/>
        <v>24.1</v>
      </c>
      <c r="U525" s="62"/>
    </row>
    <row r="526" spans="1:21" x14ac:dyDescent="0.3">
      <c r="A526" s="116">
        <v>437</v>
      </c>
      <c r="B526" s="166" t="s">
        <v>426</v>
      </c>
      <c r="C526" s="165">
        <v>71</v>
      </c>
      <c r="D526" s="170"/>
      <c r="E526" s="163">
        <v>45689</v>
      </c>
      <c r="F526" s="165">
        <v>2</v>
      </c>
      <c r="G526" s="159">
        <v>16</v>
      </c>
      <c r="H526" s="167">
        <v>16</v>
      </c>
      <c r="I526" s="165">
        <v>85</v>
      </c>
      <c r="J526" s="165">
        <v>69</v>
      </c>
      <c r="K526" s="167">
        <f t="shared" si="194"/>
        <v>69</v>
      </c>
      <c r="L526" s="168">
        <f t="shared" si="195"/>
        <v>16</v>
      </c>
      <c r="M526" s="159">
        <f t="shared" si="196"/>
        <v>16</v>
      </c>
      <c r="N526" s="159">
        <f t="shared" si="197"/>
        <v>0</v>
      </c>
      <c r="O526" s="165" t="str">
        <f>IF(M526&gt;=19.5,"70%",IF(M526&gt;=13.5,"50%",IF(M526&gt;=5.5,"30%",IF(M526&gt;=0.1,"15%"))))</f>
        <v>50%</v>
      </c>
      <c r="P526" s="159">
        <f t="shared" si="198"/>
        <v>0</v>
      </c>
      <c r="Q526" s="165">
        <v>0.1</v>
      </c>
      <c r="R526" s="159">
        <f t="shared" si="201"/>
        <v>16</v>
      </c>
      <c r="S526" s="159">
        <f t="shared" si="199"/>
        <v>16</v>
      </c>
      <c r="T526" s="169">
        <f t="shared" si="200"/>
        <v>16</v>
      </c>
      <c r="U526" s="62"/>
    </row>
    <row r="527" spans="1:21" x14ac:dyDescent="0.3">
      <c r="A527" s="116">
        <v>438</v>
      </c>
      <c r="B527" s="63" t="s">
        <v>609</v>
      </c>
      <c r="C527" s="60">
        <v>409</v>
      </c>
      <c r="D527" s="63" t="s">
        <v>47</v>
      </c>
      <c r="E527" s="60"/>
      <c r="F527" s="60"/>
      <c r="G527" s="159">
        <v>7</v>
      </c>
      <c r="H527" s="64">
        <v>7</v>
      </c>
      <c r="I527" s="60">
        <v>86</v>
      </c>
      <c r="J527" s="60">
        <v>70</v>
      </c>
      <c r="K527" s="64">
        <f t="shared" si="194"/>
        <v>79</v>
      </c>
      <c r="L527" s="65">
        <f t="shared" si="195"/>
        <v>16</v>
      </c>
      <c r="M527" s="61">
        <f t="shared" si="196"/>
        <v>7</v>
      </c>
      <c r="N527" s="61">
        <f t="shared" si="197"/>
        <v>9</v>
      </c>
      <c r="O527" s="66">
        <v>0.3</v>
      </c>
      <c r="P527" s="61">
        <f t="shared" si="198"/>
        <v>2.6999999999999997</v>
      </c>
      <c r="Q527" s="60">
        <v>0.1</v>
      </c>
      <c r="R527" s="61">
        <f t="shared" si="201"/>
        <v>7.1</v>
      </c>
      <c r="S527" s="61">
        <f t="shared" si="199"/>
        <v>7.1</v>
      </c>
      <c r="T527" s="101">
        <f t="shared" si="200"/>
        <v>7.1</v>
      </c>
      <c r="U527" s="62"/>
    </row>
    <row r="528" spans="1:21" x14ac:dyDescent="0.3">
      <c r="A528" s="116">
        <v>439</v>
      </c>
      <c r="B528" s="58" t="s">
        <v>427</v>
      </c>
      <c r="C528" s="60">
        <v>12</v>
      </c>
      <c r="D528" s="63"/>
      <c r="E528" s="60"/>
      <c r="F528" s="60"/>
      <c r="G528" s="159">
        <v>8.8000000000000007</v>
      </c>
      <c r="H528" s="64">
        <f>G528</f>
        <v>8.8000000000000007</v>
      </c>
      <c r="I528" s="60">
        <v>88</v>
      </c>
      <c r="J528" s="60">
        <v>72</v>
      </c>
      <c r="K528" s="64">
        <f t="shared" si="194"/>
        <v>79.2</v>
      </c>
      <c r="L528" s="65">
        <f t="shared" si="195"/>
        <v>16</v>
      </c>
      <c r="M528" s="61">
        <f t="shared" si="196"/>
        <v>8.8000000000000007</v>
      </c>
      <c r="N528" s="61">
        <f t="shared" si="197"/>
        <v>7.1999999999999993</v>
      </c>
      <c r="O528" s="60" t="str">
        <f t="shared" ref="O528:O533" si="202">IF(M528&gt;=19.5,"70%",IF(M528&gt;=13.5,"50%",IF(M528&gt;=5.5,"30%",IF(M528&gt;=0.1,"15%"))))</f>
        <v>30%</v>
      </c>
      <c r="P528" s="61">
        <f t="shared" si="198"/>
        <v>2.1599999999999997</v>
      </c>
      <c r="Q528" s="60">
        <v>0.1</v>
      </c>
      <c r="R528" s="61">
        <f t="shared" si="201"/>
        <v>8.9</v>
      </c>
      <c r="S528" s="61">
        <f t="shared" si="199"/>
        <v>8.9</v>
      </c>
      <c r="T528" s="101">
        <f t="shared" si="200"/>
        <v>8.9</v>
      </c>
      <c r="U528" s="62"/>
    </row>
    <row r="529" spans="1:21" x14ac:dyDescent="0.3">
      <c r="A529" s="116">
        <v>440</v>
      </c>
      <c r="B529" s="58" t="s">
        <v>428</v>
      </c>
      <c r="C529" s="60">
        <v>208</v>
      </c>
      <c r="D529" s="63"/>
      <c r="E529" s="60"/>
      <c r="F529" s="60"/>
      <c r="G529" s="159">
        <v>24</v>
      </c>
      <c r="H529" s="64">
        <f>G529</f>
        <v>24</v>
      </c>
      <c r="I529" s="60">
        <v>112</v>
      </c>
      <c r="J529" s="60">
        <v>72</v>
      </c>
      <c r="K529" s="64">
        <f t="shared" si="194"/>
        <v>88</v>
      </c>
      <c r="L529" s="65">
        <f t="shared" si="195"/>
        <v>40</v>
      </c>
      <c r="M529" s="61">
        <f t="shared" si="196"/>
        <v>24</v>
      </c>
      <c r="N529" s="61">
        <f t="shared" si="197"/>
        <v>16</v>
      </c>
      <c r="O529" s="60" t="str">
        <f t="shared" si="202"/>
        <v>70%</v>
      </c>
      <c r="P529" s="61">
        <f t="shared" si="198"/>
        <v>11.2</v>
      </c>
      <c r="Q529" s="60">
        <v>0.1</v>
      </c>
      <c r="R529" s="61">
        <f t="shared" si="201"/>
        <v>24.1</v>
      </c>
      <c r="S529" s="61">
        <f t="shared" si="199"/>
        <v>24.1</v>
      </c>
      <c r="T529" s="101">
        <f t="shared" si="200"/>
        <v>24.1</v>
      </c>
      <c r="U529" s="62"/>
    </row>
    <row r="530" spans="1:21" x14ac:dyDescent="0.3">
      <c r="A530" s="116">
        <v>441</v>
      </c>
      <c r="B530" s="68" t="s">
        <v>429</v>
      </c>
      <c r="C530" s="60">
        <v>410</v>
      </c>
      <c r="D530" s="86" t="s">
        <v>24</v>
      </c>
      <c r="E530" s="59"/>
      <c r="F530" s="78"/>
      <c r="G530" s="159">
        <v>14</v>
      </c>
      <c r="H530" s="60">
        <v>14</v>
      </c>
      <c r="I530" s="60">
        <v>92</v>
      </c>
      <c r="J530" s="60">
        <v>70</v>
      </c>
      <c r="K530" s="60">
        <f t="shared" si="194"/>
        <v>78</v>
      </c>
      <c r="L530" s="60">
        <f t="shared" si="195"/>
        <v>22</v>
      </c>
      <c r="M530" s="61">
        <f t="shared" si="196"/>
        <v>14</v>
      </c>
      <c r="N530" s="61">
        <f t="shared" si="197"/>
        <v>8</v>
      </c>
      <c r="O530" s="60" t="str">
        <f t="shared" si="202"/>
        <v>50%</v>
      </c>
      <c r="P530" s="61">
        <f t="shared" si="198"/>
        <v>4</v>
      </c>
      <c r="Q530" s="60">
        <v>0.1</v>
      </c>
      <c r="R530" s="60">
        <f t="shared" si="201"/>
        <v>14.1</v>
      </c>
      <c r="S530" s="60">
        <f t="shared" si="199"/>
        <v>14.1</v>
      </c>
      <c r="T530" s="101">
        <f t="shared" si="200"/>
        <v>14.1</v>
      </c>
      <c r="U530" s="62"/>
    </row>
    <row r="531" spans="1:21" x14ac:dyDescent="0.3">
      <c r="A531" s="116">
        <v>442</v>
      </c>
      <c r="B531" s="58" t="s">
        <v>430</v>
      </c>
      <c r="C531" s="60">
        <v>479</v>
      </c>
      <c r="D531" s="67"/>
      <c r="E531" s="59"/>
      <c r="F531" s="60"/>
      <c r="G531" s="159">
        <v>20</v>
      </c>
      <c r="H531" s="64">
        <v>20</v>
      </c>
      <c r="I531" s="60">
        <v>96</v>
      </c>
      <c r="J531" s="60">
        <v>72</v>
      </c>
      <c r="K531" s="64">
        <f t="shared" si="194"/>
        <v>76</v>
      </c>
      <c r="L531" s="65">
        <f t="shared" si="195"/>
        <v>24</v>
      </c>
      <c r="M531" s="61">
        <f t="shared" si="196"/>
        <v>20</v>
      </c>
      <c r="N531" s="61">
        <f t="shared" si="197"/>
        <v>4</v>
      </c>
      <c r="O531" s="60" t="str">
        <f t="shared" si="202"/>
        <v>70%</v>
      </c>
      <c r="P531" s="61">
        <f t="shared" si="198"/>
        <v>2.8</v>
      </c>
      <c r="Q531" s="60" t="str">
        <f>IF(N531&lt;0,O531, "0.1")</f>
        <v>0.1</v>
      </c>
      <c r="R531" s="61">
        <f t="shared" si="201"/>
        <v>20.100000000000001</v>
      </c>
      <c r="S531" s="61">
        <f t="shared" si="199"/>
        <v>20.100000000000001</v>
      </c>
      <c r="T531" s="101">
        <f t="shared" si="200"/>
        <v>20.100000000000001</v>
      </c>
      <c r="U531" s="62"/>
    </row>
    <row r="532" spans="1:21" x14ac:dyDescent="0.3">
      <c r="A532" s="116">
        <v>443</v>
      </c>
      <c r="B532" s="58" t="s">
        <v>126</v>
      </c>
      <c r="C532" s="60">
        <v>566</v>
      </c>
      <c r="D532" s="67"/>
      <c r="E532" s="109"/>
      <c r="F532" s="77"/>
      <c r="G532" s="159">
        <v>20</v>
      </c>
      <c r="H532" s="60">
        <v>20</v>
      </c>
      <c r="I532" s="60">
        <v>105</v>
      </c>
      <c r="J532" s="60">
        <v>70</v>
      </c>
      <c r="K532" s="60">
        <f t="shared" si="194"/>
        <v>85</v>
      </c>
      <c r="L532" s="60">
        <f t="shared" si="195"/>
        <v>35</v>
      </c>
      <c r="M532" s="61">
        <f t="shared" si="196"/>
        <v>20</v>
      </c>
      <c r="N532" s="61">
        <f t="shared" si="197"/>
        <v>15</v>
      </c>
      <c r="O532" s="60" t="str">
        <f t="shared" si="202"/>
        <v>70%</v>
      </c>
      <c r="P532" s="61">
        <f t="shared" si="198"/>
        <v>10.5</v>
      </c>
      <c r="Q532" s="60">
        <v>0.1</v>
      </c>
      <c r="R532" s="60">
        <f t="shared" si="201"/>
        <v>20.100000000000001</v>
      </c>
      <c r="S532" s="60">
        <f t="shared" si="199"/>
        <v>20.100000000000001</v>
      </c>
      <c r="T532" s="60">
        <v>20</v>
      </c>
      <c r="U532" s="62"/>
    </row>
    <row r="533" spans="1:21" x14ac:dyDescent="0.3">
      <c r="A533" s="116">
        <v>444</v>
      </c>
      <c r="B533" s="58" t="s">
        <v>127</v>
      </c>
      <c r="C533" s="107">
        <v>484</v>
      </c>
      <c r="D533" s="67"/>
      <c r="E533" s="59"/>
      <c r="F533" s="60"/>
      <c r="G533" s="159">
        <v>15</v>
      </c>
      <c r="H533" s="64">
        <v>15</v>
      </c>
      <c r="I533" s="60">
        <v>92</v>
      </c>
      <c r="J533" s="60">
        <v>70</v>
      </c>
      <c r="K533" s="64">
        <f t="shared" si="194"/>
        <v>77</v>
      </c>
      <c r="L533" s="65">
        <f t="shared" si="195"/>
        <v>22</v>
      </c>
      <c r="M533" s="61">
        <f t="shared" si="196"/>
        <v>15</v>
      </c>
      <c r="N533" s="61">
        <f t="shared" si="197"/>
        <v>7</v>
      </c>
      <c r="O533" s="60" t="str">
        <f t="shared" si="202"/>
        <v>50%</v>
      </c>
      <c r="P533" s="61">
        <f t="shared" si="198"/>
        <v>3.5</v>
      </c>
      <c r="Q533" s="60">
        <v>0.1</v>
      </c>
      <c r="R533" s="61">
        <f t="shared" si="201"/>
        <v>15.1</v>
      </c>
      <c r="S533" s="61">
        <f t="shared" si="199"/>
        <v>15.1</v>
      </c>
      <c r="T533" s="101">
        <f t="shared" ref="T533:T538" si="203">S533</f>
        <v>15.1</v>
      </c>
      <c r="U533" s="62"/>
    </row>
    <row r="534" spans="1:21" x14ac:dyDescent="0.3">
      <c r="A534" s="116">
        <v>445</v>
      </c>
      <c r="B534" s="166" t="s">
        <v>130</v>
      </c>
      <c r="C534" s="165">
        <v>503</v>
      </c>
      <c r="D534" s="170" t="s">
        <v>24</v>
      </c>
      <c r="E534" s="163">
        <v>45689</v>
      </c>
      <c r="F534" s="165">
        <v>1</v>
      </c>
      <c r="G534" s="159">
        <v>0</v>
      </c>
      <c r="H534" s="167">
        <v>0</v>
      </c>
      <c r="I534" s="165">
        <v>76</v>
      </c>
      <c r="J534" s="165">
        <v>69</v>
      </c>
      <c r="K534" s="167">
        <f t="shared" si="194"/>
        <v>76</v>
      </c>
      <c r="L534" s="168">
        <f t="shared" si="195"/>
        <v>7</v>
      </c>
      <c r="M534" s="159">
        <f t="shared" si="196"/>
        <v>0</v>
      </c>
      <c r="N534" s="159">
        <f t="shared" si="197"/>
        <v>7</v>
      </c>
      <c r="O534" s="173">
        <v>0.3</v>
      </c>
      <c r="P534" s="159">
        <f t="shared" si="198"/>
        <v>2.1</v>
      </c>
      <c r="Q534" s="165">
        <v>0.1</v>
      </c>
      <c r="R534" s="159">
        <f t="shared" si="201"/>
        <v>0.1</v>
      </c>
      <c r="S534" s="159">
        <f t="shared" si="199"/>
        <v>0.1</v>
      </c>
      <c r="T534" s="169">
        <f t="shared" si="203"/>
        <v>0.1</v>
      </c>
      <c r="U534" s="62"/>
    </row>
    <row r="535" spans="1:21" x14ac:dyDescent="0.3">
      <c r="A535" s="116">
        <v>446</v>
      </c>
      <c r="B535" s="58" t="s">
        <v>433</v>
      </c>
      <c r="C535" s="60">
        <v>128</v>
      </c>
      <c r="D535" s="63"/>
      <c r="E535" s="59"/>
      <c r="F535" s="60"/>
      <c r="G535" s="159">
        <v>3</v>
      </c>
      <c r="H535" s="64">
        <v>3</v>
      </c>
      <c r="I535" s="60">
        <v>86</v>
      </c>
      <c r="J535" s="60">
        <v>70</v>
      </c>
      <c r="K535" s="64">
        <f t="shared" si="194"/>
        <v>83</v>
      </c>
      <c r="L535" s="65">
        <f t="shared" si="195"/>
        <v>16</v>
      </c>
      <c r="M535" s="61">
        <f t="shared" si="196"/>
        <v>3</v>
      </c>
      <c r="N535" s="61">
        <f t="shared" si="197"/>
        <v>13</v>
      </c>
      <c r="O535" s="66">
        <v>0.3</v>
      </c>
      <c r="P535" s="61">
        <f t="shared" si="198"/>
        <v>3.9</v>
      </c>
      <c r="Q535" s="60">
        <v>0.1</v>
      </c>
      <c r="R535" s="61">
        <f t="shared" si="201"/>
        <v>3.1</v>
      </c>
      <c r="S535" s="61">
        <f t="shared" si="199"/>
        <v>3.1</v>
      </c>
      <c r="T535" s="101">
        <f t="shared" si="203"/>
        <v>3.1</v>
      </c>
      <c r="U535" s="62"/>
    </row>
    <row r="536" spans="1:21" x14ac:dyDescent="0.3">
      <c r="A536" s="116">
        <v>447</v>
      </c>
      <c r="B536" s="58" t="s">
        <v>129</v>
      </c>
      <c r="C536" s="60">
        <v>575</v>
      </c>
      <c r="D536" s="67"/>
      <c r="E536" s="59"/>
      <c r="F536" s="60"/>
      <c r="G536" s="61">
        <v>18</v>
      </c>
      <c r="H536" s="64">
        <v>18</v>
      </c>
      <c r="I536" s="60">
        <v>83</v>
      </c>
      <c r="J536" s="60">
        <v>69</v>
      </c>
      <c r="K536" s="64">
        <f t="shared" si="194"/>
        <v>65</v>
      </c>
      <c r="L536" s="65">
        <f t="shared" si="195"/>
        <v>14</v>
      </c>
      <c r="M536" s="61">
        <f t="shared" si="196"/>
        <v>18</v>
      </c>
      <c r="N536" s="61">
        <f t="shared" si="197"/>
        <v>-4</v>
      </c>
      <c r="O536" s="60" t="str">
        <f>IF(M536&gt;=19.5,"70%",IF(M536&gt;=13.5,"50%",IF(M536&gt;=5.5,"30%",IF(M536&gt;=0.1,"15%"))))</f>
        <v>50%</v>
      </c>
      <c r="P536" s="61">
        <f t="shared" si="198"/>
        <v>-2</v>
      </c>
      <c r="Q536" s="60">
        <v>0.1</v>
      </c>
      <c r="R536" s="61">
        <f t="shared" si="201"/>
        <v>16</v>
      </c>
      <c r="S536" s="61">
        <f t="shared" si="199"/>
        <v>16</v>
      </c>
      <c r="T536" s="101">
        <f t="shared" si="203"/>
        <v>16</v>
      </c>
      <c r="U536" s="62"/>
    </row>
    <row r="537" spans="1:21" x14ac:dyDescent="0.3">
      <c r="A537" s="116">
        <v>448</v>
      </c>
      <c r="B537" s="58" t="s">
        <v>128</v>
      </c>
      <c r="C537" s="86">
        <v>574</v>
      </c>
      <c r="D537" s="67"/>
      <c r="E537" s="59"/>
      <c r="F537" s="60"/>
      <c r="G537" s="61">
        <v>24</v>
      </c>
      <c r="H537" s="64">
        <f>G537</f>
        <v>24</v>
      </c>
      <c r="I537" s="60">
        <v>120</v>
      </c>
      <c r="J537" s="60">
        <v>70</v>
      </c>
      <c r="K537" s="64">
        <f t="shared" si="194"/>
        <v>96</v>
      </c>
      <c r="L537" s="65">
        <f t="shared" si="195"/>
        <v>50</v>
      </c>
      <c r="M537" s="61">
        <f t="shared" si="196"/>
        <v>24</v>
      </c>
      <c r="N537" s="61">
        <f t="shared" si="197"/>
        <v>26</v>
      </c>
      <c r="O537" s="60" t="str">
        <f>IF(M537&gt;=19.5,"70%",IF(M537&gt;=13.5,"50%",IF(M537&gt;=5.5,"30%",IF(M537&gt;=0.1,"15%"))))</f>
        <v>70%</v>
      </c>
      <c r="P537" s="61">
        <f t="shared" si="198"/>
        <v>18.2</v>
      </c>
      <c r="Q537" s="60">
        <v>0.1</v>
      </c>
      <c r="R537" s="61">
        <f t="shared" si="201"/>
        <v>24.1</v>
      </c>
      <c r="S537" s="61">
        <f t="shared" si="199"/>
        <v>24.1</v>
      </c>
      <c r="T537" s="101">
        <f t="shared" si="203"/>
        <v>24.1</v>
      </c>
      <c r="U537" s="62"/>
    </row>
    <row r="538" spans="1:21" x14ac:dyDescent="0.3">
      <c r="A538" s="116">
        <v>449</v>
      </c>
      <c r="B538" s="58" t="s">
        <v>608</v>
      </c>
      <c r="C538" s="60">
        <v>413</v>
      </c>
      <c r="D538" s="63" t="s">
        <v>189</v>
      </c>
      <c r="E538" s="59"/>
      <c r="F538" s="60"/>
      <c r="G538" s="61">
        <v>23</v>
      </c>
      <c r="H538" s="64">
        <v>23</v>
      </c>
      <c r="I538" s="60">
        <v>98</v>
      </c>
      <c r="J538" s="60">
        <v>70</v>
      </c>
      <c r="K538" s="64">
        <f t="shared" si="194"/>
        <v>75</v>
      </c>
      <c r="L538" s="65">
        <f t="shared" si="195"/>
        <v>28</v>
      </c>
      <c r="M538" s="61">
        <f t="shared" si="196"/>
        <v>23</v>
      </c>
      <c r="N538" s="61">
        <f t="shared" si="197"/>
        <v>5</v>
      </c>
      <c r="O538" s="60" t="str">
        <f>IF(M538&gt;=19.5,"70%",IF(M538&gt;=13.5,"50%",IF(M538&gt;=5.5,"30%",IF(M538&gt;=0.1,"15%"))))</f>
        <v>70%</v>
      </c>
      <c r="P538" s="61">
        <f t="shared" si="198"/>
        <v>3.5</v>
      </c>
      <c r="Q538" s="60">
        <v>0.1</v>
      </c>
      <c r="R538" s="61">
        <f t="shared" si="201"/>
        <v>23.1</v>
      </c>
      <c r="S538" s="61">
        <f t="shared" si="199"/>
        <v>23.1</v>
      </c>
      <c r="T538" s="101">
        <f t="shared" si="203"/>
        <v>23.1</v>
      </c>
      <c r="U538" s="62"/>
    </row>
    <row r="539" spans="1:21" x14ac:dyDescent="0.3">
      <c r="A539" s="116">
        <v>450</v>
      </c>
      <c r="B539" s="58" t="s">
        <v>468</v>
      </c>
      <c r="C539" s="60">
        <v>587</v>
      </c>
      <c r="D539" s="58"/>
      <c r="E539" s="59"/>
      <c r="F539" s="60"/>
      <c r="G539" s="61">
        <v>19</v>
      </c>
      <c r="H539" s="60">
        <v>19</v>
      </c>
      <c r="I539" s="60">
        <v>88</v>
      </c>
      <c r="J539" s="60">
        <v>69</v>
      </c>
      <c r="K539" s="60">
        <f t="shared" si="194"/>
        <v>69</v>
      </c>
      <c r="L539" s="60">
        <f t="shared" si="195"/>
        <v>19</v>
      </c>
      <c r="M539" s="61">
        <v>19</v>
      </c>
      <c r="N539" s="61">
        <v>0</v>
      </c>
      <c r="O539" s="66">
        <v>0.7</v>
      </c>
      <c r="P539" s="61">
        <v>0</v>
      </c>
      <c r="Q539" s="60">
        <v>0.1</v>
      </c>
      <c r="R539" s="60">
        <v>19</v>
      </c>
      <c r="S539" s="60">
        <v>19</v>
      </c>
      <c r="T539" s="60">
        <v>19</v>
      </c>
      <c r="U539" s="62"/>
    </row>
    <row r="540" spans="1:21" x14ac:dyDescent="0.3">
      <c r="A540" s="116">
        <v>451</v>
      </c>
      <c r="B540" s="58" t="s">
        <v>434</v>
      </c>
      <c r="C540" s="60">
        <v>596</v>
      </c>
      <c r="D540" s="67"/>
      <c r="E540" s="59"/>
      <c r="F540" s="77"/>
      <c r="G540" s="61">
        <v>24</v>
      </c>
      <c r="H540" s="60">
        <v>24</v>
      </c>
      <c r="I540" s="60">
        <v>97</v>
      </c>
      <c r="J540" s="60">
        <v>70</v>
      </c>
      <c r="K540" s="60">
        <f t="shared" si="194"/>
        <v>73</v>
      </c>
      <c r="L540" s="60">
        <f t="shared" si="195"/>
        <v>27</v>
      </c>
      <c r="M540" s="61">
        <f t="shared" ref="M540:M566" si="204">G540</f>
        <v>24</v>
      </c>
      <c r="N540" s="61">
        <f t="shared" ref="N540:N566" si="205">L540-M540</f>
        <v>3</v>
      </c>
      <c r="O540" s="60" t="str">
        <f>IF(M540&gt;=19.5,"70%",IF(M540&gt;=13.5,"50%",IF(M540&gt;=5.5,"30%",IF(M540&gt;=0.1,"15%"))))</f>
        <v>70%</v>
      </c>
      <c r="P540" s="61">
        <f t="shared" ref="P540:P546" si="206">N540*O540</f>
        <v>2.0999999999999996</v>
      </c>
      <c r="Q540" s="60">
        <v>0.1</v>
      </c>
      <c r="R540" s="60">
        <f t="shared" ref="R540:R546" si="207">IF(M540&gt;=L540,(M540+P540),M540+Q540)</f>
        <v>24.1</v>
      </c>
      <c r="S540" s="60">
        <f t="shared" ref="S540:S566" si="208">IF(I540&gt;1,(R540),G540)</f>
        <v>24.1</v>
      </c>
      <c r="T540" s="60">
        <v>24</v>
      </c>
      <c r="U540" s="62"/>
    </row>
    <row r="541" spans="1:21" x14ac:dyDescent="0.3">
      <c r="A541" s="116">
        <v>452</v>
      </c>
      <c r="B541" s="58" t="s">
        <v>606</v>
      </c>
      <c r="C541" s="60">
        <v>265</v>
      </c>
      <c r="D541" s="63"/>
      <c r="E541" s="60"/>
      <c r="F541" s="60"/>
      <c r="G541" s="61">
        <v>22</v>
      </c>
      <c r="H541" s="64">
        <v>22</v>
      </c>
      <c r="I541" s="60">
        <v>102</v>
      </c>
      <c r="J541" s="60">
        <v>69</v>
      </c>
      <c r="K541" s="64">
        <f t="shared" si="194"/>
        <v>80</v>
      </c>
      <c r="L541" s="65">
        <f t="shared" si="195"/>
        <v>33</v>
      </c>
      <c r="M541" s="61">
        <f t="shared" si="204"/>
        <v>22</v>
      </c>
      <c r="N541" s="61">
        <f t="shared" si="205"/>
        <v>11</v>
      </c>
      <c r="O541" s="60" t="str">
        <f>IF(M541&gt;=19.5,"70%",IF(M541&gt;=13.5,"50%",IF(M541&gt;=5.5,"30%",IF(M541&gt;=0.1,"15%"))))</f>
        <v>70%</v>
      </c>
      <c r="P541" s="61">
        <f t="shared" si="206"/>
        <v>7.6999999999999993</v>
      </c>
      <c r="Q541" s="60">
        <v>0.1</v>
      </c>
      <c r="R541" s="61">
        <f t="shared" si="207"/>
        <v>22.1</v>
      </c>
      <c r="S541" s="61">
        <f t="shared" si="208"/>
        <v>22.1</v>
      </c>
      <c r="T541" s="101">
        <f t="shared" ref="T541:T546" si="209">S541</f>
        <v>22.1</v>
      </c>
      <c r="U541" s="62"/>
    </row>
    <row r="542" spans="1:21" x14ac:dyDescent="0.3">
      <c r="A542" s="116">
        <v>453</v>
      </c>
      <c r="B542" s="58" t="s">
        <v>62</v>
      </c>
      <c r="C542" s="60">
        <v>550</v>
      </c>
      <c r="D542" s="63"/>
      <c r="E542" s="59"/>
      <c r="F542" s="60"/>
      <c r="G542" s="61">
        <v>12</v>
      </c>
      <c r="H542" s="64">
        <v>12</v>
      </c>
      <c r="I542" s="60">
        <v>93</v>
      </c>
      <c r="J542" s="60">
        <v>72</v>
      </c>
      <c r="K542" s="64">
        <f t="shared" si="194"/>
        <v>81</v>
      </c>
      <c r="L542" s="65">
        <f t="shared" si="195"/>
        <v>21</v>
      </c>
      <c r="M542" s="61">
        <f t="shared" si="204"/>
        <v>12</v>
      </c>
      <c r="N542" s="61">
        <f t="shared" si="205"/>
        <v>9</v>
      </c>
      <c r="O542" s="66">
        <v>0.5</v>
      </c>
      <c r="P542" s="61">
        <f t="shared" si="206"/>
        <v>4.5</v>
      </c>
      <c r="Q542" s="60">
        <v>0.1</v>
      </c>
      <c r="R542" s="61">
        <f t="shared" si="207"/>
        <v>12.1</v>
      </c>
      <c r="S542" s="61">
        <f t="shared" si="208"/>
        <v>12.1</v>
      </c>
      <c r="T542" s="101">
        <f t="shared" si="209"/>
        <v>12.1</v>
      </c>
      <c r="U542" s="62"/>
    </row>
    <row r="543" spans="1:21" x14ac:dyDescent="0.3">
      <c r="A543" s="116">
        <v>454</v>
      </c>
      <c r="B543" s="58" t="s">
        <v>435</v>
      </c>
      <c r="C543" s="60">
        <v>288</v>
      </c>
      <c r="D543" s="63"/>
      <c r="E543" s="59"/>
      <c r="F543" s="60"/>
      <c r="G543" s="61">
        <v>11</v>
      </c>
      <c r="H543" s="64">
        <v>11</v>
      </c>
      <c r="I543" s="60">
        <v>83</v>
      </c>
      <c r="J543" s="60">
        <v>71</v>
      </c>
      <c r="K543" s="64">
        <f t="shared" si="194"/>
        <v>72</v>
      </c>
      <c r="L543" s="65">
        <f t="shared" si="195"/>
        <v>12</v>
      </c>
      <c r="M543" s="61">
        <f t="shared" si="204"/>
        <v>11</v>
      </c>
      <c r="N543" s="61">
        <f t="shared" si="205"/>
        <v>1</v>
      </c>
      <c r="O543" s="60" t="str">
        <f>IF(M543&gt;=19.5,"70%",IF(M543&gt;=13.5,"50%",IF(M543&gt;=5.5,"30%",IF(M543&gt;=0.1,"15%"))))</f>
        <v>30%</v>
      </c>
      <c r="P543" s="61">
        <f t="shared" si="206"/>
        <v>0.3</v>
      </c>
      <c r="Q543" s="60">
        <v>0.1</v>
      </c>
      <c r="R543" s="61">
        <f t="shared" si="207"/>
        <v>11.1</v>
      </c>
      <c r="S543" s="61">
        <f t="shared" si="208"/>
        <v>11.1</v>
      </c>
      <c r="T543" s="101">
        <f t="shared" si="209"/>
        <v>11.1</v>
      </c>
      <c r="U543" s="62"/>
    </row>
    <row r="544" spans="1:21" x14ac:dyDescent="0.3">
      <c r="A544" s="116">
        <v>455</v>
      </c>
      <c r="B544" s="58" t="s">
        <v>436</v>
      </c>
      <c r="C544" s="60">
        <v>414</v>
      </c>
      <c r="D544" s="63"/>
      <c r="E544" s="59"/>
      <c r="F544" s="60"/>
      <c r="G544" s="61">
        <v>10</v>
      </c>
      <c r="H544" s="64">
        <v>10</v>
      </c>
      <c r="I544" s="60">
        <v>81</v>
      </c>
      <c r="J544" s="60">
        <v>69</v>
      </c>
      <c r="K544" s="64">
        <f t="shared" si="194"/>
        <v>71</v>
      </c>
      <c r="L544" s="65">
        <f t="shared" si="195"/>
        <v>12</v>
      </c>
      <c r="M544" s="61">
        <f t="shared" si="204"/>
        <v>10</v>
      </c>
      <c r="N544" s="61">
        <f t="shared" si="205"/>
        <v>2</v>
      </c>
      <c r="O544" s="60" t="str">
        <f>IF(M544&gt;=19.5,"70%",IF(M544&gt;=13.5,"50%",IF(M544&gt;=5.5,"30%",IF(M544&gt;=0.1,"15%"))))</f>
        <v>30%</v>
      </c>
      <c r="P544" s="61">
        <f t="shared" si="206"/>
        <v>0.6</v>
      </c>
      <c r="Q544" s="60">
        <v>0.1</v>
      </c>
      <c r="R544" s="61">
        <f t="shared" si="207"/>
        <v>10.1</v>
      </c>
      <c r="S544" s="61">
        <f t="shared" si="208"/>
        <v>10.1</v>
      </c>
      <c r="T544" s="101">
        <f t="shared" si="209"/>
        <v>10.1</v>
      </c>
      <c r="U544" s="62"/>
    </row>
    <row r="545" spans="1:21" x14ac:dyDescent="0.3">
      <c r="A545" s="116">
        <v>456</v>
      </c>
      <c r="B545" s="58" t="s">
        <v>437</v>
      </c>
      <c r="C545" s="60">
        <v>261</v>
      </c>
      <c r="D545" s="63"/>
      <c r="E545" s="59"/>
      <c r="F545" s="77"/>
      <c r="G545" s="61">
        <v>24</v>
      </c>
      <c r="H545" s="64">
        <v>24</v>
      </c>
      <c r="I545" s="60">
        <v>100</v>
      </c>
      <c r="J545" s="60">
        <v>70</v>
      </c>
      <c r="K545" s="64">
        <f t="shared" si="194"/>
        <v>76</v>
      </c>
      <c r="L545" s="65">
        <f t="shared" si="195"/>
        <v>30</v>
      </c>
      <c r="M545" s="61">
        <f t="shared" si="204"/>
        <v>24</v>
      </c>
      <c r="N545" s="61">
        <f t="shared" si="205"/>
        <v>6</v>
      </c>
      <c r="O545" s="60" t="str">
        <f>IF(M545&gt;=19.5,"70%",IF(M545&gt;=13.5,"50%",IF(M545&gt;=5.5,"30%",IF(M545&gt;=0.1,"15%"))))</f>
        <v>70%</v>
      </c>
      <c r="P545" s="61">
        <f t="shared" si="206"/>
        <v>4.1999999999999993</v>
      </c>
      <c r="Q545" s="60">
        <v>0.1</v>
      </c>
      <c r="R545" s="61">
        <f t="shared" si="207"/>
        <v>24.1</v>
      </c>
      <c r="S545" s="61">
        <f t="shared" si="208"/>
        <v>24.1</v>
      </c>
      <c r="T545" s="101">
        <f t="shared" si="209"/>
        <v>24.1</v>
      </c>
      <c r="U545" s="62"/>
    </row>
    <row r="546" spans="1:21" x14ac:dyDescent="0.3">
      <c r="A546" s="116">
        <v>457</v>
      </c>
      <c r="B546" s="58" t="s">
        <v>607</v>
      </c>
      <c r="C546" s="60">
        <v>188</v>
      </c>
      <c r="D546" s="63" t="s">
        <v>30</v>
      </c>
      <c r="E546" s="60"/>
      <c r="F546" s="60"/>
      <c r="G546" s="61">
        <v>10</v>
      </c>
      <c r="H546" s="64">
        <f>G546</f>
        <v>10</v>
      </c>
      <c r="I546" s="60">
        <v>86</v>
      </c>
      <c r="J546" s="60">
        <v>69</v>
      </c>
      <c r="K546" s="64">
        <f t="shared" si="194"/>
        <v>76</v>
      </c>
      <c r="L546" s="65">
        <f t="shared" si="195"/>
        <v>17</v>
      </c>
      <c r="M546" s="61">
        <f t="shared" si="204"/>
        <v>10</v>
      </c>
      <c r="N546" s="61">
        <f t="shared" si="205"/>
        <v>7</v>
      </c>
      <c r="O546" s="60" t="str">
        <f>IF(M546&gt;=19.5,"70%",IF(M546&gt;=13.5,"50%",IF(M546&gt;=5.5,"30%",IF(M546&gt;=0.1,"15%"))))</f>
        <v>30%</v>
      </c>
      <c r="P546" s="61">
        <f t="shared" si="206"/>
        <v>2.1</v>
      </c>
      <c r="Q546" s="60">
        <v>0.1</v>
      </c>
      <c r="R546" s="61">
        <f t="shared" si="207"/>
        <v>10.1</v>
      </c>
      <c r="S546" s="61">
        <f t="shared" si="208"/>
        <v>10.1</v>
      </c>
      <c r="T546" s="101">
        <f t="shared" si="209"/>
        <v>10.1</v>
      </c>
      <c r="U546" s="62"/>
    </row>
    <row r="547" spans="1:21" x14ac:dyDescent="0.3">
      <c r="A547" s="116">
        <v>458</v>
      </c>
      <c r="B547" s="68" t="s">
        <v>438</v>
      </c>
      <c r="C547" s="60">
        <v>523</v>
      </c>
      <c r="D547" s="71"/>
      <c r="E547" s="59"/>
      <c r="F547" s="78"/>
      <c r="G547" s="61">
        <v>13</v>
      </c>
      <c r="H547" s="60">
        <v>13</v>
      </c>
      <c r="I547" s="60">
        <v>89</v>
      </c>
      <c r="J547" s="60">
        <v>72</v>
      </c>
      <c r="K547" s="60">
        <f t="shared" si="194"/>
        <v>76</v>
      </c>
      <c r="L547" s="60">
        <f t="shared" si="195"/>
        <v>17</v>
      </c>
      <c r="M547" s="61">
        <f t="shared" si="204"/>
        <v>13</v>
      </c>
      <c r="N547" s="61">
        <f t="shared" si="205"/>
        <v>4</v>
      </c>
      <c r="O547" s="66">
        <v>0.5</v>
      </c>
      <c r="P547" s="61">
        <v>0.1</v>
      </c>
      <c r="Q547" s="60">
        <v>0.5</v>
      </c>
      <c r="R547" s="61">
        <v>13.1</v>
      </c>
      <c r="S547" s="61">
        <f t="shared" si="208"/>
        <v>13.1</v>
      </c>
      <c r="T547" s="60">
        <v>13</v>
      </c>
      <c r="U547" s="62"/>
    </row>
    <row r="548" spans="1:21" x14ac:dyDescent="0.3">
      <c r="A548" s="116">
        <v>459</v>
      </c>
      <c r="B548" s="58" t="s">
        <v>439</v>
      </c>
      <c r="C548" s="60">
        <v>157</v>
      </c>
      <c r="D548" s="63" t="s">
        <v>19</v>
      </c>
      <c r="E548" s="60"/>
      <c r="F548" s="60"/>
      <c r="G548" s="61">
        <v>10.199999999999999</v>
      </c>
      <c r="H548" s="64">
        <f>G548</f>
        <v>10.199999999999999</v>
      </c>
      <c r="I548" s="60">
        <v>85</v>
      </c>
      <c r="J548" s="60">
        <v>72</v>
      </c>
      <c r="K548" s="64">
        <f t="shared" si="194"/>
        <v>74.8</v>
      </c>
      <c r="L548" s="65">
        <f t="shared" si="195"/>
        <v>13</v>
      </c>
      <c r="M548" s="61">
        <f t="shared" si="204"/>
        <v>10.199999999999999</v>
      </c>
      <c r="N548" s="61">
        <f t="shared" si="205"/>
        <v>2.8000000000000007</v>
      </c>
      <c r="O548" s="60" t="str">
        <f>IF(M548&gt;=19.5,"70%",IF(M548&gt;=13.5,"50%",IF(M548&gt;=5.5,"30%",IF(M548&gt;=0.1,"15%"))))</f>
        <v>30%</v>
      </c>
      <c r="P548" s="61">
        <f t="shared" ref="P548:P566" si="210">N548*O548</f>
        <v>0.84000000000000019</v>
      </c>
      <c r="Q548" s="60">
        <v>0.1</v>
      </c>
      <c r="R548" s="61">
        <f t="shared" ref="R548:R566" si="211">IF(M548&gt;=L548,(M548+P548),M548+Q548)</f>
        <v>10.299999999999999</v>
      </c>
      <c r="S548" s="61">
        <f t="shared" si="208"/>
        <v>10.299999999999999</v>
      </c>
      <c r="T548" s="101">
        <f t="shared" ref="T548:T554" si="212">S548</f>
        <v>10.299999999999999</v>
      </c>
      <c r="U548" s="62"/>
    </row>
    <row r="549" spans="1:21" x14ac:dyDescent="0.3">
      <c r="A549" s="116">
        <v>460</v>
      </c>
      <c r="B549" s="58" t="s">
        <v>605</v>
      </c>
      <c r="C549" s="60">
        <v>177</v>
      </c>
      <c r="D549" s="63" t="s">
        <v>25</v>
      </c>
      <c r="E549" s="59"/>
      <c r="F549" s="60"/>
      <c r="G549" s="61">
        <v>10</v>
      </c>
      <c r="H549" s="64">
        <v>10</v>
      </c>
      <c r="I549" s="60">
        <v>91</v>
      </c>
      <c r="J549" s="60">
        <v>70</v>
      </c>
      <c r="K549" s="64">
        <f t="shared" si="194"/>
        <v>81</v>
      </c>
      <c r="L549" s="65">
        <f t="shared" si="195"/>
        <v>21</v>
      </c>
      <c r="M549" s="61">
        <f t="shared" si="204"/>
        <v>10</v>
      </c>
      <c r="N549" s="61">
        <f t="shared" si="205"/>
        <v>11</v>
      </c>
      <c r="O549" s="60" t="str">
        <f>IF(M549&gt;=19.5,"70%",IF(M549&gt;=13.5,"50%",IF(M549&gt;=5.5,"30%",IF(M549&gt;=0.1,"15%"))))</f>
        <v>30%</v>
      </c>
      <c r="P549" s="61">
        <f t="shared" si="210"/>
        <v>3.3</v>
      </c>
      <c r="Q549" s="60">
        <v>0.1</v>
      </c>
      <c r="R549" s="61">
        <f t="shared" si="211"/>
        <v>10.1</v>
      </c>
      <c r="S549" s="61">
        <f t="shared" si="208"/>
        <v>10.1</v>
      </c>
      <c r="T549" s="101">
        <f t="shared" si="212"/>
        <v>10.1</v>
      </c>
      <c r="U549" s="62"/>
    </row>
    <row r="550" spans="1:21" x14ac:dyDescent="0.3">
      <c r="A550" s="116">
        <v>461</v>
      </c>
      <c r="B550" s="58" t="s">
        <v>440</v>
      </c>
      <c r="C550" s="60">
        <v>111</v>
      </c>
      <c r="D550" s="63"/>
      <c r="E550" s="60"/>
      <c r="F550" s="60"/>
      <c r="G550" s="61">
        <v>24</v>
      </c>
      <c r="H550" s="64">
        <f>G550</f>
        <v>24</v>
      </c>
      <c r="I550" s="60">
        <v>115</v>
      </c>
      <c r="J550" s="60">
        <v>72</v>
      </c>
      <c r="K550" s="64">
        <f t="shared" si="194"/>
        <v>91</v>
      </c>
      <c r="L550" s="65">
        <f t="shared" si="195"/>
        <v>43</v>
      </c>
      <c r="M550" s="61">
        <f t="shared" si="204"/>
        <v>24</v>
      </c>
      <c r="N550" s="61">
        <f t="shared" si="205"/>
        <v>19</v>
      </c>
      <c r="O550" s="60" t="str">
        <f>IF(M550&gt;=19.5,"70%",IF(M550&gt;=13.5,"50%",IF(M550&gt;=5.5,"30%",IF(M550&gt;=0.1,"15%"))))</f>
        <v>70%</v>
      </c>
      <c r="P550" s="61">
        <f t="shared" si="210"/>
        <v>13.299999999999999</v>
      </c>
      <c r="Q550" s="60">
        <v>0.1</v>
      </c>
      <c r="R550" s="61">
        <f t="shared" si="211"/>
        <v>24.1</v>
      </c>
      <c r="S550" s="61">
        <f t="shared" si="208"/>
        <v>24.1</v>
      </c>
      <c r="T550" s="101">
        <f t="shared" si="212"/>
        <v>24.1</v>
      </c>
      <c r="U550" s="62"/>
    </row>
    <row r="551" spans="1:21" x14ac:dyDescent="0.3">
      <c r="A551" s="116">
        <v>462</v>
      </c>
      <c r="B551" s="63" t="s">
        <v>604</v>
      </c>
      <c r="C551" s="60">
        <v>522</v>
      </c>
      <c r="D551" s="58" t="s">
        <v>24</v>
      </c>
      <c r="E551" s="59"/>
      <c r="F551" s="60"/>
      <c r="G551" s="61">
        <v>12</v>
      </c>
      <c r="H551" s="64">
        <v>12</v>
      </c>
      <c r="I551" s="60">
        <v>91</v>
      </c>
      <c r="J551" s="60">
        <v>72</v>
      </c>
      <c r="K551" s="64">
        <f t="shared" si="194"/>
        <v>79</v>
      </c>
      <c r="L551" s="65">
        <f t="shared" si="195"/>
        <v>19</v>
      </c>
      <c r="M551" s="61">
        <f t="shared" si="204"/>
        <v>12</v>
      </c>
      <c r="N551" s="61">
        <f t="shared" si="205"/>
        <v>7</v>
      </c>
      <c r="O551" s="66">
        <v>0.5</v>
      </c>
      <c r="P551" s="61">
        <f t="shared" si="210"/>
        <v>3.5</v>
      </c>
      <c r="Q551" s="60" t="str">
        <f>IF(N551&lt;0,O551, "0.1")</f>
        <v>0.1</v>
      </c>
      <c r="R551" s="61">
        <f t="shared" si="211"/>
        <v>12.1</v>
      </c>
      <c r="S551" s="61">
        <f t="shared" si="208"/>
        <v>12.1</v>
      </c>
      <c r="T551" s="101">
        <f t="shared" si="212"/>
        <v>12.1</v>
      </c>
      <c r="U551" s="62"/>
    </row>
    <row r="552" spans="1:21" x14ac:dyDescent="0.3">
      <c r="A552" s="116">
        <v>463</v>
      </c>
      <c r="B552" s="63" t="s">
        <v>603</v>
      </c>
      <c r="C552" s="60">
        <v>427</v>
      </c>
      <c r="D552" s="63"/>
      <c r="E552" s="59"/>
      <c r="F552" s="60"/>
      <c r="G552" s="61">
        <v>14</v>
      </c>
      <c r="H552" s="60">
        <v>14</v>
      </c>
      <c r="I552" s="60">
        <v>79</v>
      </c>
      <c r="J552" s="60">
        <v>68</v>
      </c>
      <c r="K552" s="60">
        <f t="shared" si="194"/>
        <v>65</v>
      </c>
      <c r="L552" s="60">
        <f t="shared" si="195"/>
        <v>11</v>
      </c>
      <c r="M552" s="61">
        <f t="shared" si="204"/>
        <v>14</v>
      </c>
      <c r="N552" s="61">
        <f t="shared" si="205"/>
        <v>-3</v>
      </c>
      <c r="O552" s="60" t="str">
        <f>IF(M552&gt;=19.5,"70%",IF(M552&gt;=13.5,"50%",IF(M552&gt;=5.5,"30%",IF(M552&gt;=0.1,"15%"))))</f>
        <v>50%</v>
      </c>
      <c r="P552" s="61">
        <f t="shared" si="210"/>
        <v>-1.5</v>
      </c>
      <c r="Q552" s="60">
        <v>0.1</v>
      </c>
      <c r="R552" s="60">
        <f t="shared" si="211"/>
        <v>12.5</v>
      </c>
      <c r="S552" s="60">
        <f t="shared" si="208"/>
        <v>12.5</v>
      </c>
      <c r="T552" s="101">
        <f t="shared" si="212"/>
        <v>12.5</v>
      </c>
      <c r="U552" s="62"/>
    </row>
    <row r="553" spans="1:21" x14ac:dyDescent="0.3">
      <c r="A553" s="116">
        <v>464</v>
      </c>
      <c r="B553" s="68" t="s">
        <v>441</v>
      </c>
      <c r="C553" s="60">
        <v>413</v>
      </c>
      <c r="D553" s="58" t="s">
        <v>20</v>
      </c>
      <c r="E553" s="59"/>
      <c r="F553" s="78"/>
      <c r="G553" s="61">
        <v>18</v>
      </c>
      <c r="H553" s="64">
        <v>18</v>
      </c>
      <c r="I553" s="60">
        <v>103</v>
      </c>
      <c r="J553" s="60">
        <v>70</v>
      </c>
      <c r="K553" s="64">
        <f t="shared" si="194"/>
        <v>85</v>
      </c>
      <c r="L553" s="65">
        <f t="shared" si="195"/>
        <v>33</v>
      </c>
      <c r="M553" s="61">
        <f t="shared" si="204"/>
        <v>18</v>
      </c>
      <c r="N553" s="61">
        <f t="shared" si="205"/>
        <v>15</v>
      </c>
      <c r="O553" s="66">
        <v>0.7</v>
      </c>
      <c r="P553" s="61">
        <f t="shared" si="210"/>
        <v>10.5</v>
      </c>
      <c r="Q553" s="60" t="str">
        <f>IF(N553&lt;0,O553, "0.1")</f>
        <v>0.1</v>
      </c>
      <c r="R553" s="61">
        <f t="shared" si="211"/>
        <v>18.100000000000001</v>
      </c>
      <c r="S553" s="61">
        <f t="shared" si="208"/>
        <v>18.100000000000001</v>
      </c>
      <c r="T553" s="101">
        <f t="shared" si="212"/>
        <v>18.100000000000001</v>
      </c>
      <c r="U553" s="62"/>
    </row>
    <row r="554" spans="1:21" x14ac:dyDescent="0.3">
      <c r="A554" s="116">
        <v>465</v>
      </c>
      <c r="B554" s="58" t="s">
        <v>442</v>
      </c>
      <c r="C554" s="60">
        <v>31</v>
      </c>
      <c r="D554" s="63"/>
      <c r="E554" s="60"/>
      <c r="F554" s="60"/>
      <c r="G554" s="61">
        <v>13.8</v>
      </c>
      <c r="H554" s="64">
        <f>G554</f>
        <v>13.8</v>
      </c>
      <c r="I554" s="60">
        <v>89</v>
      </c>
      <c r="J554" s="60">
        <v>72</v>
      </c>
      <c r="K554" s="64">
        <f t="shared" si="194"/>
        <v>75.2</v>
      </c>
      <c r="L554" s="65">
        <f t="shared" si="195"/>
        <v>17</v>
      </c>
      <c r="M554" s="61">
        <f t="shared" si="204"/>
        <v>13.8</v>
      </c>
      <c r="N554" s="61">
        <f t="shared" si="205"/>
        <v>3.1999999999999993</v>
      </c>
      <c r="O554" s="60" t="str">
        <f t="shared" ref="O554:O566" si="213">IF(M554&gt;=19.5,"70%",IF(M554&gt;=13.5,"50%",IF(M554&gt;=5.5,"30%",IF(M554&gt;=0.1,"15%"))))</f>
        <v>50%</v>
      </c>
      <c r="P554" s="61">
        <f t="shared" si="210"/>
        <v>1.5999999999999996</v>
      </c>
      <c r="Q554" s="60">
        <v>0.1</v>
      </c>
      <c r="R554" s="61">
        <f t="shared" si="211"/>
        <v>13.9</v>
      </c>
      <c r="S554" s="61">
        <f t="shared" si="208"/>
        <v>13.9</v>
      </c>
      <c r="T554" s="101">
        <f t="shared" si="212"/>
        <v>13.9</v>
      </c>
      <c r="U554" s="62"/>
    </row>
    <row r="555" spans="1:21" x14ac:dyDescent="0.3">
      <c r="A555" s="116">
        <v>466</v>
      </c>
      <c r="B555" s="68" t="s">
        <v>443</v>
      </c>
      <c r="C555" s="60">
        <v>426</v>
      </c>
      <c r="D555" s="71"/>
      <c r="E555" s="59"/>
      <c r="F555" s="78"/>
      <c r="G555" s="61">
        <v>22.6</v>
      </c>
      <c r="H555" s="60">
        <v>23</v>
      </c>
      <c r="I555" s="60">
        <v>97</v>
      </c>
      <c r="J555" s="60">
        <v>70</v>
      </c>
      <c r="K555" s="60">
        <f t="shared" si="194"/>
        <v>74</v>
      </c>
      <c r="L555" s="60">
        <f t="shared" si="195"/>
        <v>27</v>
      </c>
      <c r="M555" s="60">
        <f t="shared" si="204"/>
        <v>22.6</v>
      </c>
      <c r="N555" s="60">
        <f t="shared" si="205"/>
        <v>4.3999999999999986</v>
      </c>
      <c r="O555" s="60" t="str">
        <f t="shared" si="213"/>
        <v>70%</v>
      </c>
      <c r="P555" s="61">
        <f t="shared" si="210"/>
        <v>3.0799999999999987</v>
      </c>
      <c r="Q555" s="60">
        <v>0.1</v>
      </c>
      <c r="R555" s="60">
        <f t="shared" si="211"/>
        <v>22.700000000000003</v>
      </c>
      <c r="S555" s="60">
        <f t="shared" si="208"/>
        <v>22.700000000000003</v>
      </c>
      <c r="T555" s="60">
        <v>23</v>
      </c>
      <c r="U555" s="62"/>
    </row>
    <row r="556" spans="1:21" x14ac:dyDescent="0.3">
      <c r="A556" s="116">
        <v>467</v>
      </c>
      <c r="B556" s="58" t="s">
        <v>444</v>
      </c>
      <c r="C556" s="60">
        <v>485</v>
      </c>
      <c r="D556" s="86" t="s">
        <v>82</v>
      </c>
      <c r="E556" s="59"/>
      <c r="F556" s="77"/>
      <c r="G556" s="61">
        <v>13</v>
      </c>
      <c r="H556" s="64">
        <v>13</v>
      </c>
      <c r="I556" s="60">
        <v>90</v>
      </c>
      <c r="J556" s="60">
        <v>72</v>
      </c>
      <c r="K556" s="64">
        <f t="shared" si="194"/>
        <v>77</v>
      </c>
      <c r="L556" s="65">
        <f t="shared" si="195"/>
        <v>18</v>
      </c>
      <c r="M556" s="61">
        <f t="shared" si="204"/>
        <v>13</v>
      </c>
      <c r="N556" s="61">
        <f t="shared" si="205"/>
        <v>5</v>
      </c>
      <c r="O556" s="60" t="str">
        <f t="shared" si="213"/>
        <v>30%</v>
      </c>
      <c r="P556" s="61">
        <f t="shared" si="210"/>
        <v>1.5</v>
      </c>
      <c r="Q556" s="60" t="str">
        <f>IF(N556&lt;0,O556, "0.1")</f>
        <v>0.1</v>
      </c>
      <c r="R556" s="61">
        <f t="shared" si="211"/>
        <v>13.1</v>
      </c>
      <c r="S556" s="61">
        <f t="shared" si="208"/>
        <v>13.1</v>
      </c>
      <c r="T556" s="101">
        <f>S556</f>
        <v>13.1</v>
      </c>
      <c r="U556" s="62"/>
    </row>
    <row r="557" spans="1:21" x14ac:dyDescent="0.3">
      <c r="A557" s="116">
        <v>468</v>
      </c>
      <c r="B557" s="58" t="s">
        <v>445</v>
      </c>
      <c r="C557" s="60">
        <v>98</v>
      </c>
      <c r="D557" s="63"/>
      <c r="E557" s="59"/>
      <c r="F557" s="60"/>
      <c r="G557" s="61">
        <v>20</v>
      </c>
      <c r="H557" s="64">
        <v>20</v>
      </c>
      <c r="I557" s="60">
        <v>101</v>
      </c>
      <c r="J557" s="60">
        <v>69</v>
      </c>
      <c r="K557" s="64">
        <f t="shared" si="194"/>
        <v>81</v>
      </c>
      <c r="L557" s="65">
        <f t="shared" si="195"/>
        <v>32</v>
      </c>
      <c r="M557" s="61">
        <f t="shared" si="204"/>
        <v>20</v>
      </c>
      <c r="N557" s="61">
        <f t="shared" si="205"/>
        <v>12</v>
      </c>
      <c r="O557" s="60" t="str">
        <f t="shared" si="213"/>
        <v>70%</v>
      </c>
      <c r="P557" s="61">
        <f t="shared" si="210"/>
        <v>8.3999999999999986</v>
      </c>
      <c r="Q557" s="60">
        <v>0.1</v>
      </c>
      <c r="R557" s="61">
        <f t="shared" si="211"/>
        <v>20.100000000000001</v>
      </c>
      <c r="S557" s="61">
        <f t="shared" si="208"/>
        <v>20.100000000000001</v>
      </c>
      <c r="T557" s="101">
        <f>S557</f>
        <v>20.100000000000001</v>
      </c>
      <c r="U557" s="62"/>
    </row>
    <row r="558" spans="1:21" x14ac:dyDescent="0.3">
      <c r="A558" s="116">
        <v>469</v>
      </c>
      <c r="B558" s="58" t="s">
        <v>174</v>
      </c>
      <c r="C558" s="60">
        <v>579</v>
      </c>
      <c r="D558" s="67"/>
      <c r="E558" s="59"/>
      <c r="F558" s="77"/>
      <c r="G558" s="61">
        <v>17</v>
      </c>
      <c r="H558" s="60">
        <v>171</v>
      </c>
      <c r="I558" s="60">
        <v>101</v>
      </c>
      <c r="J558" s="60">
        <v>71</v>
      </c>
      <c r="K558" s="60">
        <f t="shared" si="194"/>
        <v>-70</v>
      </c>
      <c r="L558" s="60">
        <f t="shared" si="195"/>
        <v>30</v>
      </c>
      <c r="M558" s="61">
        <f t="shared" si="204"/>
        <v>17</v>
      </c>
      <c r="N558" s="61">
        <f t="shared" si="205"/>
        <v>13</v>
      </c>
      <c r="O558" s="60" t="str">
        <f t="shared" si="213"/>
        <v>50%</v>
      </c>
      <c r="P558" s="61">
        <f t="shared" si="210"/>
        <v>6.5</v>
      </c>
      <c r="Q558" s="60">
        <v>0.1</v>
      </c>
      <c r="R558" s="60">
        <f t="shared" si="211"/>
        <v>17.100000000000001</v>
      </c>
      <c r="S558" s="60">
        <f t="shared" si="208"/>
        <v>17.100000000000001</v>
      </c>
      <c r="T558" s="60">
        <v>17</v>
      </c>
      <c r="U558" s="62"/>
    </row>
    <row r="559" spans="1:21" x14ac:dyDescent="0.3">
      <c r="A559" s="116">
        <v>470</v>
      </c>
      <c r="B559" s="58" t="s">
        <v>446</v>
      </c>
      <c r="C559" s="60">
        <v>491</v>
      </c>
      <c r="D559" s="63" t="s">
        <v>41</v>
      </c>
      <c r="E559" s="59"/>
      <c r="F559" s="77"/>
      <c r="G559" s="61">
        <v>22</v>
      </c>
      <c r="H559" s="60">
        <v>22</v>
      </c>
      <c r="I559" s="60">
        <v>104</v>
      </c>
      <c r="J559" s="60">
        <v>70</v>
      </c>
      <c r="K559" s="60">
        <f t="shared" si="194"/>
        <v>82</v>
      </c>
      <c r="L559" s="60">
        <f t="shared" si="195"/>
        <v>34</v>
      </c>
      <c r="M559" s="61">
        <f t="shared" si="204"/>
        <v>22</v>
      </c>
      <c r="N559" s="61">
        <f t="shared" si="205"/>
        <v>12</v>
      </c>
      <c r="O559" s="60" t="str">
        <f t="shared" si="213"/>
        <v>70%</v>
      </c>
      <c r="P559" s="61">
        <f t="shared" si="210"/>
        <v>8.3999999999999986</v>
      </c>
      <c r="Q559" s="60">
        <v>0.1</v>
      </c>
      <c r="R559" s="60">
        <f t="shared" si="211"/>
        <v>22.1</v>
      </c>
      <c r="S559" s="60">
        <f t="shared" si="208"/>
        <v>22.1</v>
      </c>
      <c r="T559" s="60">
        <v>22</v>
      </c>
      <c r="U559" s="62"/>
    </row>
    <row r="560" spans="1:21" x14ac:dyDescent="0.3">
      <c r="A560" s="116">
        <v>471</v>
      </c>
      <c r="B560" s="58" t="s">
        <v>562</v>
      </c>
      <c r="C560" s="60">
        <v>306</v>
      </c>
      <c r="D560" s="63" t="s">
        <v>27</v>
      </c>
      <c r="E560" s="59"/>
      <c r="F560" s="60"/>
      <c r="G560" s="61">
        <v>7.1</v>
      </c>
      <c r="H560" s="60">
        <v>7</v>
      </c>
      <c r="I560" s="60">
        <v>85</v>
      </c>
      <c r="J560" s="60">
        <v>70</v>
      </c>
      <c r="K560" s="64">
        <v>68</v>
      </c>
      <c r="L560" s="65">
        <f t="shared" si="195"/>
        <v>15</v>
      </c>
      <c r="M560" s="61">
        <f t="shared" si="204"/>
        <v>7.1</v>
      </c>
      <c r="N560" s="61">
        <f t="shared" si="205"/>
        <v>7.9</v>
      </c>
      <c r="O560" s="60" t="str">
        <f t="shared" si="213"/>
        <v>30%</v>
      </c>
      <c r="P560" s="61">
        <f t="shared" si="210"/>
        <v>2.37</v>
      </c>
      <c r="Q560" s="60">
        <v>0.1</v>
      </c>
      <c r="R560" s="61">
        <f t="shared" si="211"/>
        <v>7.1999999999999993</v>
      </c>
      <c r="S560" s="61">
        <f t="shared" si="208"/>
        <v>7.1999999999999993</v>
      </c>
      <c r="T560" s="101">
        <f>S560</f>
        <v>7.1999999999999993</v>
      </c>
      <c r="U560" s="62"/>
    </row>
    <row r="561" spans="1:21" x14ac:dyDescent="0.3">
      <c r="A561" s="116">
        <v>472</v>
      </c>
      <c r="B561" s="58" t="s">
        <v>447</v>
      </c>
      <c r="C561" s="60">
        <v>501</v>
      </c>
      <c r="D561" s="63"/>
      <c r="E561" s="59"/>
      <c r="F561" s="60"/>
      <c r="G561" s="61">
        <v>24</v>
      </c>
      <c r="H561" s="60">
        <v>24</v>
      </c>
      <c r="I561" s="60">
        <v>101</v>
      </c>
      <c r="J561" s="60">
        <v>70</v>
      </c>
      <c r="K561" s="64">
        <v>75</v>
      </c>
      <c r="L561" s="65">
        <f t="shared" si="195"/>
        <v>31</v>
      </c>
      <c r="M561" s="61">
        <f t="shared" si="204"/>
        <v>24</v>
      </c>
      <c r="N561" s="61">
        <f t="shared" si="205"/>
        <v>7</v>
      </c>
      <c r="O561" s="60" t="str">
        <f t="shared" si="213"/>
        <v>70%</v>
      </c>
      <c r="P561" s="64">
        <f t="shared" si="210"/>
        <v>4.8999999999999995</v>
      </c>
      <c r="Q561" s="60">
        <v>0.1</v>
      </c>
      <c r="R561" s="61">
        <f t="shared" si="211"/>
        <v>24.1</v>
      </c>
      <c r="S561" s="61">
        <f t="shared" si="208"/>
        <v>24.1</v>
      </c>
      <c r="T561" s="101">
        <f>S561</f>
        <v>24.1</v>
      </c>
      <c r="U561" s="62"/>
    </row>
    <row r="562" spans="1:21" x14ac:dyDescent="0.3">
      <c r="A562" s="116">
        <v>473</v>
      </c>
      <c r="B562" s="58" t="s">
        <v>448</v>
      </c>
      <c r="C562" s="60">
        <v>446</v>
      </c>
      <c r="D562" s="67"/>
      <c r="E562" s="80"/>
      <c r="F562" s="77"/>
      <c r="G562" s="61">
        <v>24</v>
      </c>
      <c r="H562" s="60">
        <v>24</v>
      </c>
      <c r="I562" s="60">
        <v>112</v>
      </c>
      <c r="J562" s="60">
        <v>70</v>
      </c>
      <c r="K562" s="60">
        <f>I562-H562</f>
        <v>88</v>
      </c>
      <c r="L562" s="60">
        <f t="shared" si="195"/>
        <v>42</v>
      </c>
      <c r="M562" s="61">
        <f t="shared" si="204"/>
        <v>24</v>
      </c>
      <c r="N562" s="61">
        <f t="shared" si="205"/>
        <v>18</v>
      </c>
      <c r="O562" s="60" t="str">
        <f t="shared" si="213"/>
        <v>70%</v>
      </c>
      <c r="P562" s="61">
        <f t="shared" si="210"/>
        <v>12.6</v>
      </c>
      <c r="Q562" s="60">
        <v>0.1</v>
      </c>
      <c r="R562" s="60">
        <f t="shared" si="211"/>
        <v>24.1</v>
      </c>
      <c r="S562" s="60">
        <f t="shared" si="208"/>
        <v>24.1</v>
      </c>
      <c r="T562" s="60">
        <v>24</v>
      </c>
      <c r="U562" s="62"/>
    </row>
    <row r="563" spans="1:21" x14ac:dyDescent="0.3">
      <c r="A563" s="116">
        <v>474</v>
      </c>
      <c r="B563" s="58" t="s">
        <v>63</v>
      </c>
      <c r="C563" s="60">
        <v>40</v>
      </c>
      <c r="D563" s="63" t="s">
        <v>27</v>
      </c>
      <c r="E563" s="59"/>
      <c r="F563" s="60"/>
      <c r="G563" s="61">
        <v>5.5</v>
      </c>
      <c r="H563" s="64">
        <v>6</v>
      </c>
      <c r="I563" s="60">
        <v>80</v>
      </c>
      <c r="J563" s="60">
        <v>69</v>
      </c>
      <c r="K563" s="64">
        <f>I563-H563</f>
        <v>74</v>
      </c>
      <c r="L563" s="65">
        <f t="shared" si="195"/>
        <v>11</v>
      </c>
      <c r="M563" s="61">
        <f t="shared" si="204"/>
        <v>5.5</v>
      </c>
      <c r="N563" s="61">
        <f t="shared" si="205"/>
        <v>5.5</v>
      </c>
      <c r="O563" s="60" t="str">
        <f t="shared" si="213"/>
        <v>30%</v>
      </c>
      <c r="P563" s="61">
        <f t="shared" si="210"/>
        <v>1.65</v>
      </c>
      <c r="Q563" s="60">
        <v>0.1</v>
      </c>
      <c r="R563" s="61">
        <f t="shared" si="211"/>
        <v>5.6</v>
      </c>
      <c r="S563" s="61">
        <f t="shared" si="208"/>
        <v>5.6</v>
      </c>
      <c r="T563" s="101">
        <f>S563</f>
        <v>5.6</v>
      </c>
      <c r="U563" s="62"/>
    </row>
    <row r="564" spans="1:21" x14ac:dyDescent="0.3">
      <c r="A564" s="116">
        <v>475</v>
      </c>
      <c r="B564" s="63" t="s">
        <v>168</v>
      </c>
      <c r="C564" s="60">
        <v>416</v>
      </c>
      <c r="D564" s="58"/>
      <c r="E564" s="59"/>
      <c r="F564" s="60"/>
      <c r="G564" s="61">
        <v>12</v>
      </c>
      <c r="H564" s="60">
        <v>12</v>
      </c>
      <c r="I564" s="60">
        <v>93</v>
      </c>
      <c r="J564" s="60">
        <v>69</v>
      </c>
      <c r="K564" s="60">
        <f>I564-H564</f>
        <v>81</v>
      </c>
      <c r="L564" s="60">
        <f t="shared" si="195"/>
        <v>24</v>
      </c>
      <c r="M564" s="61">
        <f t="shared" si="204"/>
        <v>12</v>
      </c>
      <c r="N564" s="61">
        <f t="shared" si="205"/>
        <v>12</v>
      </c>
      <c r="O564" s="60" t="str">
        <f t="shared" si="213"/>
        <v>30%</v>
      </c>
      <c r="P564" s="61">
        <f t="shared" si="210"/>
        <v>3.5999999999999996</v>
      </c>
      <c r="Q564" s="60" t="str">
        <f>IF(N564&lt;0,O564, "0.1")</f>
        <v>0.1</v>
      </c>
      <c r="R564" s="60">
        <f t="shared" si="211"/>
        <v>12.1</v>
      </c>
      <c r="S564" s="60">
        <f t="shared" si="208"/>
        <v>12.1</v>
      </c>
      <c r="T564" s="60">
        <v>12</v>
      </c>
      <c r="U564" s="62"/>
    </row>
    <row r="565" spans="1:21" x14ac:dyDescent="0.3">
      <c r="A565" s="116">
        <v>476</v>
      </c>
      <c r="B565" s="58" t="s">
        <v>450</v>
      </c>
      <c r="C565" s="60">
        <v>505</v>
      </c>
      <c r="D565" s="63"/>
      <c r="E565" s="59"/>
      <c r="F565" s="60"/>
      <c r="G565" s="61">
        <v>19</v>
      </c>
      <c r="H565" s="57">
        <v>19</v>
      </c>
      <c r="I565" s="57">
        <v>133</v>
      </c>
      <c r="J565" s="57">
        <v>70</v>
      </c>
      <c r="K565" s="57">
        <f>I565-H565</f>
        <v>114</v>
      </c>
      <c r="L565" s="57">
        <f t="shared" si="195"/>
        <v>63</v>
      </c>
      <c r="M565" s="61">
        <f t="shared" si="204"/>
        <v>19</v>
      </c>
      <c r="N565" s="61">
        <f t="shared" si="205"/>
        <v>44</v>
      </c>
      <c r="O565" s="57" t="str">
        <f t="shared" si="213"/>
        <v>50%</v>
      </c>
      <c r="P565" s="70">
        <f t="shared" si="210"/>
        <v>22</v>
      </c>
      <c r="Q565" s="60">
        <v>0.1</v>
      </c>
      <c r="R565" s="57">
        <f t="shared" si="211"/>
        <v>19.100000000000001</v>
      </c>
      <c r="S565" s="60">
        <f t="shared" si="208"/>
        <v>19.100000000000001</v>
      </c>
      <c r="T565" s="101">
        <f>S565</f>
        <v>19.100000000000001</v>
      </c>
      <c r="U565" s="62"/>
    </row>
    <row r="566" spans="1:21" x14ac:dyDescent="0.3">
      <c r="A566" s="116">
        <v>477</v>
      </c>
      <c r="B566" s="58" t="s">
        <v>64</v>
      </c>
      <c r="C566" s="60">
        <v>545</v>
      </c>
      <c r="D566" s="63"/>
      <c r="E566" s="59"/>
      <c r="F566" s="60"/>
      <c r="G566" s="61">
        <v>24</v>
      </c>
      <c r="H566" s="64">
        <f>G566</f>
        <v>24</v>
      </c>
      <c r="I566" s="60">
        <v>120</v>
      </c>
      <c r="J566" s="60">
        <v>70</v>
      </c>
      <c r="K566" s="64">
        <f>I566-H566</f>
        <v>96</v>
      </c>
      <c r="L566" s="65">
        <f t="shared" si="195"/>
        <v>50</v>
      </c>
      <c r="M566" s="61">
        <f t="shared" si="204"/>
        <v>24</v>
      </c>
      <c r="N566" s="61">
        <f t="shared" si="205"/>
        <v>26</v>
      </c>
      <c r="O566" s="60" t="str">
        <f t="shared" si="213"/>
        <v>70%</v>
      </c>
      <c r="P566" s="61">
        <f t="shared" si="210"/>
        <v>18.2</v>
      </c>
      <c r="Q566" s="60">
        <v>0.1</v>
      </c>
      <c r="R566" s="61">
        <f t="shared" si="211"/>
        <v>24.1</v>
      </c>
      <c r="S566" s="61">
        <f t="shared" si="208"/>
        <v>24.1</v>
      </c>
      <c r="T566" s="101">
        <f>S566</f>
        <v>24.1</v>
      </c>
      <c r="U566" s="62"/>
    </row>
    <row r="567" spans="1:21" x14ac:dyDescent="0.3">
      <c r="A567" s="116">
        <v>478</v>
      </c>
      <c r="B567" s="91" t="s">
        <v>53</v>
      </c>
      <c r="C567" s="89">
        <v>418</v>
      </c>
      <c r="D567" s="86"/>
      <c r="E567" s="87"/>
      <c r="F567" s="89"/>
      <c r="G567" s="61">
        <v>16</v>
      </c>
      <c r="H567" s="89">
        <v>16</v>
      </c>
      <c r="I567" s="89">
        <v>92</v>
      </c>
      <c r="J567" s="89">
        <v>69</v>
      </c>
      <c r="K567" s="89">
        <v>76</v>
      </c>
      <c r="L567" s="89">
        <v>23</v>
      </c>
      <c r="M567" s="61">
        <v>16</v>
      </c>
      <c r="N567" s="61">
        <v>7</v>
      </c>
      <c r="O567" s="94">
        <v>0.5</v>
      </c>
      <c r="P567" s="90">
        <v>3.5</v>
      </c>
      <c r="Q567" s="89">
        <v>0.5</v>
      </c>
      <c r="R567" s="89">
        <v>16.5</v>
      </c>
      <c r="S567" s="89">
        <v>16.5</v>
      </c>
      <c r="T567" s="113">
        <v>16.5</v>
      </c>
      <c r="U567" s="62"/>
    </row>
    <row r="568" spans="1:21" x14ac:dyDescent="0.3">
      <c r="A568" s="116">
        <v>479</v>
      </c>
      <c r="B568" s="58" t="s">
        <v>452</v>
      </c>
      <c r="C568" s="60">
        <v>25</v>
      </c>
      <c r="D568" s="63"/>
      <c r="E568" s="60"/>
      <c r="F568" s="60"/>
      <c r="G568" s="61">
        <v>12.8</v>
      </c>
      <c r="H568" s="64">
        <f>G568</f>
        <v>12.8</v>
      </c>
      <c r="I568" s="60">
        <v>92</v>
      </c>
      <c r="J568" s="60">
        <v>72</v>
      </c>
      <c r="K568" s="64">
        <f t="shared" ref="K568:K579" si="214">I568-H568</f>
        <v>79.2</v>
      </c>
      <c r="L568" s="65">
        <f t="shared" ref="L568:L587" si="215">I568-J568</f>
        <v>20</v>
      </c>
      <c r="M568" s="61">
        <f t="shared" ref="M568:M582" si="216">G568</f>
        <v>12.8</v>
      </c>
      <c r="N568" s="61">
        <f t="shared" ref="N568:N587" si="217">L568-M568</f>
        <v>7.1999999999999993</v>
      </c>
      <c r="O568" s="60" t="str">
        <f>IF(M568&gt;=19.5,"70%",IF(M568&gt;=13.5,"50%",IF(M568&gt;=5.5,"30%",IF(M568&gt;=0.1,"15%"))))</f>
        <v>30%</v>
      </c>
      <c r="P568" s="61">
        <f t="shared" ref="P568:P587" si="218">N568*O568</f>
        <v>2.1599999999999997</v>
      </c>
      <c r="Q568" s="60">
        <v>0.1</v>
      </c>
      <c r="R568" s="61">
        <f t="shared" ref="R568:R587" si="219">IF(M568&gt;=L568,(M568+P568),M568+Q568)</f>
        <v>12.9</v>
      </c>
      <c r="S568" s="61">
        <f t="shared" ref="S568:S587" si="220">IF(I568&gt;1,(R568),G568)</f>
        <v>12.9</v>
      </c>
      <c r="T568" s="101">
        <f t="shared" ref="T568:T573" si="221">S568</f>
        <v>12.9</v>
      </c>
      <c r="U568" s="62"/>
    </row>
    <row r="569" spans="1:21" x14ac:dyDescent="0.3">
      <c r="A569" s="116">
        <v>480</v>
      </c>
      <c r="B569" s="63" t="s">
        <v>602</v>
      </c>
      <c r="C569" s="60">
        <v>419</v>
      </c>
      <c r="D569" s="63" t="s">
        <v>47</v>
      </c>
      <c r="E569" s="59"/>
      <c r="F569" s="60"/>
      <c r="G569" s="61">
        <v>12.8</v>
      </c>
      <c r="H569" s="64">
        <f>G569</f>
        <v>12.8</v>
      </c>
      <c r="I569" s="60">
        <v>93</v>
      </c>
      <c r="J569" s="60">
        <v>72</v>
      </c>
      <c r="K569" s="64">
        <f t="shared" si="214"/>
        <v>80.2</v>
      </c>
      <c r="L569" s="65">
        <f t="shared" si="215"/>
        <v>21</v>
      </c>
      <c r="M569" s="61">
        <f t="shared" si="216"/>
        <v>12.8</v>
      </c>
      <c r="N569" s="61">
        <f t="shared" si="217"/>
        <v>8.1999999999999993</v>
      </c>
      <c r="O569" s="66">
        <v>0.5</v>
      </c>
      <c r="P569" s="61">
        <f t="shared" si="218"/>
        <v>4.0999999999999996</v>
      </c>
      <c r="Q569" s="60">
        <v>0.1</v>
      </c>
      <c r="R569" s="61">
        <f t="shared" si="219"/>
        <v>12.9</v>
      </c>
      <c r="S569" s="61">
        <f t="shared" si="220"/>
        <v>12.9</v>
      </c>
      <c r="T569" s="101">
        <f t="shared" si="221"/>
        <v>12.9</v>
      </c>
      <c r="U569" s="62"/>
    </row>
    <row r="570" spans="1:21" x14ac:dyDescent="0.3">
      <c r="A570" s="116">
        <v>481</v>
      </c>
      <c r="B570" s="58" t="s">
        <v>453</v>
      </c>
      <c r="C570" s="60">
        <v>186</v>
      </c>
      <c r="D570" s="63"/>
      <c r="E570" s="60"/>
      <c r="F570" s="60"/>
      <c r="G570" s="61">
        <v>20.8</v>
      </c>
      <c r="H570" s="64">
        <f>G570</f>
        <v>20.8</v>
      </c>
      <c r="I570" s="60">
        <v>99</v>
      </c>
      <c r="J570" s="60">
        <v>72</v>
      </c>
      <c r="K570" s="64">
        <f t="shared" si="214"/>
        <v>78.2</v>
      </c>
      <c r="L570" s="65">
        <f t="shared" si="215"/>
        <v>27</v>
      </c>
      <c r="M570" s="61">
        <f t="shared" si="216"/>
        <v>20.8</v>
      </c>
      <c r="N570" s="61">
        <f t="shared" si="217"/>
        <v>6.1999999999999993</v>
      </c>
      <c r="O570" s="60" t="str">
        <f>IF(M570&gt;=19.5,"70%",IF(M570&gt;=13.5,"50%",IF(M570&gt;=5.5,"30%",IF(M570&gt;=0.1,"15%"))))</f>
        <v>70%</v>
      </c>
      <c r="P570" s="61">
        <f t="shared" si="218"/>
        <v>4.339999999999999</v>
      </c>
      <c r="Q570" s="60">
        <v>0.1</v>
      </c>
      <c r="R570" s="61">
        <f t="shared" si="219"/>
        <v>20.900000000000002</v>
      </c>
      <c r="S570" s="61">
        <f t="shared" si="220"/>
        <v>20.900000000000002</v>
      </c>
      <c r="T570" s="101">
        <f t="shared" si="221"/>
        <v>20.900000000000002</v>
      </c>
      <c r="U570" s="62"/>
    </row>
    <row r="571" spans="1:21" x14ac:dyDescent="0.3">
      <c r="A571" s="116">
        <v>482</v>
      </c>
      <c r="B571" s="68" t="s">
        <v>454</v>
      </c>
      <c r="C571" s="60">
        <v>420</v>
      </c>
      <c r="D571" s="110" t="s">
        <v>47</v>
      </c>
      <c r="E571" s="59"/>
      <c r="F571" s="78"/>
      <c r="G571" s="61">
        <v>9.1</v>
      </c>
      <c r="H571" s="64">
        <f>G571</f>
        <v>9.1</v>
      </c>
      <c r="I571" s="60">
        <v>88</v>
      </c>
      <c r="J571" s="60">
        <v>70</v>
      </c>
      <c r="K571" s="64">
        <f t="shared" si="214"/>
        <v>78.900000000000006</v>
      </c>
      <c r="L571" s="65">
        <f t="shared" si="215"/>
        <v>18</v>
      </c>
      <c r="M571" s="61">
        <f t="shared" si="216"/>
        <v>9.1</v>
      </c>
      <c r="N571" s="61">
        <f t="shared" si="217"/>
        <v>8.9</v>
      </c>
      <c r="O571" s="60" t="str">
        <f>IF(M571&gt;=19.5,"70%",IF(M571&gt;=13.5,"50%",IF(M571&gt;=5.5,"30%",IF(M571&gt;=0.1,"15%"))))</f>
        <v>30%</v>
      </c>
      <c r="P571" s="61">
        <f t="shared" si="218"/>
        <v>2.67</v>
      </c>
      <c r="Q571" s="60">
        <v>0.1</v>
      </c>
      <c r="R571" s="61">
        <f t="shared" si="219"/>
        <v>9.1999999999999993</v>
      </c>
      <c r="S571" s="61">
        <f t="shared" si="220"/>
        <v>9.1999999999999993</v>
      </c>
      <c r="T571" s="101">
        <f t="shared" si="221"/>
        <v>9.1999999999999993</v>
      </c>
      <c r="U571" s="62"/>
    </row>
    <row r="572" spans="1:21" x14ac:dyDescent="0.3">
      <c r="A572" s="116">
        <v>483</v>
      </c>
      <c r="B572" s="58" t="s">
        <v>455</v>
      </c>
      <c r="C572" s="60">
        <v>183</v>
      </c>
      <c r="D572" s="63"/>
      <c r="E572" s="59"/>
      <c r="F572" s="60"/>
      <c r="G572" s="61">
        <v>9</v>
      </c>
      <c r="H572" s="64">
        <f>G572</f>
        <v>9</v>
      </c>
      <c r="I572" s="60">
        <v>77</v>
      </c>
      <c r="J572" s="60">
        <v>68</v>
      </c>
      <c r="K572" s="64">
        <f t="shared" si="214"/>
        <v>68</v>
      </c>
      <c r="L572" s="65">
        <f t="shared" si="215"/>
        <v>9</v>
      </c>
      <c r="M572" s="61">
        <f t="shared" si="216"/>
        <v>9</v>
      </c>
      <c r="N572" s="61">
        <f t="shared" si="217"/>
        <v>0</v>
      </c>
      <c r="O572" s="60" t="str">
        <f>IF(M572&gt;=19.5,"70%",IF(M572&gt;=13.5,"50%",IF(M572&gt;=5.5,"30%",IF(M572&gt;=0.1,"15%"))))</f>
        <v>30%</v>
      </c>
      <c r="P572" s="61">
        <f t="shared" si="218"/>
        <v>0</v>
      </c>
      <c r="Q572" s="60">
        <v>0.1</v>
      </c>
      <c r="R572" s="61">
        <f t="shared" si="219"/>
        <v>9</v>
      </c>
      <c r="S572" s="61">
        <f t="shared" si="220"/>
        <v>9</v>
      </c>
      <c r="T572" s="101">
        <f t="shared" si="221"/>
        <v>9</v>
      </c>
      <c r="U572" s="62"/>
    </row>
    <row r="573" spans="1:21" x14ac:dyDescent="0.3">
      <c r="A573" s="116">
        <v>484</v>
      </c>
      <c r="B573" s="68" t="s">
        <v>456</v>
      </c>
      <c r="C573" s="60">
        <v>421</v>
      </c>
      <c r="D573" s="71"/>
      <c r="E573" s="108"/>
      <c r="F573" s="78"/>
      <c r="G573" s="61">
        <v>18</v>
      </c>
      <c r="H573" s="60">
        <v>18</v>
      </c>
      <c r="I573" s="60">
        <v>95</v>
      </c>
      <c r="J573" s="60">
        <v>70</v>
      </c>
      <c r="K573" s="60">
        <f t="shared" si="214"/>
        <v>77</v>
      </c>
      <c r="L573" s="60">
        <f t="shared" si="215"/>
        <v>25</v>
      </c>
      <c r="M573" s="61">
        <f t="shared" si="216"/>
        <v>18</v>
      </c>
      <c r="N573" s="61">
        <f t="shared" si="217"/>
        <v>7</v>
      </c>
      <c r="O573" s="60" t="str">
        <f>IF(M573&gt;=19.5,"70%",IF(M573&gt;=13.5,"50%",IF(M573&gt;=5.5,"30%",IF(M573&gt;=0.1,"15%"))))</f>
        <v>50%</v>
      </c>
      <c r="P573" s="61">
        <f t="shared" si="218"/>
        <v>3.5</v>
      </c>
      <c r="Q573" s="60">
        <v>0.1</v>
      </c>
      <c r="R573" s="60">
        <f t="shared" si="219"/>
        <v>18.100000000000001</v>
      </c>
      <c r="S573" s="60">
        <f t="shared" si="220"/>
        <v>18.100000000000001</v>
      </c>
      <c r="T573" s="101">
        <f t="shared" si="221"/>
        <v>18.100000000000001</v>
      </c>
      <c r="U573" s="62"/>
    </row>
    <row r="574" spans="1:21" x14ac:dyDescent="0.3">
      <c r="A574" s="116">
        <v>485</v>
      </c>
      <c r="B574" s="58" t="s">
        <v>457</v>
      </c>
      <c r="C574" s="60">
        <v>448</v>
      </c>
      <c r="D574" s="67"/>
      <c r="E574" s="80"/>
      <c r="F574" s="77"/>
      <c r="G574" s="61">
        <v>24</v>
      </c>
      <c r="H574" s="60">
        <v>24</v>
      </c>
      <c r="I574" s="60">
        <v>108</v>
      </c>
      <c r="J574" s="60">
        <v>70</v>
      </c>
      <c r="K574" s="60">
        <f t="shared" si="214"/>
        <v>84</v>
      </c>
      <c r="L574" s="60">
        <f t="shared" si="215"/>
        <v>38</v>
      </c>
      <c r="M574" s="61">
        <f t="shared" si="216"/>
        <v>24</v>
      </c>
      <c r="N574" s="61">
        <f t="shared" si="217"/>
        <v>14</v>
      </c>
      <c r="O574" s="60" t="str">
        <f>IF(M574&gt;=19.5,"70%",IF(M574&gt;=13.5,"50%",IF(M574&gt;=5.5,"30%",IF(M574&gt;=0.1,"15%"))))</f>
        <v>70%</v>
      </c>
      <c r="P574" s="61">
        <f t="shared" si="218"/>
        <v>9.7999999999999989</v>
      </c>
      <c r="Q574" s="60">
        <v>0.1</v>
      </c>
      <c r="R574" s="60">
        <f t="shared" si="219"/>
        <v>24.1</v>
      </c>
      <c r="S574" s="60">
        <f t="shared" si="220"/>
        <v>24.1</v>
      </c>
      <c r="T574" s="60">
        <v>24</v>
      </c>
      <c r="U574" s="62"/>
    </row>
    <row r="575" spans="1:21" x14ac:dyDescent="0.3">
      <c r="A575" s="116">
        <v>486</v>
      </c>
      <c r="B575" s="58" t="s">
        <v>170</v>
      </c>
      <c r="C575" s="60">
        <v>127</v>
      </c>
      <c r="D575" s="63" t="s">
        <v>25</v>
      </c>
      <c r="E575" s="59"/>
      <c r="F575" s="60"/>
      <c r="G575" s="61">
        <v>9</v>
      </c>
      <c r="H575" s="64">
        <v>9</v>
      </c>
      <c r="I575" s="60">
        <v>83</v>
      </c>
      <c r="J575" s="60">
        <v>69</v>
      </c>
      <c r="K575" s="64">
        <f t="shared" si="214"/>
        <v>74</v>
      </c>
      <c r="L575" s="65">
        <f t="shared" si="215"/>
        <v>14</v>
      </c>
      <c r="M575" s="61">
        <f t="shared" si="216"/>
        <v>9</v>
      </c>
      <c r="N575" s="61">
        <f t="shared" si="217"/>
        <v>5</v>
      </c>
      <c r="O575" s="66">
        <v>0.3</v>
      </c>
      <c r="P575" s="61">
        <f t="shared" si="218"/>
        <v>1.5</v>
      </c>
      <c r="Q575" s="60" t="str">
        <f>IF(N575&lt;0,O575, "0.1")</f>
        <v>0.1</v>
      </c>
      <c r="R575" s="61">
        <f t="shared" si="219"/>
        <v>9.1</v>
      </c>
      <c r="S575" s="61">
        <f t="shared" si="220"/>
        <v>9.1</v>
      </c>
      <c r="T575" s="101">
        <f>S575</f>
        <v>9.1</v>
      </c>
      <c r="U575" s="62"/>
    </row>
    <row r="576" spans="1:21" x14ac:dyDescent="0.3">
      <c r="A576" s="116">
        <v>487</v>
      </c>
      <c r="B576" s="68" t="s">
        <v>601</v>
      </c>
      <c r="C576" s="60">
        <v>422</v>
      </c>
      <c r="D576" s="58" t="s">
        <v>19</v>
      </c>
      <c r="E576" s="59"/>
      <c r="F576" s="60"/>
      <c r="G576" s="61">
        <v>16</v>
      </c>
      <c r="H576" s="60">
        <v>16</v>
      </c>
      <c r="I576" s="60">
        <v>93</v>
      </c>
      <c r="J576" s="60">
        <v>71</v>
      </c>
      <c r="K576" s="60">
        <f t="shared" si="214"/>
        <v>77</v>
      </c>
      <c r="L576" s="60">
        <f t="shared" si="215"/>
        <v>22</v>
      </c>
      <c r="M576" s="61">
        <f t="shared" si="216"/>
        <v>16</v>
      </c>
      <c r="N576" s="61">
        <f t="shared" si="217"/>
        <v>6</v>
      </c>
      <c r="O576" s="61" t="str">
        <f>IF(M576&gt;=19.5,"70%",IF(M576&gt;=13.5,"50%",IF(M576&gt;=5.5,"30%",IF(M576&gt;=0.1,"15%"))))</f>
        <v>50%</v>
      </c>
      <c r="P576" s="61">
        <f t="shared" si="218"/>
        <v>3</v>
      </c>
      <c r="Q576" s="60">
        <v>0.1</v>
      </c>
      <c r="R576" s="60">
        <f t="shared" si="219"/>
        <v>16.100000000000001</v>
      </c>
      <c r="S576" s="60">
        <f t="shared" si="220"/>
        <v>16.100000000000001</v>
      </c>
      <c r="T576" s="60">
        <v>17</v>
      </c>
      <c r="U576" s="62"/>
    </row>
    <row r="577" spans="1:21" x14ac:dyDescent="0.3">
      <c r="A577" s="116">
        <v>488</v>
      </c>
      <c r="B577" s="58" t="s">
        <v>458</v>
      </c>
      <c r="C577" s="60">
        <v>201</v>
      </c>
      <c r="D577" s="63"/>
      <c r="E577" s="60"/>
      <c r="F577" s="60"/>
      <c r="G577" s="61">
        <v>19.100000000000001</v>
      </c>
      <c r="H577" s="64">
        <f>G577</f>
        <v>19.100000000000001</v>
      </c>
      <c r="I577" s="60">
        <v>90</v>
      </c>
      <c r="J577" s="60">
        <v>72</v>
      </c>
      <c r="K577" s="64">
        <f t="shared" si="214"/>
        <v>70.900000000000006</v>
      </c>
      <c r="L577" s="65">
        <f t="shared" si="215"/>
        <v>18</v>
      </c>
      <c r="M577" s="61">
        <f t="shared" si="216"/>
        <v>19.100000000000001</v>
      </c>
      <c r="N577" s="61">
        <f t="shared" si="217"/>
        <v>-1.1000000000000014</v>
      </c>
      <c r="O577" s="61" t="str">
        <f>IF(M577&gt;=19.5,"70%",IF(M577&gt;=13.5,"50%",IF(M577&gt;=5.5,"30%",IF(M577&gt;=0.1,"15%"))))</f>
        <v>50%</v>
      </c>
      <c r="P577" s="61">
        <f t="shared" si="218"/>
        <v>-0.55000000000000071</v>
      </c>
      <c r="Q577" s="60">
        <v>0.1</v>
      </c>
      <c r="R577" s="61">
        <f t="shared" si="219"/>
        <v>18.55</v>
      </c>
      <c r="S577" s="61">
        <f t="shared" si="220"/>
        <v>18.55</v>
      </c>
      <c r="T577" s="101">
        <f>S577</f>
        <v>18.55</v>
      </c>
      <c r="U577" s="62"/>
    </row>
    <row r="578" spans="1:21" x14ac:dyDescent="0.3">
      <c r="A578" s="116">
        <v>489</v>
      </c>
      <c r="B578" s="58" t="s">
        <v>65</v>
      </c>
      <c r="C578" s="60">
        <v>554</v>
      </c>
      <c r="D578" s="63"/>
      <c r="E578" s="59"/>
      <c r="F578" s="60"/>
      <c r="G578" s="61">
        <v>13</v>
      </c>
      <c r="H578" s="64">
        <v>13</v>
      </c>
      <c r="I578" s="60">
        <v>93</v>
      </c>
      <c r="J578" s="60">
        <v>72</v>
      </c>
      <c r="K578" s="64">
        <f t="shared" si="214"/>
        <v>80</v>
      </c>
      <c r="L578" s="65">
        <f t="shared" si="215"/>
        <v>21</v>
      </c>
      <c r="M578" s="61">
        <f t="shared" si="216"/>
        <v>13</v>
      </c>
      <c r="N578" s="61">
        <f t="shared" si="217"/>
        <v>8</v>
      </c>
      <c r="O578" s="66">
        <v>0.5</v>
      </c>
      <c r="P578" s="61">
        <f t="shared" si="218"/>
        <v>4</v>
      </c>
      <c r="Q578" s="60">
        <v>0.1</v>
      </c>
      <c r="R578" s="61">
        <f t="shared" si="219"/>
        <v>13.1</v>
      </c>
      <c r="S578" s="61">
        <f t="shared" si="220"/>
        <v>13.1</v>
      </c>
      <c r="T578" s="101">
        <f>S578</f>
        <v>13.1</v>
      </c>
      <c r="U578" s="62"/>
    </row>
    <row r="579" spans="1:21" x14ac:dyDescent="0.3">
      <c r="A579" s="116">
        <v>490</v>
      </c>
      <c r="B579" s="58" t="s">
        <v>459</v>
      </c>
      <c r="C579" s="60">
        <v>423</v>
      </c>
      <c r="D579" s="63"/>
      <c r="E579" s="59"/>
      <c r="F579" s="60"/>
      <c r="G579" s="61">
        <v>16</v>
      </c>
      <c r="H579" s="64">
        <v>16</v>
      </c>
      <c r="I579" s="60">
        <v>87</v>
      </c>
      <c r="J579" s="60">
        <v>70</v>
      </c>
      <c r="K579" s="64">
        <f t="shared" si="214"/>
        <v>71</v>
      </c>
      <c r="L579" s="65">
        <f t="shared" si="215"/>
        <v>17</v>
      </c>
      <c r="M579" s="61">
        <f t="shared" si="216"/>
        <v>16</v>
      </c>
      <c r="N579" s="61">
        <f t="shared" si="217"/>
        <v>1</v>
      </c>
      <c r="O579" s="60" t="str">
        <f>IF(M579&gt;=19.5,"70%",IF(M579&gt;=13.5,"50%",IF(M579&gt;=5.5,"30%",IF(M579&gt;=0.1,"15%"))))</f>
        <v>50%</v>
      </c>
      <c r="P579" s="61">
        <f t="shared" si="218"/>
        <v>0.5</v>
      </c>
      <c r="Q579" s="60">
        <v>0.1</v>
      </c>
      <c r="R579" s="61">
        <f t="shared" si="219"/>
        <v>16.100000000000001</v>
      </c>
      <c r="S579" s="61">
        <f t="shared" si="220"/>
        <v>16.100000000000001</v>
      </c>
      <c r="T579" s="101">
        <f>S579</f>
        <v>16.100000000000001</v>
      </c>
      <c r="U579" s="62"/>
    </row>
    <row r="580" spans="1:21" x14ac:dyDescent="0.3">
      <c r="A580" s="116">
        <v>491</v>
      </c>
      <c r="B580" s="58" t="s">
        <v>460</v>
      </c>
      <c r="C580" s="60">
        <v>475</v>
      </c>
      <c r="D580" s="86" t="s">
        <v>461</v>
      </c>
      <c r="E580" s="59"/>
      <c r="F580" s="77"/>
      <c r="G580" s="61">
        <v>24</v>
      </c>
      <c r="H580" s="60">
        <v>24</v>
      </c>
      <c r="I580" s="60">
        <v>86</v>
      </c>
      <c r="J580" s="60">
        <v>72</v>
      </c>
      <c r="K580" s="60">
        <v>86</v>
      </c>
      <c r="L580" s="60">
        <f t="shared" si="215"/>
        <v>14</v>
      </c>
      <c r="M580" s="60">
        <f t="shared" si="216"/>
        <v>24</v>
      </c>
      <c r="N580" s="61">
        <f t="shared" si="217"/>
        <v>-10</v>
      </c>
      <c r="O580" s="60" t="str">
        <f>IF(M580&gt;=19.5,"70%",IF(M580&gt;=13.5,"50%",IF(M580&gt;=5.5,"30%",IF(M580&gt;=0.1,"15%"))))</f>
        <v>70%</v>
      </c>
      <c r="P580" s="61">
        <f t="shared" si="218"/>
        <v>-7</v>
      </c>
      <c r="Q580" s="60">
        <v>0.4</v>
      </c>
      <c r="R580" s="61">
        <f t="shared" si="219"/>
        <v>17</v>
      </c>
      <c r="S580" s="61">
        <f t="shared" si="220"/>
        <v>17</v>
      </c>
      <c r="T580" s="60">
        <v>17</v>
      </c>
      <c r="U580" s="62"/>
    </row>
    <row r="581" spans="1:21" x14ac:dyDescent="0.3">
      <c r="A581" s="116">
        <v>492</v>
      </c>
      <c r="B581" s="58" t="s">
        <v>131</v>
      </c>
      <c r="C581" s="60">
        <v>158</v>
      </c>
      <c r="D581" s="63" t="s">
        <v>50</v>
      </c>
      <c r="E581" s="59"/>
      <c r="F581" s="60"/>
      <c r="G581" s="61">
        <v>15</v>
      </c>
      <c r="H581" s="64">
        <v>15</v>
      </c>
      <c r="I581" s="60">
        <v>93</v>
      </c>
      <c r="J581" s="60">
        <v>70</v>
      </c>
      <c r="K581" s="64">
        <f>I581-H581</f>
        <v>78</v>
      </c>
      <c r="L581" s="65">
        <f t="shared" si="215"/>
        <v>23</v>
      </c>
      <c r="M581" s="61">
        <f t="shared" si="216"/>
        <v>15</v>
      </c>
      <c r="N581" s="61">
        <f t="shared" si="217"/>
        <v>8</v>
      </c>
      <c r="O581" s="60" t="str">
        <f>IF(M581&gt;=19.5,"70%",IF(M581&gt;=13.5,"50%",IF(M581&gt;=5.5,"30%",IF(M581&gt;=0.1,"15%"))))</f>
        <v>50%</v>
      </c>
      <c r="P581" s="61">
        <f t="shared" si="218"/>
        <v>4</v>
      </c>
      <c r="Q581" s="60">
        <v>0.1</v>
      </c>
      <c r="R581" s="61">
        <f t="shared" si="219"/>
        <v>15.1</v>
      </c>
      <c r="S581" s="61">
        <f t="shared" si="220"/>
        <v>15.1</v>
      </c>
      <c r="T581" s="101">
        <f>S581</f>
        <v>15.1</v>
      </c>
      <c r="U581" s="62"/>
    </row>
    <row r="582" spans="1:21" x14ac:dyDescent="0.3">
      <c r="A582" s="116">
        <v>493</v>
      </c>
      <c r="B582" s="63" t="s">
        <v>559</v>
      </c>
      <c r="C582" s="60">
        <v>424</v>
      </c>
      <c r="D582" s="58" t="s">
        <v>195</v>
      </c>
      <c r="E582" s="59"/>
      <c r="F582" s="60"/>
      <c r="G582" s="61">
        <v>4.2</v>
      </c>
      <c r="H582" s="60">
        <v>4</v>
      </c>
      <c r="I582" s="60">
        <v>88</v>
      </c>
      <c r="J582" s="60">
        <v>69</v>
      </c>
      <c r="K582" s="60">
        <f>I582-H582</f>
        <v>84</v>
      </c>
      <c r="L582" s="60">
        <f t="shared" si="215"/>
        <v>19</v>
      </c>
      <c r="M582" s="60">
        <f t="shared" si="216"/>
        <v>4.2</v>
      </c>
      <c r="N582" s="60">
        <f t="shared" si="217"/>
        <v>14.8</v>
      </c>
      <c r="O582" s="66">
        <v>0.3</v>
      </c>
      <c r="P582" s="61">
        <f t="shared" si="218"/>
        <v>4.4400000000000004</v>
      </c>
      <c r="Q582" s="60" t="str">
        <f>IF(N582&lt;0,O582, "0.1")</f>
        <v>0.1</v>
      </c>
      <c r="R582" s="60">
        <f t="shared" si="219"/>
        <v>4.3</v>
      </c>
      <c r="S582" s="60">
        <f t="shared" si="220"/>
        <v>4.3</v>
      </c>
      <c r="T582" s="101">
        <f>S582</f>
        <v>4.3</v>
      </c>
      <c r="U582" s="62"/>
    </row>
    <row r="583" spans="1:21" x14ac:dyDescent="0.3">
      <c r="A583" s="116">
        <v>494</v>
      </c>
      <c r="B583" s="58" t="s">
        <v>462</v>
      </c>
      <c r="C583" s="60">
        <v>68</v>
      </c>
      <c r="D583" s="63"/>
      <c r="E583" s="60"/>
      <c r="F583" s="60"/>
      <c r="G583" s="61">
        <v>19.100000000000001</v>
      </c>
      <c r="H583" s="64">
        <f>G583</f>
        <v>19.100000000000001</v>
      </c>
      <c r="I583" s="60">
        <v>95</v>
      </c>
      <c r="J583" s="60">
        <v>72</v>
      </c>
      <c r="K583" s="64">
        <f>I583-H583</f>
        <v>75.900000000000006</v>
      </c>
      <c r="L583" s="65">
        <f t="shared" si="215"/>
        <v>23</v>
      </c>
      <c r="M583" s="61">
        <v>23</v>
      </c>
      <c r="N583" s="61">
        <f t="shared" si="217"/>
        <v>0</v>
      </c>
      <c r="O583" s="60" t="str">
        <f>IF(M583&gt;=19.5,"70%",IF(M583&gt;=13.5,"50%",IF(M583&gt;=5.5,"30%",IF(M583&gt;=0.1,"15%"))))</f>
        <v>70%</v>
      </c>
      <c r="P583" s="61">
        <f t="shared" si="218"/>
        <v>0</v>
      </c>
      <c r="Q583" s="60">
        <v>0.1</v>
      </c>
      <c r="R583" s="61">
        <f t="shared" si="219"/>
        <v>23</v>
      </c>
      <c r="S583" s="61">
        <f t="shared" si="220"/>
        <v>23</v>
      </c>
      <c r="T583" s="101">
        <f>S583</f>
        <v>23</v>
      </c>
      <c r="U583" s="62"/>
    </row>
    <row r="584" spans="1:21" x14ac:dyDescent="0.3">
      <c r="A584" s="116">
        <v>495</v>
      </c>
      <c r="B584" s="171" t="s">
        <v>563</v>
      </c>
      <c r="C584" s="165">
        <v>599</v>
      </c>
      <c r="D584" s="171"/>
      <c r="E584" s="163">
        <v>45689</v>
      </c>
      <c r="F584" s="165">
        <v>1</v>
      </c>
      <c r="G584" s="61">
        <v>7</v>
      </c>
      <c r="H584" s="161">
        <v>7</v>
      </c>
      <c r="I584" s="161">
        <v>90</v>
      </c>
      <c r="J584" s="165">
        <v>69</v>
      </c>
      <c r="K584" s="161">
        <f>I584-H584</f>
        <v>83</v>
      </c>
      <c r="L584" s="161">
        <f t="shared" si="215"/>
        <v>21</v>
      </c>
      <c r="M584" s="159">
        <f>G584</f>
        <v>7</v>
      </c>
      <c r="N584" s="159">
        <f t="shared" si="217"/>
        <v>14</v>
      </c>
      <c r="O584" s="185">
        <v>0.3</v>
      </c>
      <c r="P584" s="186">
        <f t="shared" si="218"/>
        <v>4.2</v>
      </c>
      <c r="Q584" s="165">
        <v>0.1</v>
      </c>
      <c r="R584" s="161">
        <f t="shared" si="219"/>
        <v>7.1</v>
      </c>
      <c r="S584" s="165">
        <f t="shared" si="220"/>
        <v>7.1</v>
      </c>
      <c r="T584" s="169">
        <f>S584</f>
        <v>7.1</v>
      </c>
      <c r="U584" s="62"/>
    </row>
    <row r="585" spans="1:21" x14ac:dyDescent="0.3">
      <c r="A585" s="116">
        <v>496</v>
      </c>
      <c r="B585" s="58" t="s">
        <v>171</v>
      </c>
      <c r="C585" s="60">
        <v>313</v>
      </c>
      <c r="D585" s="63" t="s">
        <v>47</v>
      </c>
      <c r="E585" s="59"/>
      <c r="F585" s="60"/>
      <c r="G585" s="61">
        <v>6</v>
      </c>
      <c r="H585" s="161">
        <v>6</v>
      </c>
      <c r="I585" s="60">
        <v>81</v>
      </c>
      <c r="J585" s="60">
        <v>69</v>
      </c>
      <c r="K585" s="60">
        <v>80</v>
      </c>
      <c r="L585" s="60">
        <f t="shared" si="215"/>
        <v>12</v>
      </c>
      <c r="M585" s="61">
        <f>G585</f>
        <v>6</v>
      </c>
      <c r="N585" s="61">
        <f t="shared" si="217"/>
        <v>6</v>
      </c>
      <c r="O585" s="60" t="str">
        <f>IF(M585&gt;=19.5,"70%",IF(M585&gt;=13.5,"50%",IF(M585&gt;=5.5,"30%",IF(M585&gt;=0.1,"15%"))))</f>
        <v>30%</v>
      </c>
      <c r="P585" s="61">
        <f t="shared" si="218"/>
        <v>1.7999999999999998</v>
      </c>
      <c r="Q585" s="60" t="str">
        <f>IF(N585&lt;0,O585, "0.1")</f>
        <v>0.1</v>
      </c>
      <c r="R585" s="61">
        <f t="shared" si="219"/>
        <v>6.1</v>
      </c>
      <c r="S585" s="61">
        <f t="shared" si="220"/>
        <v>6.1</v>
      </c>
      <c r="T585" s="101">
        <v>6</v>
      </c>
      <c r="U585" s="62"/>
    </row>
    <row r="586" spans="1:21" x14ac:dyDescent="0.3">
      <c r="A586" s="116">
        <v>497</v>
      </c>
      <c r="B586" s="58" t="s">
        <v>463</v>
      </c>
      <c r="C586" s="60">
        <v>70</v>
      </c>
      <c r="D586" s="63"/>
      <c r="E586" s="60"/>
      <c r="F586" s="60"/>
      <c r="G586" s="61">
        <v>19.3</v>
      </c>
      <c r="H586" s="64">
        <f>G586</f>
        <v>19.3</v>
      </c>
      <c r="I586" s="60">
        <v>92</v>
      </c>
      <c r="J586" s="60">
        <v>72</v>
      </c>
      <c r="K586" s="64">
        <f>I586-H586</f>
        <v>72.7</v>
      </c>
      <c r="L586" s="65">
        <f t="shared" si="215"/>
        <v>20</v>
      </c>
      <c r="M586" s="61">
        <f>G586</f>
        <v>19.3</v>
      </c>
      <c r="N586" s="61">
        <f t="shared" si="217"/>
        <v>0.69999999999999929</v>
      </c>
      <c r="O586" s="60" t="str">
        <f>IF(M586&gt;=19.5,"70%",IF(M586&gt;=13.5,"50%",IF(M586&gt;=5.5,"30%",IF(M586&gt;=0.1,"15%"))))</f>
        <v>50%</v>
      </c>
      <c r="P586" s="61">
        <f t="shared" si="218"/>
        <v>0.34999999999999964</v>
      </c>
      <c r="Q586" s="60">
        <v>0.1</v>
      </c>
      <c r="R586" s="61">
        <f t="shared" si="219"/>
        <v>19.400000000000002</v>
      </c>
      <c r="S586" s="61">
        <f t="shared" si="220"/>
        <v>19.400000000000002</v>
      </c>
      <c r="T586" s="101">
        <f>S586</f>
        <v>19.400000000000002</v>
      </c>
      <c r="U586" s="62"/>
    </row>
    <row r="587" spans="1:21" ht="15" thickBot="1" x14ac:dyDescent="0.35">
      <c r="A587" s="144">
        <v>498</v>
      </c>
      <c r="B587" s="117" t="s">
        <v>464</v>
      </c>
      <c r="C587" s="74">
        <v>425</v>
      </c>
      <c r="D587" s="111"/>
      <c r="E587" s="73"/>
      <c r="F587" s="112"/>
      <c r="G587" s="75">
        <v>22</v>
      </c>
      <c r="H587" s="74">
        <v>22</v>
      </c>
      <c r="I587" s="74">
        <v>118</v>
      </c>
      <c r="J587" s="74">
        <v>70</v>
      </c>
      <c r="K587" s="74">
        <f>I587-H587</f>
        <v>96</v>
      </c>
      <c r="L587" s="74">
        <f t="shared" si="215"/>
        <v>48</v>
      </c>
      <c r="M587" s="75">
        <f>G587</f>
        <v>22</v>
      </c>
      <c r="N587" s="75">
        <f t="shared" si="217"/>
        <v>26</v>
      </c>
      <c r="O587" s="74" t="str">
        <f>IF(M587&gt;=19.5,"70%",IF(M587&gt;=13.5,"50%",IF(M587&gt;=5.5,"30%",IF(M587&gt;=0.1,"15%"))))</f>
        <v>70%</v>
      </c>
      <c r="P587" s="75">
        <f t="shared" si="218"/>
        <v>18.2</v>
      </c>
      <c r="Q587" s="74">
        <v>0.1</v>
      </c>
      <c r="R587" s="74">
        <f t="shared" si="219"/>
        <v>22.1</v>
      </c>
      <c r="S587" s="74">
        <f t="shared" si="220"/>
        <v>22.1</v>
      </c>
      <c r="T587" s="74">
        <v>22</v>
      </c>
      <c r="U587" s="76"/>
    </row>
  </sheetData>
  <sortState ref="B5:U88">
    <sortCondition ref="B5"/>
  </sortState>
  <mergeCells count="5">
    <mergeCell ref="A1:U1"/>
    <mergeCell ref="A2:B2"/>
    <mergeCell ref="D2:M2"/>
    <mergeCell ref="A4:U4"/>
    <mergeCell ref="B89:T89"/>
  </mergeCells>
  <pageMargins left="0.25" right="0.25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B30" sqref="B30"/>
    </sheetView>
  </sheetViews>
  <sheetFormatPr defaultRowHeight="14.4" x14ac:dyDescent="0.3"/>
  <cols>
    <col min="1" max="1" width="93.6640625" customWidth="1"/>
    <col min="2" max="2" width="49.33203125" customWidth="1"/>
  </cols>
  <sheetData>
    <row r="1" spans="1:2" ht="17.399999999999999" x14ac:dyDescent="0.3">
      <c r="A1" s="14" t="s">
        <v>479</v>
      </c>
      <c r="B1" s="15"/>
    </row>
    <row r="2" spans="1:2" ht="17.399999999999999" x14ac:dyDescent="0.3">
      <c r="A2" s="16"/>
      <c r="B2" s="15"/>
    </row>
    <row r="3" spans="1:2" ht="17.399999999999999" x14ac:dyDescent="0.3">
      <c r="A3" s="17" t="s">
        <v>480</v>
      </c>
      <c r="B3" s="15"/>
    </row>
    <row r="4" spans="1:2" ht="17.399999999999999" x14ac:dyDescent="0.3">
      <c r="A4" s="18" t="s">
        <v>481</v>
      </c>
      <c r="B4" s="15"/>
    </row>
    <row r="5" spans="1:2" ht="17.399999999999999" x14ac:dyDescent="0.3">
      <c r="A5" s="19" t="s">
        <v>482</v>
      </c>
      <c r="B5" s="15"/>
    </row>
    <row r="6" spans="1:2" ht="17.399999999999999" x14ac:dyDescent="0.3">
      <c r="A6" s="20" t="s">
        <v>483</v>
      </c>
      <c r="B6" s="15"/>
    </row>
    <row r="7" spans="1:2" ht="17.399999999999999" x14ac:dyDescent="0.3">
      <c r="A7" s="20" t="s">
        <v>484</v>
      </c>
      <c r="B7" s="15"/>
    </row>
    <row r="8" spans="1:2" ht="18" thickBot="1" x14ac:dyDescent="0.35">
      <c r="A8" s="15" t="s">
        <v>182</v>
      </c>
      <c r="B8" s="15"/>
    </row>
    <row r="9" spans="1:2" ht="17.399999999999999" x14ac:dyDescent="0.3">
      <c r="A9" s="21" t="s">
        <v>485</v>
      </c>
      <c r="B9" s="22"/>
    </row>
    <row r="10" spans="1:2" ht="17.399999999999999" x14ac:dyDescent="0.3">
      <c r="A10" s="23" t="s">
        <v>486</v>
      </c>
      <c r="B10" s="24" t="s">
        <v>487</v>
      </c>
    </row>
    <row r="11" spans="1:2" ht="17.399999999999999" x14ac:dyDescent="0.3">
      <c r="A11" s="25"/>
      <c r="B11" s="26"/>
    </row>
    <row r="12" spans="1:2" ht="17.399999999999999" x14ac:dyDescent="0.3">
      <c r="A12" s="25" t="s">
        <v>488</v>
      </c>
      <c r="B12" s="26" t="s">
        <v>489</v>
      </c>
    </row>
    <row r="13" spans="1:2" ht="17.399999999999999" x14ac:dyDescent="0.3">
      <c r="A13" s="25" t="s">
        <v>490</v>
      </c>
      <c r="B13" s="26" t="s">
        <v>491</v>
      </c>
    </row>
    <row r="14" spans="1:2" ht="17.399999999999999" x14ac:dyDescent="0.3">
      <c r="A14" s="25" t="s">
        <v>492</v>
      </c>
      <c r="B14" s="26" t="s">
        <v>493</v>
      </c>
    </row>
    <row r="15" spans="1:2" ht="17.399999999999999" x14ac:dyDescent="0.3">
      <c r="A15" s="25" t="s">
        <v>494</v>
      </c>
      <c r="B15" s="26" t="s">
        <v>495</v>
      </c>
    </row>
    <row r="16" spans="1:2" ht="18" thickBot="1" x14ac:dyDescent="0.35">
      <c r="A16" s="27" t="s">
        <v>496</v>
      </c>
      <c r="B16" s="28">
        <v>12</v>
      </c>
    </row>
    <row r="17" spans="1:1" ht="15" thickBot="1" x14ac:dyDescent="0.35">
      <c r="A17" s="13"/>
    </row>
    <row r="18" spans="1:1" ht="17.399999999999999" x14ac:dyDescent="0.3">
      <c r="A18" s="29" t="s">
        <v>497</v>
      </c>
    </row>
    <row r="19" spans="1:1" ht="18" thickBot="1" x14ac:dyDescent="0.35">
      <c r="A19" s="30" t="s">
        <v>498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ource_x0020_Folder_x0020_Path xmlns="96e6118b-7dec-4d3c-9221-fe19a99a00a0" xsi:nil="true"/>
    <File_x0020_System_x0020_Path xmlns="96e6118b-7dec-4d3c-9221-fe19a99a00a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9047302E3BBDB478C4E050449D8D218" ma:contentTypeVersion="7" ma:contentTypeDescription="Create a new document." ma:contentTypeScope="" ma:versionID="372e1510fdd82d453313d61be42fccec">
  <xsd:schema xmlns:xsd="http://www.w3.org/2001/XMLSchema" xmlns:xs="http://www.w3.org/2001/XMLSchema" xmlns:p="http://schemas.microsoft.com/office/2006/metadata/properties" xmlns:ns3="96e6118b-7dec-4d3c-9221-fe19a99a00a0" xmlns:ns4="5f265b28-0f82-437b-91c3-80b170d4e2da" targetNamespace="http://schemas.microsoft.com/office/2006/metadata/properties" ma:root="true" ma:fieldsID="a9231970710c132fad2fa615f396918f" ns3:_="" ns4:_="">
    <xsd:import namespace="96e6118b-7dec-4d3c-9221-fe19a99a00a0"/>
    <xsd:import namespace="5f265b28-0f82-437b-91c3-80b170d4e2da"/>
    <xsd:element name="properties">
      <xsd:complexType>
        <xsd:sequence>
          <xsd:element name="documentManagement">
            <xsd:complexType>
              <xsd:all>
                <xsd:element ref="ns3:Source_x0020_Folder_x0020_Path" minOccurs="0"/>
                <xsd:element ref="ns3:File_x0020_System_x0020_Path" minOccurs="0"/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e6118b-7dec-4d3c-9221-fe19a99a00a0" elementFormDefault="qualified">
    <xsd:import namespace="http://schemas.microsoft.com/office/2006/documentManagement/types"/>
    <xsd:import namespace="http://schemas.microsoft.com/office/infopath/2007/PartnerControls"/>
    <xsd:element name="Source_x0020_Folder_x0020_Path" ma:index="8" nillable="true" ma:displayName="Source Folder Path" ma:description="" ma:internalName="Source_x0020_Folder_x0020_Path">
      <xsd:simpleType>
        <xsd:restriction base="dms:Text">
          <xsd:maxLength value="255"/>
        </xsd:restriction>
      </xsd:simpleType>
    </xsd:element>
    <xsd:element name="File_x0020_System_x0020_Path" ma:index="9" nillable="true" ma:displayName="File System Path" ma:description="" ma:internalName="File_x0020_System_x0020_Path">
      <xsd:simpleType>
        <xsd:restriction base="dms:Text">
          <xsd:maxLength value="255"/>
        </xsd:restriction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265b28-0f82-437b-91c3-80b170d4e2d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B75B7C-3312-4B18-A78E-F446D38F0A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FFD3185-E7C0-4C39-901D-747671AB99CF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96e6118b-7dec-4d3c-9221-fe19a99a00a0"/>
    <ds:schemaRef ds:uri="http://schemas.microsoft.com/office/infopath/2007/PartnerControls"/>
    <ds:schemaRef ds:uri="http://purl.org/dc/terms/"/>
    <ds:schemaRef ds:uri="http://schemas.microsoft.com/office/2006/documentManagement/types"/>
    <ds:schemaRef ds:uri="5f265b28-0f82-437b-91c3-80b170d4e2da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E2764FE-313A-4A3B-A711-3A32464BCE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e6118b-7dec-4d3c-9221-fe19a99a00a0"/>
    <ds:schemaRef ds:uri="5f265b28-0f82-437b-91c3-80b170d4e2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26 Apr 25</vt:lpstr>
      <vt:lpstr>31 May 25</vt:lpstr>
      <vt:lpstr>21 Jun 25</vt:lpstr>
      <vt:lpstr>HC Adjustment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Thapa, Bishnu WO2 (RC-Cdts-CTC-SquadInstr2)</dc:creator>
  <cp:lastModifiedBy>SE - Berkshire ACF - CAA 1 (Dev Rana)</cp:lastModifiedBy>
  <cp:lastPrinted>2024-11-15T08:32:39Z</cp:lastPrinted>
  <dcterms:created xsi:type="dcterms:W3CDTF">2023-05-10T11:31:37Z</dcterms:created>
  <dcterms:modified xsi:type="dcterms:W3CDTF">2025-07-10T07:57:08Z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0x010100B9047302E3BBDB478C4E050449D8D218</vt:lpwstr>
  </property>
  <property fmtid="{D5CDD505-2E9C-101B-9397-08002B2CF9AE}" pid="3" name="MSIP_Label_d8a60473-494b-4586-a1bb-b0e663054676_Enabled">
    <vt:lpwstr>true</vt:lpwstr>
  </property>
  <property fmtid="{D5CDD505-2E9C-101B-9397-08002B2CF9AE}" pid="4" name="MSIP_Label_d8a60473-494b-4586-a1bb-b0e663054676_SetDate">
    <vt:lpwstr>2023-05-10T13:57:05Z</vt:lpwstr>
  </property>
  <property fmtid="{D5CDD505-2E9C-101B-9397-08002B2CF9AE}" pid="5" name="MSIP_Label_d8a60473-494b-4586-a1bb-b0e663054676_Method">
    <vt:lpwstr>Privileged</vt:lpwstr>
  </property>
  <property fmtid="{D5CDD505-2E9C-101B-9397-08002B2CF9AE}" pid="6" name="MSIP_Label_d8a60473-494b-4586-a1bb-b0e663054676_Name">
    <vt:lpwstr>MOD-1-O-‘UNMARKED’</vt:lpwstr>
  </property>
  <property fmtid="{D5CDD505-2E9C-101B-9397-08002B2CF9AE}" pid="7" name="MSIP_Label_d8a60473-494b-4586-a1bb-b0e663054676_SiteId">
    <vt:lpwstr>be7760ed-5953-484b-ae95-d0a16dfa09e5</vt:lpwstr>
  </property>
  <property fmtid="{D5CDD505-2E9C-101B-9397-08002B2CF9AE}" pid="8" name="MSIP_Label_d8a60473-494b-4586-a1bb-b0e663054676_ActionId">
    <vt:lpwstr>acdf5e9e-e666-4b9f-9181-9098b3e153cc</vt:lpwstr>
  </property>
  <property fmtid="{D5CDD505-2E9C-101B-9397-08002B2CF9AE}" pid="9" name="MSIP_Label_d8a60473-494b-4586-a1bb-b0e663054676_ContentBits">
    <vt:lpwstr>0</vt:lpwstr>
  </property>
</Properties>
</file>