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PERSONAL\CAA1\G4 CAA E\ACF CAA E\Personal\Golf\"/>
    </mc:Choice>
  </mc:AlternateContent>
  <bookViews>
    <workbookView xWindow="0" yWindow="0" windowWidth="23040" windowHeight="9192"/>
  </bookViews>
  <sheets>
    <sheet name="22 Feb 20" sheetId="10" r:id="rId1"/>
    <sheet name="21 Mar 20" sheetId="12" r:id="rId2"/>
    <sheet name="31 Oct 20" sheetId="15" r:id="rId3"/>
    <sheet name="29 Aug 20" sheetId="13" r:id="rId4"/>
    <sheet name="21 Sep 20" sheetId="14" r:id="rId5"/>
    <sheet name="HC FORMULA" sheetId="11" r:id="rId6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67" i="15" l="1"/>
  <c r="L167" i="15"/>
  <c r="N167" i="15"/>
  <c r="O167" i="15"/>
  <c r="P167" i="15"/>
  <c r="R167" i="15"/>
  <c r="S167" i="15"/>
  <c r="K167" i="15"/>
  <c r="M511" i="15"/>
  <c r="L511" i="15"/>
  <c r="R511" i="15"/>
  <c r="S511" i="15"/>
  <c r="N511" i="15"/>
  <c r="O511" i="15"/>
  <c r="P511" i="15"/>
  <c r="K511" i="15"/>
  <c r="L510" i="15"/>
  <c r="R510" i="15"/>
  <c r="S510" i="15"/>
  <c r="T510" i="15"/>
  <c r="M510" i="15"/>
  <c r="N510" i="15"/>
  <c r="O510" i="15"/>
  <c r="P510" i="15"/>
  <c r="H510" i="15"/>
  <c r="K510" i="15"/>
  <c r="M509" i="15"/>
  <c r="L509" i="15"/>
  <c r="N509" i="15"/>
  <c r="O509" i="15"/>
  <c r="P509" i="15"/>
  <c r="R509" i="15"/>
  <c r="S509" i="15"/>
  <c r="T509" i="15"/>
  <c r="K509" i="15"/>
  <c r="M508" i="15"/>
  <c r="L508" i="15"/>
  <c r="R508" i="15"/>
  <c r="S508" i="15"/>
  <c r="T508" i="15"/>
  <c r="N508" i="15"/>
  <c r="O508" i="15"/>
  <c r="P508" i="15"/>
  <c r="H508" i="15"/>
  <c r="K508" i="15"/>
  <c r="L507" i="15"/>
  <c r="R507" i="15"/>
  <c r="S507" i="15"/>
  <c r="T507" i="15"/>
  <c r="M507" i="15"/>
  <c r="N507" i="15"/>
  <c r="O507" i="15"/>
  <c r="P507" i="15"/>
  <c r="H507" i="15"/>
  <c r="K507" i="15"/>
  <c r="M506" i="15"/>
  <c r="L506" i="15"/>
  <c r="R506" i="15"/>
  <c r="S506" i="15"/>
  <c r="T506" i="15"/>
  <c r="N506" i="15"/>
  <c r="O506" i="15"/>
  <c r="P506" i="15"/>
  <c r="K506" i="15"/>
  <c r="L505" i="15"/>
  <c r="N505" i="15"/>
  <c r="P505" i="15"/>
  <c r="R505" i="15"/>
  <c r="S505" i="15"/>
  <c r="T505" i="15"/>
  <c r="M505" i="15"/>
  <c r="O505" i="15"/>
  <c r="H505" i="15"/>
  <c r="K505" i="15"/>
  <c r="M504" i="15"/>
  <c r="L504" i="15"/>
  <c r="R504" i="15"/>
  <c r="S504" i="15"/>
  <c r="N504" i="15"/>
  <c r="O504" i="15"/>
  <c r="P504" i="15"/>
  <c r="K504" i="15"/>
  <c r="M503" i="15"/>
  <c r="L503" i="15"/>
  <c r="R503" i="15"/>
  <c r="S503" i="15"/>
  <c r="T503" i="15"/>
  <c r="N503" i="15"/>
  <c r="O503" i="15"/>
  <c r="P503" i="15"/>
  <c r="K503" i="15"/>
  <c r="M502" i="15"/>
  <c r="L502" i="15"/>
  <c r="N502" i="15"/>
  <c r="Q502" i="15"/>
  <c r="R502" i="15"/>
  <c r="S502" i="15"/>
  <c r="T502" i="15"/>
  <c r="O502" i="15"/>
  <c r="P502" i="15"/>
  <c r="K502" i="15"/>
  <c r="M501" i="15"/>
  <c r="L501" i="15"/>
  <c r="N501" i="15"/>
  <c r="O501" i="15"/>
  <c r="P501" i="15"/>
  <c r="R501" i="15"/>
  <c r="S501" i="15"/>
  <c r="T501" i="15"/>
  <c r="H501" i="15"/>
  <c r="K501" i="15"/>
  <c r="M500" i="15"/>
  <c r="L500" i="15"/>
  <c r="R500" i="15"/>
  <c r="S500" i="15"/>
  <c r="T500" i="15"/>
  <c r="N500" i="15"/>
  <c r="O500" i="15"/>
  <c r="P500" i="15"/>
  <c r="H500" i="15"/>
  <c r="K500" i="15"/>
  <c r="L499" i="15"/>
  <c r="R499" i="15"/>
  <c r="S499" i="15"/>
  <c r="T499" i="15"/>
  <c r="M499" i="15"/>
  <c r="N499" i="15"/>
  <c r="O499" i="15"/>
  <c r="P499" i="15"/>
  <c r="H499" i="15"/>
  <c r="K499" i="15"/>
  <c r="L498" i="15"/>
  <c r="R498" i="15"/>
  <c r="S498" i="15"/>
  <c r="T498" i="15"/>
  <c r="M498" i="15"/>
  <c r="N498" i="15"/>
  <c r="O498" i="15"/>
  <c r="P498" i="15"/>
  <c r="H498" i="15"/>
  <c r="K498" i="15"/>
  <c r="L497" i="15"/>
  <c r="R497" i="15"/>
  <c r="S497" i="15"/>
  <c r="T497" i="15"/>
  <c r="M497" i="15"/>
  <c r="N497" i="15"/>
  <c r="O497" i="15"/>
  <c r="P497" i="15"/>
  <c r="H497" i="15"/>
  <c r="K497" i="15"/>
  <c r="M496" i="15"/>
  <c r="L496" i="15"/>
  <c r="R496" i="15"/>
  <c r="S496" i="15"/>
  <c r="T496" i="15"/>
  <c r="N496" i="15"/>
  <c r="O496" i="15"/>
  <c r="P496" i="15"/>
  <c r="K496" i="15"/>
  <c r="M495" i="15"/>
  <c r="L495" i="15"/>
  <c r="N495" i="15"/>
  <c r="O495" i="15"/>
  <c r="P495" i="15"/>
  <c r="R495" i="15"/>
  <c r="S495" i="15"/>
  <c r="T495" i="15"/>
  <c r="K495" i="15"/>
  <c r="M494" i="15"/>
  <c r="L494" i="15"/>
  <c r="N494" i="15"/>
  <c r="Q494" i="15"/>
  <c r="R494" i="15"/>
  <c r="S494" i="15"/>
  <c r="O494" i="15"/>
  <c r="P494" i="15"/>
  <c r="K494" i="15"/>
  <c r="L493" i="15"/>
  <c r="R493" i="15"/>
  <c r="S493" i="15"/>
  <c r="T493" i="15"/>
  <c r="M493" i="15"/>
  <c r="N493" i="15"/>
  <c r="O493" i="15"/>
  <c r="P493" i="15"/>
  <c r="H493" i="15"/>
  <c r="K493" i="15"/>
  <c r="M492" i="15"/>
  <c r="L492" i="15"/>
  <c r="N492" i="15"/>
  <c r="Q492" i="15"/>
  <c r="R492" i="15"/>
  <c r="S492" i="15"/>
  <c r="O492" i="15"/>
  <c r="P492" i="15"/>
  <c r="K492" i="15"/>
  <c r="M491" i="15"/>
  <c r="L491" i="15"/>
  <c r="R491" i="15"/>
  <c r="S491" i="15"/>
  <c r="N491" i="15"/>
  <c r="O491" i="15"/>
  <c r="P491" i="15"/>
  <c r="K491" i="15"/>
  <c r="M490" i="15"/>
  <c r="L490" i="15"/>
  <c r="R490" i="15"/>
  <c r="S490" i="15"/>
  <c r="T490" i="15"/>
  <c r="N490" i="15"/>
  <c r="O490" i="15"/>
  <c r="P490" i="15"/>
  <c r="M489" i="15"/>
  <c r="L489" i="15"/>
  <c r="N489" i="15"/>
  <c r="Q489" i="15"/>
  <c r="R489" i="15"/>
  <c r="S489" i="15"/>
  <c r="T489" i="15"/>
  <c r="O489" i="15"/>
  <c r="P489" i="15"/>
  <c r="K489" i="15"/>
  <c r="M488" i="15"/>
  <c r="L488" i="15"/>
  <c r="R488" i="15"/>
  <c r="S488" i="15"/>
  <c r="N488" i="15"/>
  <c r="O488" i="15"/>
  <c r="P488" i="15"/>
  <c r="K488" i="15"/>
  <c r="L487" i="15"/>
  <c r="R487" i="15"/>
  <c r="S487" i="15"/>
  <c r="T487" i="15"/>
  <c r="M487" i="15"/>
  <c r="N487" i="15"/>
  <c r="O487" i="15"/>
  <c r="P487" i="15"/>
  <c r="H487" i="15"/>
  <c r="K487" i="15"/>
  <c r="M486" i="15"/>
  <c r="L486" i="15"/>
  <c r="N486" i="15"/>
  <c r="Q486" i="15"/>
  <c r="R486" i="15"/>
  <c r="S486" i="15"/>
  <c r="T486" i="15"/>
  <c r="P486" i="15"/>
  <c r="K486" i="15"/>
  <c r="M485" i="15"/>
  <c r="L485" i="15"/>
  <c r="N485" i="15"/>
  <c r="O485" i="15"/>
  <c r="P485" i="15"/>
  <c r="R485" i="15"/>
  <c r="S485" i="15"/>
  <c r="T485" i="15"/>
  <c r="K485" i="15"/>
  <c r="L484" i="15"/>
  <c r="R484" i="15"/>
  <c r="S484" i="15"/>
  <c r="T484" i="15"/>
  <c r="M484" i="15"/>
  <c r="N484" i="15"/>
  <c r="O484" i="15"/>
  <c r="P484" i="15"/>
  <c r="H484" i="15"/>
  <c r="K484" i="15"/>
  <c r="M483" i="15"/>
  <c r="L483" i="15"/>
  <c r="R483" i="15"/>
  <c r="S483" i="15"/>
  <c r="T483" i="15"/>
  <c r="N483" i="15"/>
  <c r="O483" i="15"/>
  <c r="P483" i="15"/>
  <c r="K483" i="15"/>
  <c r="L482" i="15"/>
  <c r="R482" i="15"/>
  <c r="S482" i="15"/>
  <c r="T482" i="15"/>
  <c r="M482" i="15"/>
  <c r="N482" i="15"/>
  <c r="O482" i="15"/>
  <c r="P482" i="15"/>
  <c r="H482" i="15"/>
  <c r="K482" i="15"/>
  <c r="M481" i="15"/>
  <c r="L481" i="15"/>
  <c r="R481" i="15"/>
  <c r="S481" i="15"/>
  <c r="T481" i="15"/>
  <c r="N481" i="15"/>
  <c r="O481" i="15"/>
  <c r="P481" i="15"/>
  <c r="H481" i="15"/>
  <c r="K481" i="15"/>
  <c r="M480" i="15"/>
  <c r="L480" i="15"/>
  <c r="R480" i="15"/>
  <c r="S480" i="15"/>
  <c r="T480" i="15"/>
  <c r="N480" i="15"/>
  <c r="O480" i="15"/>
  <c r="P480" i="15"/>
  <c r="K480" i="15"/>
  <c r="M479" i="15"/>
  <c r="L479" i="15"/>
  <c r="R479" i="15"/>
  <c r="S479" i="15"/>
  <c r="T479" i="15"/>
  <c r="N479" i="15"/>
  <c r="O479" i="15"/>
  <c r="P479" i="15"/>
  <c r="K479" i="15"/>
  <c r="M478" i="15"/>
  <c r="L478" i="15"/>
  <c r="R478" i="15"/>
  <c r="S478" i="15"/>
  <c r="T478" i="15"/>
  <c r="N478" i="15"/>
  <c r="O478" i="15"/>
  <c r="P478" i="15"/>
  <c r="K478" i="15"/>
  <c r="M477" i="15"/>
  <c r="L477" i="15"/>
  <c r="R477" i="15"/>
  <c r="S477" i="15"/>
  <c r="N477" i="15"/>
  <c r="O477" i="15"/>
  <c r="P477" i="15"/>
  <c r="K477" i="15"/>
  <c r="M476" i="15"/>
  <c r="L476" i="15"/>
  <c r="R476" i="15"/>
  <c r="S476" i="15"/>
  <c r="T476" i="15"/>
  <c r="N476" i="15"/>
  <c r="O476" i="15"/>
  <c r="P476" i="15"/>
  <c r="K476" i="15"/>
  <c r="M475" i="15"/>
  <c r="L475" i="15"/>
  <c r="R475" i="15"/>
  <c r="S475" i="15"/>
  <c r="T475" i="15"/>
  <c r="N475" i="15"/>
  <c r="O475" i="15"/>
  <c r="P475" i="15"/>
  <c r="K475" i="15"/>
  <c r="M474" i="15"/>
  <c r="L474" i="15"/>
  <c r="R474" i="15"/>
  <c r="S474" i="15"/>
  <c r="T474" i="15"/>
  <c r="N474" i="15"/>
  <c r="O474" i="15"/>
  <c r="P474" i="15"/>
  <c r="H474" i="15"/>
  <c r="K474" i="15"/>
  <c r="M473" i="15"/>
  <c r="L473" i="15"/>
  <c r="R473" i="15"/>
  <c r="S473" i="15"/>
  <c r="N473" i="15"/>
  <c r="O473" i="15"/>
  <c r="P473" i="15"/>
  <c r="K473" i="15"/>
  <c r="M472" i="15"/>
  <c r="L472" i="15"/>
  <c r="R472" i="15"/>
  <c r="S472" i="15"/>
  <c r="N472" i="15"/>
  <c r="O472" i="15"/>
  <c r="P472" i="15"/>
  <c r="K472" i="15"/>
  <c r="M166" i="15"/>
  <c r="L166" i="15"/>
  <c r="N166" i="15"/>
  <c r="O166" i="15"/>
  <c r="P166" i="15"/>
  <c r="R166" i="15"/>
  <c r="S166" i="15"/>
  <c r="T166" i="15"/>
  <c r="K166" i="15"/>
  <c r="M471" i="15"/>
  <c r="L471" i="15"/>
  <c r="N471" i="15"/>
  <c r="Q471" i="15"/>
  <c r="R471" i="15"/>
  <c r="S471" i="15"/>
  <c r="T471" i="15"/>
  <c r="O471" i="15"/>
  <c r="P471" i="15"/>
  <c r="K471" i="15"/>
  <c r="M470" i="15"/>
  <c r="L470" i="15"/>
  <c r="R470" i="15"/>
  <c r="S470" i="15"/>
  <c r="T470" i="15"/>
  <c r="N470" i="15"/>
  <c r="O470" i="15"/>
  <c r="P470" i="15"/>
  <c r="K470" i="15"/>
  <c r="L469" i="15"/>
  <c r="R469" i="15"/>
  <c r="S469" i="15"/>
  <c r="T469" i="15"/>
  <c r="M469" i="15"/>
  <c r="N469" i="15"/>
  <c r="O469" i="15"/>
  <c r="P469" i="15"/>
  <c r="H469" i="15"/>
  <c r="K469" i="15"/>
  <c r="L468" i="15"/>
  <c r="R468" i="15"/>
  <c r="S468" i="15"/>
  <c r="T468" i="15"/>
  <c r="M468" i="15"/>
  <c r="N468" i="15"/>
  <c r="O468" i="15"/>
  <c r="P468" i="15"/>
  <c r="H468" i="15"/>
  <c r="K468" i="15"/>
  <c r="M467" i="15"/>
  <c r="L467" i="15"/>
  <c r="N467" i="15"/>
  <c r="O467" i="15"/>
  <c r="P467" i="15"/>
  <c r="R467" i="15"/>
  <c r="S467" i="15"/>
  <c r="K467" i="15"/>
  <c r="L466" i="15"/>
  <c r="R466" i="15"/>
  <c r="S466" i="15"/>
  <c r="T466" i="15"/>
  <c r="M466" i="15"/>
  <c r="N466" i="15"/>
  <c r="O466" i="15"/>
  <c r="P466" i="15"/>
  <c r="H466" i="15"/>
  <c r="K466" i="15"/>
  <c r="L465" i="15"/>
  <c r="R465" i="15"/>
  <c r="S465" i="15"/>
  <c r="T465" i="15"/>
  <c r="M465" i="15"/>
  <c r="N465" i="15"/>
  <c r="O465" i="15"/>
  <c r="P465" i="15"/>
  <c r="H465" i="15"/>
  <c r="K465" i="15"/>
  <c r="M464" i="15"/>
  <c r="L464" i="15"/>
  <c r="R464" i="15"/>
  <c r="S464" i="15"/>
  <c r="T464" i="15"/>
  <c r="N464" i="15"/>
  <c r="O464" i="15"/>
  <c r="P464" i="15"/>
  <c r="K464" i="15"/>
  <c r="S463" i="15"/>
  <c r="T463" i="15"/>
  <c r="L463" i="15"/>
  <c r="M463" i="15"/>
  <c r="N463" i="15"/>
  <c r="O463" i="15"/>
  <c r="P463" i="15"/>
  <c r="H463" i="15"/>
  <c r="K463" i="15"/>
  <c r="M462" i="15"/>
  <c r="L462" i="15"/>
  <c r="R462" i="15"/>
  <c r="S462" i="15"/>
  <c r="T462" i="15"/>
  <c r="N462" i="15"/>
  <c r="O462" i="15"/>
  <c r="P462" i="15"/>
  <c r="H462" i="15"/>
  <c r="K462" i="15"/>
  <c r="M461" i="15"/>
  <c r="L461" i="15"/>
  <c r="R461" i="15"/>
  <c r="S461" i="15"/>
  <c r="T461" i="15"/>
  <c r="N461" i="15"/>
  <c r="O461" i="15"/>
  <c r="P461" i="15"/>
  <c r="K461" i="15"/>
  <c r="L460" i="15"/>
  <c r="R460" i="15"/>
  <c r="S460" i="15"/>
  <c r="T460" i="15"/>
  <c r="M460" i="15"/>
  <c r="N460" i="15"/>
  <c r="O460" i="15"/>
  <c r="P460" i="15"/>
  <c r="K460" i="15"/>
  <c r="M459" i="15"/>
  <c r="L459" i="15"/>
  <c r="R459" i="15"/>
  <c r="S459" i="15"/>
  <c r="T459" i="15"/>
  <c r="N459" i="15"/>
  <c r="O459" i="15"/>
  <c r="P459" i="15"/>
  <c r="K459" i="15"/>
  <c r="M458" i="15"/>
  <c r="L458" i="15"/>
  <c r="N458" i="15"/>
  <c r="P458" i="15"/>
  <c r="R458" i="15"/>
  <c r="S458" i="15"/>
  <c r="T458" i="15"/>
  <c r="K458" i="15"/>
  <c r="M457" i="15"/>
  <c r="L457" i="15"/>
  <c r="R457" i="15"/>
  <c r="S457" i="15"/>
  <c r="T457" i="15"/>
  <c r="N457" i="15"/>
  <c r="O457" i="15"/>
  <c r="P457" i="15"/>
  <c r="K457" i="15"/>
  <c r="M456" i="15"/>
  <c r="L456" i="15"/>
  <c r="N456" i="15"/>
  <c r="Q456" i="15"/>
  <c r="R456" i="15"/>
  <c r="S456" i="15"/>
  <c r="O456" i="15"/>
  <c r="P456" i="15"/>
  <c r="K456" i="15"/>
  <c r="M455" i="15"/>
  <c r="L455" i="15"/>
  <c r="R455" i="15"/>
  <c r="S455" i="15"/>
  <c r="T455" i="15"/>
  <c r="N455" i="15"/>
  <c r="O455" i="15"/>
  <c r="P455" i="15"/>
  <c r="K455" i="15"/>
  <c r="M454" i="15"/>
  <c r="L454" i="15"/>
  <c r="R454" i="15"/>
  <c r="S454" i="15"/>
  <c r="T454" i="15"/>
  <c r="N454" i="15"/>
  <c r="O454" i="15"/>
  <c r="P454" i="15"/>
  <c r="H454" i="15"/>
  <c r="K454" i="15"/>
  <c r="M453" i="15"/>
  <c r="L453" i="15"/>
  <c r="R453" i="15"/>
  <c r="S453" i="15"/>
  <c r="N453" i="15"/>
  <c r="K453" i="15"/>
  <c r="M452" i="15"/>
  <c r="L452" i="15"/>
  <c r="N452" i="15"/>
  <c r="O452" i="15"/>
  <c r="P452" i="15"/>
  <c r="R452" i="15"/>
  <c r="S452" i="15"/>
  <c r="T452" i="15"/>
  <c r="K452" i="15"/>
  <c r="M451" i="15"/>
  <c r="L451" i="15"/>
  <c r="N451" i="15"/>
  <c r="O451" i="15"/>
  <c r="P451" i="15"/>
  <c r="R451" i="15"/>
  <c r="S451" i="15"/>
  <c r="K451" i="15"/>
  <c r="M450" i="15"/>
  <c r="L450" i="15"/>
  <c r="R450" i="15"/>
  <c r="S450" i="15"/>
  <c r="T450" i="15"/>
  <c r="N450" i="15"/>
  <c r="O450" i="15"/>
  <c r="P450" i="15"/>
  <c r="K450" i="15"/>
  <c r="L449" i="15"/>
  <c r="R449" i="15"/>
  <c r="S449" i="15"/>
  <c r="T449" i="15"/>
  <c r="M449" i="15"/>
  <c r="N449" i="15"/>
  <c r="O449" i="15"/>
  <c r="P449" i="15"/>
  <c r="H449" i="15"/>
  <c r="K449" i="15"/>
  <c r="S448" i="15"/>
  <c r="L448" i="15"/>
  <c r="M448" i="15"/>
  <c r="N448" i="15"/>
  <c r="P448" i="15"/>
  <c r="K448" i="15"/>
  <c r="M447" i="15"/>
  <c r="L447" i="15"/>
  <c r="R447" i="15"/>
  <c r="S447" i="15"/>
  <c r="T447" i="15"/>
  <c r="N447" i="15"/>
  <c r="P447" i="15"/>
  <c r="M446" i="15"/>
  <c r="L446" i="15"/>
  <c r="R446" i="15"/>
  <c r="S446" i="15"/>
  <c r="T446" i="15"/>
  <c r="N446" i="15"/>
  <c r="O446" i="15"/>
  <c r="P446" i="15"/>
  <c r="K446" i="15"/>
  <c r="M445" i="15"/>
  <c r="L445" i="15"/>
  <c r="R445" i="15"/>
  <c r="S445" i="15"/>
  <c r="T445" i="15"/>
  <c r="N445" i="15"/>
  <c r="O445" i="15"/>
  <c r="P445" i="15"/>
  <c r="K445" i="15"/>
  <c r="S444" i="15"/>
  <c r="L444" i="15"/>
  <c r="M444" i="15"/>
  <c r="N444" i="15"/>
  <c r="O444" i="15"/>
  <c r="P444" i="15"/>
  <c r="M443" i="15"/>
  <c r="L443" i="15"/>
  <c r="R443" i="15"/>
  <c r="S443" i="15"/>
  <c r="T443" i="15"/>
  <c r="N443" i="15"/>
  <c r="O443" i="15"/>
  <c r="P443" i="15"/>
  <c r="K443" i="15"/>
  <c r="M442" i="15"/>
  <c r="L442" i="15"/>
  <c r="R442" i="15"/>
  <c r="S442" i="15"/>
  <c r="T442" i="15"/>
  <c r="N442" i="15"/>
  <c r="O442" i="15"/>
  <c r="P442" i="15"/>
  <c r="H442" i="15"/>
  <c r="K442" i="15"/>
  <c r="M441" i="15"/>
  <c r="L441" i="15"/>
  <c r="N441" i="15"/>
  <c r="Q441" i="15"/>
  <c r="R441" i="15"/>
  <c r="S441" i="15"/>
  <c r="T441" i="15"/>
  <c r="P441" i="15"/>
  <c r="K441" i="15"/>
  <c r="M440" i="15"/>
  <c r="L440" i="15"/>
  <c r="R440" i="15"/>
  <c r="S440" i="15"/>
  <c r="N440" i="15"/>
  <c r="O440" i="15"/>
  <c r="P440" i="15"/>
  <c r="K440" i="15"/>
  <c r="M439" i="15"/>
  <c r="L439" i="15"/>
  <c r="R439" i="15"/>
  <c r="S439" i="15"/>
  <c r="T439" i="15"/>
  <c r="N439" i="15"/>
  <c r="O439" i="15"/>
  <c r="P439" i="15"/>
  <c r="K439" i="15"/>
  <c r="L438" i="15"/>
  <c r="R438" i="15"/>
  <c r="S438" i="15"/>
  <c r="T438" i="15"/>
  <c r="M438" i="15"/>
  <c r="N438" i="15"/>
  <c r="O438" i="15"/>
  <c r="P438" i="15"/>
  <c r="H438" i="15"/>
  <c r="K438" i="15"/>
  <c r="M437" i="15"/>
  <c r="L437" i="15"/>
  <c r="R437" i="15"/>
  <c r="S437" i="15"/>
  <c r="T437" i="15"/>
  <c r="N437" i="15"/>
  <c r="O437" i="15"/>
  <c r="P437" i="15"/>
  <c r="K437" i="15"/>
  <c r="M436" i="15"/>
  <c r="L436" i="15"/>
  <c r="R436" i="15"/>
  <c r="S436" i="15"/>
  <c r="N436" i="15"/>
  <c r="O436" i="15"/>
  <c r="P436" i="15"/>
  <c r="M435" i="15"/>
  <c r="L435" i="15"/>
  <c r="R435" i="15"/>
  <c r="S435" i="15"/>
  <c r="T435" i="15"/>
  <c r="N435" i="15"/>
  <c r="O435" i="15"/>
  <c r="P435" i="15"/>
  <c r="L434" i="15"/>
  <c r="M434" i="15"/>
  <c r="N434" i="15"/>
  <c r="O434" i="15"/>
  <c r="P434" i="15"/>
  <c r="K434" i="15"/>
  <c r="M165" i="15"/>
  <c r="L165" i="15"/>
  <c r="N165" i="15"/>
  <c r="O165" i="15"/>
  <c r="P165" i="15"/>
  <c r="R165" i="15"/>
  <c r="S165" i="15"/>
  <c r="K165" i="15"/>
  <c r="L433" i="15"/>
  <c r="R433" i="15"/>
  <c r="S433" i="15"/>
  <c r="T433" i="15"/>
  <c r="M433" i="15"/>
  <c r="N433" i="15"/>
  <c r="O433" i="15"/>
  <c r="P433" i="15"/>
  <c r="H433" i="15"/>
  <c r="K433" i="15"/>
  <c r="M432" i="15"/>
  <c r="L432" i="15"/>
  <c r="R432" i="15"/>
  <c r="S432" i="15"/>
  <c r="N432" i="15"/>
  <c r="O432" i="15"/>
  <c r="P432" i="15"/>
  <c r="K432" i="15"/>
  <c r="M431" i="15"/>
  <c r="L431" i="15"/>
  <c r="R431" i="15"/>
  <c r="S431" i="15"/>
  <c r="T431" i="15"/>
  <c r="N431" i="15"/>
  <c r="O431" i="15"/>
  <c r="P431" i="15"/>
  <c r="K431" i="15"/>
  <c r="M430" i="15"/>
  <c r="L430" i="15"/>
  <c r="R430" i="15"/>
  <c r="S430" i="15"/>
  <c r="N430" i="15"/>
  <c r="O430" i="15"/>
  <c r="P430" i="15"/>
  <c r="K430" i="15"/>
  <c r="L429" i="15"/>
  <c r="R429" i="15"/>
  <c r="S429" i="15"/>
  <c r="T429" i="15"/>
  <c r="M429" i="15"/>
  <c r="N429" i="15"/>
  <c r="O429" i="15"/>
  <c r="P429" i="15"/>
  <c r="H429" i="15"/>
  <c r="K429" i="15"/>
  <c r="M428" i="15"/>
  <c r="L428" i="15"/>
  <c r="N428" i="15"/>
  <c r="O428" i="15"/>
  <c r="P428" i="15"/>
  <c r="R428" i="15"/>
  <c r="S428" i="15"/>
  <c r="T428" i="15"/>
  <c r="K428" i="15"/>
  <c r="L427" i="15"/>
  <c r="R427" i="15"/>
  <c r="S427" i="15"/>
  <c r="T427" i="15"/>
  <c r="M427" i="15"/>
  <c r="N427" i="15"/>
  <c r="O427" i="15"/>
  <c r="P427" i="15"/>
  <c r="H427" i="15"/>
  <c r="K427" i="15"/>
  <c r="M164" i="15"/>
  <c r="L164" i="15"/>
  <c r="N164" i="15"/>
  <c r="O164" i="15"/>
  <c r="P164" i="15"/>
  <c r="R164" i="15"/>
  <c r="S164" i="15"/>
  <c r="T164" i="15"/>
  <c r="K164" i="15"/>
  <c r="L426" i="15"/>
  <c r="R426" i="15"/>
  <c r="S426" i="15"/>
  <c r="T426" i="15"/>
  <c r="M426" i="15"/>
  <c r="N426" i="15"/>
  <c r="O426" i="15"/>
  <c r="P426" i="15"/>
  <c r="K426" i="15"/>
  <c r="L425" i="15"/>
  <c r="R425" i="15"/>
  <c r="S425" i="15"/>
  <c r="T425" i="15"/>
  <c r="M425" i="15"/>
  <c r="O425" i="15"/>
  <c r="P425" i="15"/>
  <c r="K425" i="15"/>
  <c r="M424" i="15"/>
  <c r="L424" i="15"/>
  <c r="N424" i="15"/>
  <c r="Q424" i="15"/>
  <c r="R424" i="15"/>
  <c r="S424" i="15"/>
  <c r="T424" i="15"/>
  <c r="O424" i="15"/>
  <c r="P424" i="15"/>
  <c r="L423" i="15"/>
  <c r="R423" i="15"/>
  <c r="S423" i="15"/>
  <c r="T423" i="15"/>
  <c r="M423" i="15"/>
  <c r="N423" i="15"/>
  <c r="O423" i="15"/>
  <c r="P423" i="15"/>
  <c r="H423" i="15"/>
  <c r="K423" i="15"/>
  <c r="M422" i="15"/>
  <c r="L422" i="15"/>
  <c r="R422" i="15"/>
  <c r="S422" i="15"/>
  <c r="T422" i="15"/>
  <c r="N422" i="15"/>
  <c r="O422" i="15"/>
  <c r="P422" i="15"/>
  <c r="K422" i="15"/>
  <c r="M421" i="15"/>
  <c r="L421" i="15"/>
  <c r="R421" i="15"/>
  <c r="S421" i="15"/>
  <c r="T421" i="15"/>
  <c r="N421" i="15"/>
  <c r="O421" i="15"/>
  <c r="P421" i="15"/>
  <c r="K421" i="15"/>
  <c r="L420" i="15"/>
  <c r="R420" i="15"/>
  <c r="S420" i="15"/>
  <c r="T420" i="15"/>
  <c r="M420" i="15"/>
  <c r="N420" i="15"/>
  <c r="O420" i="15"/>
  <c r="P420" i="15"/>
  <c r="H420" i="15"/>
  <c r="K420" i="15"/>
  <c r="M419" i="15"/>
  <c r="L419" i="15"/>
  <c r="R419" i="15"/>
  <c r="S419" i="15"/>
  <c r="T419" i="15"/>
  <c r="N419" i="15"/>
  <c r="O419" i="15"/>
  <c r="P419" i="15"/>
  <c r="K419" i="15"/>
  <c r="M418" i="15"/>
  <c r="L418" i="15"/>
  <c r="N418" i="15"/>
  <c r="Q418" i="15"/>
  <c r="R418" i="15"/>
  <c r="S418" i="15"/>
  <c r="T418" i="15"/>
  <c r="O418" i="15"/>
  <c r="P418" i="15"/>
  <c r="H418" i="15"/>
  <c r="K418" i="15"/>
  <c r="M417" i="15"/>
  <c r="L417" i="15"/>
  <c r="R417" i="15"/>
  <c r="S417" i="15"/>
  <c r="T417" i="15"/>
  <c r="N417" i="15"/>
  <c r="O417" i="15"/>
  <c r="P417" i="15"/>
  <c r="H417" i="15"/>
  <c r="K417" i="15"/>
  <c r="M416" i="15"/>
  <c r="L416" i="15"/>
  <c r="N416" i="15"/>
  <c r="O416" i="15"/>
  <c r="P416" i="15"/>
  <c r="R416" i="15"/>
  <c r="S416" i="15"/>
  <c r="T416" i="15"/>
  <c r="H416" i="15"/>
  <c r="K416" i="15"/>
  <c r="M415" i="15"/>
  <c r="L415" i="15"/>
  <c r="R415" i="15"/>
  <c r="S415" i="15"/>
  <c r="T415" i="15"/>
  <c r="N415" i="15"/>
  <c r="O415" i="15"/>
  <c r="P415" i="15"/>
  <c r="K415" i="15"/>
  <c r="M414" i="15"/>
  <c r="L414" i="15"/>
  <c r="R414" i="15"/>
  <c r="S414" i="15"/>
  <c r="T414" i="15"/>
  <c r="N414" i="15"/>
  <c r="O414" i="15"/>
  <c r="P414" i="15"/>
  <c r="L413" i="15"/>
  <c r="R413" i="15"/>
  <c r="S413" i="15"/>
  <c r="T413" i="15"/>
  <c r="M413" i="15"/>
  <c r="N413" i="15"/>
  <c r="O413" i="15"/>
  <c r="P413" i="15"/>
  <c r="H413" i="15"/>
  <c r="K413" i="15"/>
  <c r="M412" i="15"/>
  <c r="L412" i="15"/>
  <c r="N412" i="15"/>
  <c r="O412" i="15"/>
  <c r="P412" i="15"/>
  <c r="R412" i="15"/>
  <c r="S412" i="15"/>
  <c r="T412" i="15"/>
  <c r="K412" i="15"/>
  <c r="M411" i="15"/>
  <c r="L411" i="15"/>
  <c r="R411" i="15"/>
  <c r="S411" i="15"/>
  <c r="T411" i="15"/>
  <c r="N411" i="15"/>
  <c r="O411" i="15"/>
  <c r="P411" i="15"/>
  <c r="K411" i="15"/>
  <c r="M410" i="15"/>
  <c r="L410" i="15"/>
  <c r="R410" i="15"/>
  <c r="S410" i="15"/>
  <c r="T410" i="15"/>
  <c r="N410" i="15"/>
  <c r="O410" i="15"/>
  <c r="P410" i="15"/>
  <c r="H410" i="15"/>
  <c r="K410" i="15"/>
  <c r="L409" i="15"/>
  <c r="R409" i="15"/>
  <c r="S409" i="15"/>
  <c r="T409" i="15"/>
  <c r="M409" i="15"/>
  <c r="N409" i="15"/>
  <c r="O409" i="15"/>
  <c r="P409" i="15"/>
  <c r="H409" i="15"/>
  <c r="K409" i="15"/>
  <c r="M408" i="15"/>
  <c r="L408" i="15"/>
  <c r="N408" i="15"/>
  <c r="Q408" i="15"/>
  <c r="R408" i="15"/>
  <c r="S408" i="15"/>
  <c r="T408" i="15"/>
  <c r="O408" i="15"/>
  <c r="P408" i="15"/>
  <c r="K408" i="15"/>
  <c r="M407" i="15"/>
  <c r="L407" i="15"/>
  <c r="R407" i="15"/>
  <c r="S407" i="15"/>
  <c r="T407" i="15"/>
  <c r="N407" i="15"/>
  <c r="O407" i="15"/>
  <c r="P407" i="15"/>
  <c r="K407" i="15"/>
  <c r="S406" i="15"/>
  <c r="M406" i="15"/>
  <c r="L406" i="15"/>
  <c r="N406" i="15"/>
  <c r="P406" i="15"/>
  <c r="K406" i="15"/>
  <c r="L405" i="15"/>
  <c r="R405" i="15"/>
  <c r="S405" i="15"/>
  <c r="T405" i="15"/>
  <c r="M405" i="15"/>
  <c r="N405" i="15"/>
  <c r="O405" i="15"/>
  <c r="P405" i="15"/>
  <c r="K405" i="15"/>
  <c r="M404" i="15"/>
  <c r="L404" i="15"/>
  <c r="R404" i="15"/>
  <c r="S404" i="15"/>
  <c r="T404" i="15"/>
  <c r="N404" i="15"/>
  <c r="O404" i="15"/>
  <c r="P404" i="15"/>
  <c r="K404" i="15"/>
  <c r="M403" i="15"/>
  <c r="L403" i="15"/>
  <c r="R403" i="15"/>
  <c r="S403" i="15"/>
  <c r="T403" i="15"/>
  <c r="N403" i="15"/>
  <c r="O403" i="15"/>
  <c r="P403" i="15"/>
  <c r="H403" i="15"/>
  <c r="K403" i="15"/>
  <c r="M402" i="15"/>
  <c r="L402" i="15"/>
  <c r="R402" i="15"/>
  <c r="S402" i="15"/>
  <c r="T402" i="15"/>
  <c r="N402" i="15"/>
  <c r="O402" i="15"/>
  <c r="P402" i="15"/>
  <c r="M401" i="15"/>
  <c r="L401" i="15"/>
  <c r="R401" i="15"/>
  <c r="S401" i="15"/>
  <c r="T401" i="15"/>
  <c r="N401" i="15"/>
  <c r="O401" i="15"/>
  <c r="P401" i="15"/>
  <c r="K401" i="15"/>
  <c r="S400" i="15"/>
  <c r="T400" i="15"/>
  <c r="M400" i="15"/>
  <c r="L400" i="15"/>
  <c r="N400" i="15"/>
  <c r="O400" i="15"/>
  <c r="P400" i="15"/>
  <c r="R400" i="15"/>
  <c r="H400" i="15"/>
  <c r="K400" i="15"/>
  <c r="M399" i="15"/>
  <c r="L399" i="15"/>
  <c r="R399" i="15"/>
  <c r="S399" i="15"/>
  <c r="N399" i="15"/>
  <c r="O399" i="15"/>
  <c r="P399" i="15"/>
  <c r="K399" i="15"/>
  <c r="M398" i="15"/>
  <c r="L398" i="15"/>
  <c r="R398" i="15"/>
  <c r="S398" i="15"/>
  <c r="T398" i="15"/>
  <c r="N398" i="15"/>
  <c r="O398" i="15"/>
  <c r="P398" i="15"/>
  <c r="K398" i="15"/>
  <c r="M397" i="15"/>
  <c r="L397" i="15"/>
  <c r="N397" i="15"/>
  <c r="O397" i="15"/>
  <c r="P397" i="15"/>
  <c r="R397" i="15"/>
  <c r="S397" i="15"/>
  <c r="K397" i="15"/>
  <c r="M396" i="15"/>
  <c r="L396" i="15"/>
  <c r="R396" i="15"/>
  <c r="S396" i="15"/>
  <c r="T396" i="15"/>
  <c r="N396" i="15"/>
  <c r="O396" i="15"/>
  <c r="P396" i="15"/>
  <c r="H396" i="15"/>
  <c r="K396" i="15"/>
  <c r="M163" i="15"/>
  <c r="L163" i="15"/>
  <c r="R163" i="15"/>
  <c r="S163" i="15"/>
  <c r="T163" i="15"/>
  <c r="N163" i="15"/>
  <c r="O163" i="15"/>
  <c r="P163" i="15"/>
  <c r="K163" i="15"/>
  <c r="M395" i="15"/>
  <c r="L395" i="15"/>
  <c r="N395" i="15"/>
  <c r="O395" i="15"/>
  <c r="P395" i="15"/>
  <c r="R395" i="15"/>
  <c r="S395" i="15"/>
  <c r="T395" i="15"/>
  <c r="K395" i="15"/>
  <c r="M394" i="15"/>
  <c r="L394" i="15"/>
  <c r="R394" i="15"/>
  <c r="S394" i="15"/>
  <c r="T394" i="15"/>
  <c r="N394" i="15"/>
  <c r="O394" i="15"/>
  <c r="P394" i="15"/>
  <c r="K394" i="15"/>
  <c r="S393" i="15"/>
  <c r="T393" i="15"/>
  <c r="M393" i="15"/>
  <c r="L393" i="15"/>
  <c r="N393" i="15"/>
  <c r="O393" i="15"/>
  <c r="P393" i="15"/>
  <c r="R393" i="15"/>
  <c r="H393" i="15"/>
  <c r="K393" i="15"/>
  <c r="M392" i="15"/>
  <c r="L392" i="15"/>
  <c r="R392" i="15"/>
  <c r="S392" i="15"/>
  <c r="T392" i="15"/>
  <c r="N392" i="15"/>
  <c r="O392" i="15"/>
  <c r="P392" i="15"/>
  <c r="K392" i="15"/>
  <c r="M391" i="15"/>
  <c r="L391" i="15"/>
  <c r="R391" i="15"/>
  <c r="S391" i="15"/>
  <c r="N391" i="15"/>
  <c r="O391" i="15"/>
  <c r="P391" i="15"/>
  <c r="K391" i="15"/>
  <c r="M390" i="15"/>
  <c r="L390" i="15"/>
  <c r="N390" i="15"/>
  <c r="O390" i="15"/>
  <c r="P390" i="15"/>
  <c r="R390" i="15"/>
  <c r="S390" i="15"/>
  <c r="T390" i="15"/>
  <c r="S389" i="15"/>
  <c r="T389" i="15"/>
  <c r="M389" i="15"/>
  <c r="L389" i="15"/>
  <c r="N389" i="15"/>
  <c r="O389" i="15"/>
  <c r="P389" i="15"/>
  <c r="R389" i="15"/>
  <c r="H389" i="15"/>
  <c r="K389" i="15"/>
  <c r="S388" i="15"/>
  <c r="T388" i="15"/>
  <c r="M388" i="15"/>
  <c r="L388" i="15"/>
  <c r="N388" i="15"/>
  <c r="O388" i="15"/>
  <c r="P388" i="15"/>
  <c r="R388" i="15"/>
  <c r="H388" i="15"/>
  <c r="K388" i="15"/>
  <c r="S387" i="15"/>
  <c r="T387" i="15"/>
  <c r="M387" i="15"/>
  <c r="L387" i="15"/>
  <c r="N387" i="15"/>
  <c r="O387" i="15"/>
  <c r="P387" i="15"/>
  <c r="R387" i="15"/>
  <c r="H387" i="15"/>
  <c r="K387" i="15"/>
  <c r="L386" i="15"/>
  <c r="M386" i="15"/>
  <c r="N386" i="15"/>
  <c r="O386" i="15"/>
  <c r="P386" i="15"/>
  <c r="K386" i="15"/>
  <c r="M385" i="15"/>
  <c r="L385" i="15"/>
  <c r="N385" i="15"/>
  <c r="O385" i="15"/>
  <c r="P385" i="15"/>
  <c r="R385" i="15"/>
  <c r="S385" i="15"/>
  <c r="T385" i="15"/>
  <c r="H385" i="15"/>
  <c r="K385" i="15"/>
  <c r="S384" i="15"/>
  <c r="L384" i="15"/>
  <c r="M384" i="15"/>
  <c r="N384" i="15"/>
  <c r="O384" i="15"/>
  <c r="P384" i="15"/>
  <c r="K384" i="15"/>
  <c r="M383" i="15"/>
  <c r="L383" i="15"/>
  <c r="N383" i="15"/>
  <c r="P383" i="15"/>
  <c r="R383" i="15"/>
  <c r="S383" i="15"/>
  <c r="K383" i="15"/>
  <c r="M382" i="15"/>
  <c r="L382" i="15"/>
  <c r="R382" i="15"/>
  <c r="S382" i="15"/>
  <c r="N382" i="15"/>
  <c r="O382" i="15"/>
  <c r="P382" i="15"/>
  <c r="K382" i="15"/>
  <c r="M381" i="15"/>
  <c r="L381" i="15"/>
  <c r="R381" i="15"/>
  <c r="S381" i="15"/>
  <c r="T381" i="15"/>
  <c r="N381" i="15"/>
  <c r="O381" i="15"/>
  <c r="P381" i="15"/>
  <c r="M380" i="15"/>
  <c r="L380" i="15"/>
  <c r="N380" i="15"/>
  <c r="Q380" i="15"/>
  <c r="R380" i="15"/>
  <c r="S380" i="15"/>
  <c r="T380" i="15"/>
  <c r="O380" i="15"/>
  <c r="P380" i="15"/>
  <c r="K380" i="15"/>
  <c r="M379" i="15"/>
  <c r="L379" i="15"/>
  <c r="R379" i="15"/>
  <c r="S379" i="15"/>
  <c r="T379" i="15"/>
  <c r="N379" i="15"/>
  <c r="O379" i="15"/>
  <c r="P379" i="15"/>
  <c r="K379" i="15"/>
  <c r="M378" i="15"/>
  <c r="L378" i="15"/>
  <c r="R378" i="15"/>
  <c r="S378" i="15"/>
  <c r="N378" i="15"/>
  <c r="O378" i="15"/>
  <c r="P378" i="15"/>
  <c r="K378" i="15"/>
  <c r="M162" i="15"/>
  <c r="L162" i="15"/>
  <c r="R162" i="15"/>
  <c r="S162" i="15"/>
  <c r="O162" i="15"/>
  <c r="N162" i="15"/>
  <c r="K162" i="15"/>
  <c r="S377" i="15"/>
  <c r="T377" i="15"/>
  <c r="L377" i="15"/>
  <c r="M377" i="15"/>
  <c r="N377" i="15"/>
  <c r="O377" i="15"/>
  <c r="P377" i="15"/>
  <c r="H377" i="15"/>
  <c r="K377" i="15"/>
  <c r="M376" i="15"/>
  <c r="L376" i="15"/>
  <c r="R376" i="15"/>
  <c r="S376" i="15"/>
  <c r="N376" i="15"/>
  <c r="O376" i="15"/>
  <c r="P376" i="15"/>
  <c r="K376" i="15"/>
  <c r="M375" i="15"/>
  <c r="L375" i="15"/>
  <c r="R375" i="15"/>
  <c r="S375" i="15"/>
  <c r="T375" i="15"/>
  <c r="N375" i="15"/>
  <c r="O375" i="15"/>
  <c r="P375" i="15"/>
  <c r="K375" i="15"/>
  <c r="M374" i="15"/>
  <c r="L374" i="15"/>
  <c r="R374" i="15"/>
  <c r="S374" i="15"/>
  <c r="T374" i="15"/>
  <c r="N374" i="15"/>
  <c r="O374" i="15"/>
  <c r="P374" i="15"/>
  <c r="K374" i="15"/>
  <c r="S373" i="15"/>
  <c r="T373" i="15"/>
  <c r="L373" i="15"/>
  <c r="M373" i="15"/>
  <c r="N373" i="15"/>
  <c r="O373" i="15"/>
  <c r="P373" i="15"/>
  <c r="H373" i="15"/>
  <c r="K373" i="15"/>
  <c r="M372" i="15"/>
  <c r="L372" i="15"/>
  <c r="R372" i="15"/>
  <c r="S372" i="15"/>
  <c r="T372" i="15"/>
  <c r="N372" i="15"/>
  <c r="P372" i="15"/>
  <c r="H372" i="15"/>
  <c r="K372" i="15"/>
  <c r="M371" i="15"/>
  <c r="L371" i="15"/>
  <c r="N371" i="15"/>
  <c r="O371" i="15"/>
  <c r="P371" i="15"/>
  <c r="R371" i="15"/>
  <c r="S371" i="15"/>
  <c r="T371" i="15"/>
  <c r="K371" i="15"/>
  <c r="S370" i="15"/>
  <c r="T370" i="15"/>
  <c r="L370" i="15"/>
  <c r="M370" i="15"/>
  <c r="N370" i="15"/>
  <c r="O370" i="15"/>
  <c r="P370" i="15"/>
  <c r="H370" i="15"/>
  <c r="K370" i="15"/>
  <c r="S369" i="15"/>
  <c r="T369" i="15"/>
  <c r="L369" i="15"/>
  <c r="M369" i="15"/>
  <c r="N369" i="15"/>
  <c r="O369" i="15"/>
  <c r="P369" i="15"/>
  <c r="H369" i="15"/>
  <c r="K369" i="15"/>
  <c r="S368" i="15"/>
  <c r="T368" i="15"/>
  <c r="L368" i="15"/>
  <c r="M368" i="15"/>
  <c r="N368" i="15"/>
  <c r="O368" i="15"/>
  <c r="P368" i="15"/>
  <c r="K368" i="15"/>
  <c r="M367" i="15"/>
  <c r="L367" i="15"/>
  <c r="N367" i="15"/>
  <c r="O367" i="15"/>
  <c r="P367" i="15"/>
  <c r="R367" i="15"/>
  <c r="S367" i="15"/>
  <c r="T367" i="15"/>
  <c r="K367" i="15"/>
  <c r="M366" i="15"/>
  <c r="L366" i="15"/>
  <c r="R366" i="15"/>
  <c r="S366" i="15"/>
  <c r="T366" i="15"/>
  <c r="N366" i="15"/>
  <c r="P366" i="15"/>
  <c r="K366" i="15"/>
  <c r="M365" i="15"/>
  <c r="L365" i="15"/>
  <c r="R365" i="15"/>
  <c r="S365" i="15"/>
  <c r="T365" i="15"/>
  <c r="N365" i="15"/>
  <c r="O365" i="15"/>
  <c r="P365" i="15"/>
  <c r="K365" i="15"/>
  <c r="M364" i="15"/>
  <c r="L364" i="15"/>
  <c r="R364" i="15"/>
  <c r="S364" i="15"/>
  <c r="T364" i="15"/>
  <c r="N364" i="15"/>
  <c r="O364" i="15"/>
  <c r="P364" i="15"/>
  <c r="K364" i="15"/>
  <c r="M363" i="15"/>
  <c r="L363" i="15"/>
  <c r="N363" i="15"/>
  <c r="O363" i="15"/>
  <c r="P363" i="15"/>
  <c r="R363" i="15"/>
  <c r="S363" i="15"/>
  <c r="T363" i="15"/>
  <c r="K363" i="15"/>
  <c r="M362" i="15"/>
  <c r="L362" i="15"/>
  <c r="R362" i="15"/>
  <c r="S362" i="15"/>
  <c r="T362" i="15"/>
  <c r="N362" i="15"/>
  <c r="O362" i="15"/>
  <c r="P362" i="15"/>
  <c r="K362" i="15"/>
  <c r="M361" i="15"/>
  <c r="L361" i="15"/>
  <c r="R361" i="15"/>
  <c r="S361" i="15"/>
  <c r="T361" i="15"/>
  <c r="N361" i="15"/>
  <c r="O361" i="15"/>
  <c r="P361" i="15"/>
  <c r="K361" i="15"/>
  <c r="S360" i="15"/>
  <c r="T360" i="15"/>
  <c r="L360" i="15"/>
  <c r="M360" i="15"/>
  <c r="N360" i="15"/>
  <c r="O360" i="15"/>
  <c r="P360" i="15"/>
  <c r="K360" i="15"/>
  <c r="S359" i="15"/>
  <c r="T359" i="15"/>
  <c r="M359" i="15"/>
  <c r="N359" i="15"/>
  <c r="O359" i="15"/>
  <c r="P359" i="15"/>
  <c r="H359" i="15"/>
  <c r="K359" i="15"/>
  <c r="M358" i="15"/>
  <c r="L358" i="15"/>
  <c r="N358" i="15"/>
  <c r="O358" i="15"/>
  <c r="P358" i="15"/>
  <c r="R358" i="15"/>
  <c r="S358" i="15"/>
  <c r="K358" i="15"/>
  <c r="S357" i="15"/>
  <c r="T357" i="15"/>
  <c r="L357" i="15"/>
  <c r="M357" i="15"/>
  <c r="N357" i="15"/>
  <c r="O357" i="15"/>
  <c r="P357" i="15"/>
  <c r="K357" i="15"/>
  <c r="S356" i="15"/>
  <c r="T356" i="15"/>
  <c r="L356" i="15"/>
  <c r="M356" i="15"/>
  <c r="N356" i="15"/>
  <c r="O356" i="15"/>
  <c r="P356" i="15"/>
  <c r="H356" i="15"/>
  <c r="K356" i="15"/>
  <c r="M355" i="15"/>
  <c r="R355" i="15"/>
  <c r="S355" i="15"/>
  <c r="T355" i="15"/>
  <c r="N355" i="15"/>
  <c r="O355" i="15"/>
  <c r="P355" i="15"/>
  <c r="H355" i="15"/>
  <c r="K355" i="15"/>
  <c r="M354" i="15"/>
  <c r="L354" i="15"/>
  <c r="R354" i="15"/>
  <c r="S354" i="15"/>
  <c r="T354" i="15"/>
  <c r="N354" i="15"/>
  <c r="O354" i="15"/>
  <c r="P354" i="15"/>
  <c r="K354" i="15"/>
  <c r="M353" i="15"/>
  <c r="L353" i="15"/>
  <c r="R353" i="15"/>
  <c r="S353" i="15"/>
  <c r="T353" i="15"/>
  <c r="N353" i="15"/>
  <c r="O353" i="15"/>
  <c r="P353" i="15"/>
  <c r="H353" i="15"/>
  <c r="K353" i="15"/>
  <c r="S352" i="15"/>
  <c r="L352" i="15"/>
  <c r="M352" i="15"/>
  <c r="N352" i="15"/>
  <c r="O352" i="15"/>
  <c r="P352" i="15"/>
  <c r="K352" i="15"/>
  <c r="M351" i="15"/>
  <c r="L351" i="15"/>
  <c r="N351" i="15"/>
  <c r="O351" i="15"/>
  <c r="P351" i="15"/>
  <c r="R351" i="15"/>
  <c r="S351" i="15"/>
  <c r="T351" i="15"/>
  <c r="K351" i="15"/>
  <c r="M350" i="15"/>
  <c r="L350" i="15"/>
  <c r="R350" i="15"/>
  <c r="S350" i="15"/>
  <c r="T350" i="15"/>
  <c r="N350" i="15"/>
  <c r="O350" i="15"/>
  <c r="P350" i="15"/>
  <c r="K350" i="15"/>
  <c r="S349" i="15"/>
  <c r="T349" i="15"/>
  <c r="L349" i="15"/>
  <c r="M349" i="15"/>
  <c r="N349" i="15"/>
  <c r="O349" i="15"/>
  <c r="P349" i="15"/>
  <c r="H349" i="15"/>
  <c r="K349" i="15"/>
  <c r="M348" i="15"/>
  <c r="L348" i="15"/>
  <c r="R348" i="15"/>
  <c r="S348" i="15"/>
  <c r="T348" i="15"/>
  <c r="N348" i="15"/>
  <c r="O348" i="15"/>
  <c r="P348" i="15"/>
  <c r="H348" i="15"/>
  <c r="K348" i="15"/>
  <c r="M347" i="15"/>
  <c r="L347" i="15"/>
  <c r="R347" i="15"/>
  <c r="S347" i="15"/>
  <c r="T347" i="15"/>
  <c r="N347" i="15"/>
  <c r="O347" i="15"/>
  <c r="P347" i="15"/>
  <c r="H347" i="15"/>
  <c r="K347" i="15"/>
  <c r="M346" i="15"/>
  <c r="L346" i="15"/>
  <c r="R346" i="15"/>
  <c r="S346" i="15"/>
  <c r="N346" i="15"/>
  <c r="O346" i="15"/>
  <c r="P346" i="15"/>
  <c r="K346" i="15"/>
  <c r="S345" i="15"/>
  <c r="T345" i="15"/>
  <c r="L345" i="15"/>
  <c r="M345" i="15"/>
  <c r="N345" i="15"/>
  <c r="O345" i="15"/>
  <c r="P345" i="15"/>
  <c r="H345" i="15"/>
  <c r="K345" i="15"/>
  <c r="M344" i="15"/>
  <c r="L344" i="15"/>
  <c r="R344" i="15"/>
  <c r="S344" i="15"/>
  <c r="T344" i="15"/>
  <c r="N344" i="15"/>
  <c r="O344" i="15"/>
  <c r="P344" i="15"/>
  <c r="K344" i="15"/>
  <c r="L343" i="15"/>
  <c r="N343" i="15"/>
  <c r="P343" i="15"/>
  <c r="R343" i="15"/>
  <c r="S343" i="15"/>
  <c r="T343" i="15"/>
  <c r="M343" i="15"/>
  <c r="O343" i="15"/>
  <c r="H343" i="15"/>
  <c r="K343" i="15"/>
  <c r="M161" i="15"/>
  <c r="L161" i="15"/>
  <c r="R161" i="15"/>
  <c r="S161" i="15"/>
  <c r="T161" i="15"/>
  <c r="N161" i="15"/>
  <c r="O161" i="15"/>
  <c r="P161" i="15"/>
  <c r="K161" i="15"/>
  <c r="M342" i="15"/>
  <c r="L342" i="15"/>
  <c r="R342" i="15"/>
  <c r="S342" i="15"/>
  <c r="T342" i="15"/>
  <c r="N342" i="15"/>
  <c r="P342" i="15"/>
  <c r="H342" i="15"/>
  <c r="K342" i="15"/>
  <c r="M341" i="15"/>
  <c r="L341" i="15"/>
  <c r="R341" i="15"/>
  <c r="S341" i="15"/>
  <c r="T341" i="15"/>
  <c r="N341" i="15"/>
  <c r="O341" i="15"/>
  <c r="P341" i="15"/>
  <c r="K341" i="15"/>
  <c r="S340" i="15"/>
  <c r="T340" i="15"/>
  <c r="L340" i="15"/>
  <c r="M340" i="15"/>
  <c r="N340" i="15"/>
  <c r="O340" i="15"/>
  <c r="P340" i="15"/>
  <c r="K340" i="15"/>
  <c r="S339" i="15"/>
  <c r="T339" i="15"/>
  <c r="L339" i="15"/>
  <c r="M339" i="15"/>
  <c r="N339" i="15"/>
  <c r="O339" i="15"/>
  <c r="P339" i="15"/>
  <c r="H339" i="15"/>
  <c r="K339" i="15"/>
  <c r="M338" i="15"/>
  <c r="L338" i="15"/>
  <c r="N338" i="15"/>
  <c r="O338" i="15"/>
  <c r="P338" i="15"/>
  <c r="R338" i="15"/>
  <c r="S338" i="15"/>
  <c r="T338" i="15"/>
  <c r="S337" i="15"/>
  <c r="T337" i="15"/>
  <c r="L337" i="15"/>
  <c r="M337" i="15"/>
  <c r="N337" i="15"/>
  <c r="O337" i="15"/>
  <c r="P337" i="15"/>
  <c r="H337" i="15"/>
  <c r="K337" i="15"/>
  <c r="M336" i="15"/>
  <c r="L336" i="15"/>
  <c r="N336" i="15"/>
  <c r="O336" i="15"/>
  <c r="P336" i="15"/>
  <c r="R336" i="15"/>
  <c r="S336" i="15"/>
  <c r="T336" i="15"/>
  <c r="K336" i="15"/>
  <c r="S335" i="15"/>
  <c r="T335" i="15"/>
  <c r="L335" i="15"/>
  <c r="M335" i="15"/>
  <c r="N335" i="15"/>
  <c r="O335" i="15"/>
  <c r="P335" i="15"/>
  <c r="H335" i="15"/>
  <c r="K335" i="15"/>
  <c r="M334" i="15"/>
  <c r="L334" i="15"/>
  <c r="R334" i="15"/>
  <c r="S334" i="15"/>
  <c r="T334" i="15"/>
  <c r="N334" i="15"/>
  <c r="O334" i="15"/>
  <c r="P334" i="15"/>
  <c r="K334" i="15"/>
  <c r="S333" i="15"/>
  <c r="T333" i="15"/>
  <c r="L333" i="15"/>
  <c r="M333" i="15"/>
  <c r="N333" i="15"/>
  <c r="O333" i="15"/>
  <c r="P333" i="15"/>
  <c r="H333" i="15"/>
  <c r="K333" i="15"/>
  <c r="T332" i="15"/>
  <c r="M332" i="15"/>
  <c r="L332" i="15"/>
  <c r="N332" i="15"/>
  <c r="O332" i="15"/>
  <c r="P332" i="15"/>
  <c r="R332" i="15"/>
  <c r="H332" i="15"/>
  <c r="K332" i="15"/>
  <c r="S331" i="15"/>
  <c r="T331" i="15"/>
  <c r="L331" i="15"/>
  <c r="M331" i="15"/>
  <c r="N331" i="15"/>
  <c r="O331" i="15"/>
  <c r="P331" i="15"/>
  <c r="H331" i="15"/>
  <c r="K331" i="15"/>
  <c r="M330" i="15"/>
  <c r="L330" i="15"/>
  <c r="R330" i="15"/>
  <c r="S330" i="15"/>
  <c r="T330" i="15"/>
  <c r="N330" i="15"/>
  <c r="O330" i="15"/>
  <c r="P330" i="15"/>
  <c r="K330" i="15"/>
  <c r="S329" i="15"/>
  <c r="T329" i="15"/>
  <c r="L329" i="15"/>
  <c r="M329" i="15"/>
  <c r="N329" i="15"/>
  <c r="O329" i="15"/>
  <c r="P329" i="15"/>
  <c r="K329" i="15"/>
  <c r="M328" i="15"/>
  <c r="L328" i="15"/>
  <c r="R328" i="15"/>
  <c r="S328" i="15"/>
  <c r="T328" i="15"/>
  <c r="N328" i="15"/>
  <c r="P328" i="15"/>
  <c r="K328" i="15"/>
  <c r="L327" i="15"/>
  <c r="R327" i="15"/>
  <c r="S327" i="15"/>
  <c r="M327" i="15"/>
  <c r="N327" i="15"/>
  <c r="O327" i="15"/>
  <c r="P327" i="15"/>
  <c r="K327" i="15"/>
  <c r="M326" i="15"/>
  <c r="L326" i="15"/>
  <c r="R326" i="15"/>
  <c r="S326" i="15"/>
  <c r="N326" i="15"/>
  <c r="O326" i="15"/>
  <c r="P326" i="15"/>
  <c r="K326" i="15"/>
  <c r="S325" i="15"/>
  <c r="T325" i="15"/>
  <c r="L325" i="15"/>
  <c r="M325" i="15"/>
  <c r="N325" i="15"/>
  <c r="O325" i="15"/>
  <c r="P325" i="15"/>
  <c r="H325" i="15"/>
  <c r="K325" i="15"/>
  <c r="S324" i="15"/>
  <c r="T324" i="15"/>
  <c r="L324" i="15"/>
  <c r="M324" i="15"/>
  <c r="N324" i="15"/>
  <c r="O324" i="15"/>
  <c r="P324" i="15"/>
  <c r="H324" i="15"/>
  <c r="K324" i="15"/>
  <c r="S323" i="15"/>
  <c r="T323" i="15"/>
  <c r="L323" i="15"/>
  <c r="M323" i="15"/>
  <c r="N323" i="15"/>
  <c r="O323" i="15"/>
  <c r="P323" i="15"/>
  <c r="H323" i="15"/>
  <c r="K323" i="15"/>
  <c r="S322" i="15"/>
  <c r="T322" i="15"/>
  <c r="M322" i="15"/>
  <c r="O322" i="15"/>
  <c r="L322" i="15"/>
  <c r="N322" i="15"/>
  <c r="K322" i="15"/>
  <c r="M321" i="15"/>
  <c r="L321" i="15"/>
  <c r="N321" i="15"/>
  <c r="Q321" i="15"/>
  <c r="R321" i="15"/>
  <c r="S321" i="15"/>
  <c r="O321" i="15"/>
  <c r="P321" i="15"/>
  <c r="K321" i="15"/>
  <c r="S320" i="15"/>
  <c r="T320" i="15"/>
  <c r="L320" i="15"/>
  <c r="M320" i="15"/>
  <c r="N320" i="15"/>
  <c r="O320" i="15"/>
  <c r="P320" i="15"/>
  <c r="H320" i="15"/>
  <c r="K320" i="15"/>
  <c r="S319" i="15"/>
  <c r="T319" i="15"/>
  <c r="L319" i="15"/>
  <c r="M319" i="15"/>
  <c r="N319" i="15"/>
  <c r="O319" i="15"/>
  <c r="P319" i="15"/>
  <c r="K319" i="15"/>
  <c r="S318" i="15"/>
  <c r="T318" i="15"/>
  <c r="L318" i="15"/>
  <c r="M318" i="15"/>
  <c r="N318" i="15"/>
  <c r="O318" i="15"/>
  <c r="P318" i="15"/>
  <c r="H318" i="15"/>
  <c r="K318" i="15"/>
  <c r="M317" i="15"/>
  <c r="L317" i="15"/>
  <c r="R317" i="15"/>
  <c r="S317" i="15"/>
  <c r="N317" i="15"/>
  <c r="O317" i="15"/>
  <c r="P317" i="15"/>
  <c r="K317" i="15"/>
  <c r="M316" i="15"/>
  <c r="L316" i="15"/>
  <c r="R316" i="15"/>
  <c r="S316" i="15"/>
  <c r="N316" i="15"/>
  <c r="P316" i="15"/>
  <c r="K316" i="15"/>
  <c r="M315" i="15"/>
  <c r="L315" i="15"/>
  <c r="R315" i="15"/>
  <c r="S315" i="15"/>
  <c r="T315" i="15"/>
  <c r="O315" i="15"/>
  <c r="K315" i="15"/>
  <c r="S314" i="15"/>
  <c r="L314" i="15"/>
  <c r="M314" i="15"/>
  <c r="N314" i="15"/>
  <c r="O314" i="15"/>
  <c r="P314" i="15"/>
  <c r="L313" i="15"/>
  <c r="R313" i="15"/>
  <c r="S313" i="15"/>
  <c r="T313" i="15"/>
  <c r="M313" i="15"/>
  <c r="N313" i="15"/>
  <c r="O313" i="15"/>
  <c r="P313" i="15"/>
  <c r="K313" i="15"/>
  <c r="L312" i="15"/>
  <c r="R312" i="15"/>
  <c r="S312" i="15"/>
  <c r="T312" i="15"/>
  <c r="M312" i="15"/>
  <c r="N312" i="15"/>
  <c r="O312" i="15"/>
  <c r="P312" i="15"/>
  <c r="H312" i="15"/>
  <c r="K312" i="15"/>
  <c r="M160" i="15"/>
  <c r="L160" i="15"/>
  <c r="N160" i="15"/>
  <c r="Q160" i="15"/>
  <c r="R160" i="15"/>
  <c r="S160" i="15"/>
  <c r="T160" i="15"/>
  <c r="O160" i="15"/>
  <c r="P160" i="15"/>
  <c r="H160" i="15"/>
  <c r="L311" i="15"/>
  <c r="R311" i="15"/>
  <c r="S311" i="15"/>
  <c r="T311" i="15"/>
  <c r="M311" i="15"/>
  <c r="N311" i="15"/>
  <c r="O311" i="15"/>
  <c r="P311" i="15"/>
  <c r="H311" i="15"/>
  <c r="K311" i="15"/>
  <c r="L310" i="15"/>
  <c r="R310" i="15"/>
  <c r="S310" i="15"/>
  <c r="T310" i="15"/>
  <c r="M310" i="15"/>
  <c r="N310" i="15"/>
  <c r="O310" i="15"/>
  <c r="P310" i="15"/>
  <c r="H310" i="15"/>
  <c r="K310" i="15"/>
  <c r="M309" i="15"/>
  <c r="L309" i="15"/>
  <c r="N309" i="15"/>
  <c r="Q309" i="15"/>
  <c r="R309" i="15"/>
  <c r="S309" i="15"/>
  <c r="O309" i="15"/>
  <c r="P309" i="15"/>
  <c r="K309" i="15"/>
  <c r="M308" i="15"/>
  <c r="L308" i="15"/>
  <c r="N308" i="15"/>
  <c r="O308" i="15"/>
  <c r="P308" i="15"/>
  <c r="R308" i="15"/>
  <c r="S308" i="15"/>
  <c r="T308" i="15"/>
  <c r="H308" i="15"/>
  <c r="K308" i="15"/>
  <c r="S307" i="15"/>
  <c r="T307" i="15"/>
  <c r="M307" i="15"/>
  <c r="L307" i="15"/>
  <c r="N307" i="15"/>
  <c r="O307" i="15"/>
  <c r="P307" i="15"/>
  <c r="R307" i="15"/>
  <c r="H307" i="15"/>
  <c r="K307" i="15"/>
  <c r="M306" i="15"/>
  <c r="L306" i="15"/>
  <c r="R306" i="15"/>
  <c r="S306" i="15"/>
  <c r="T306" i="15"/>
  <c r="N306" i="15"/>
  <c r="O306" i="15"/>
  <c r="P306" i="15"/>
  <c r="K306" i="15"/>
  <c r="S305" i="15"/>
  <c r="T305" i="15"/>
  <c r="M305" i="15"/>
  <c r="L305" i="15"/>
  <c r="N305" i="15"/>
  <c r="O305" i="15"/>
  <c r="P305" i="15"/>
  <c r="R305" i="15"/>
  <c r="H305" i="15"/>
  <c r="K305" i="15"/>
  <c r="M304" i="15"/>
  <c r="L304" i="15"/>
  <c r="R304" i="15"/>
  <c r="S304" i="15"/>
  <c r="T304" i="15"/>
  <c r="N304" i="15"/>
  <c r="P304" i="15"/>
  <c r="K304" i="15"/>
  <c r="M303" i="15"/>
  <c r="L303" i="15"/>
  <c r="N303" i="15"/>
  <c r="O303" i="15"/>
  <c r="P303" i="15"/>
  <c r="R303" i="15"/>
  <c r="S303" i="15"/>
  <c r="T303" i="15"/>
  <c r="K303" i="15"/>
  <c r="S302" i="15"/>
  <c r="T302" i="15"/>
  <c r="M302" i="15"/>
  <c r="L302" i="15"/>
  <c r="N302" i="15"/>
  <c r="O302" i="15"/>
  <c r="P302" i="15"/>
  <c r="R302" i="15"/>
  <c r="H302" i="15"/>
  <c r="K302" i="15"/>
  <c r="S301" i="15"/>
  <c r="T301" i="15"/>
  <c r="M301" i="15"/>
  <c r="L301" i="15"/>
  <c r="N301" i="15"/>
  <c r="O301" i="15"/>
  <c r="P301" i="15"/>
  <c r="R301" i="15"/>
  <c r="H301" i="15"/>
  <c r="K301" i="15"/>
  <c r="S300" i="15"/>
  <c r="T300" i="15"/>
  <c r="M300" i="15"/>
  <c r="L300" i="15"/>
  <c r="N300" i="15"/>
  <c r="O300" i="15"/>
  <c r="P300" i="15"/>
  <c r="R300" i="15"/>
  <c r="H300" i="15"/>
  <c r="K300" i="15"/>
  <c r="S299" i="15"/>
  <c r="T299" i="15"/>
  <c r="M299" i="15"/>
  <c r="L299" i="15"/>
  <c r="N299" i="15"/>
  <c r="O299" i="15"/>
  <c r="P299" i="15"/>
  <c r="R299" i="15"/>
  <c r="H299" i="15"/>
  <c r="K299" i="15"/>
  <c r="M298" i="15"/>
  <c r="L298" i="15"/>
  <c r="R298" i="15"/>
  <c r="S298" i="15"/>
  <c r="T298" i="15"/>
  <c r="N298" i="15"/>
  <c r="P298" i="15"/>
  <c r="K298" i="15"/>
  <c r="M297" i="15"/>
  <c r="L297" i="15"/>
  <c r="R297" i="15"/>
  <c r="S297" i="15"/>
  <c r="T297" i="15"/>
  <c r="N297" i="15"/>
  <c r="O297" i="15"/>
  <c r="P297" i="15"/>
  <c r="K297" i="15"/>
  <c r="M296" i="15"/>
  <c r="L296" i="15"/>
  <c r="R296" i="15"/>
  <c r="S296" i="15"/>
  <c r="N296" i="15"/>
  <c r="O296" i="15"/>
  <c r="P296" i="15"/>
  <c r="K296" i="15"/>
  <c r="M295" i="15"/>
  <c r="L295" i="15"/>
  <c r="N295" i="15"/>
  <c r="Q295" i="15"/>
  <c r="R295" i="15"/>
  <c r="S295" i="15"/>
  <c r="O295" i="15"/>
  <c r="P295" i="15"/>
  <c r="M294" i="15"/>
  <c r="L294" i="15"/>
  <c r="N294" i="15"/>
  <c r="Q294" i="15"/>
  <c r="R294" i="15"/>
  <c r="S294" i="15"/>
  <c r="T294" i="15"/>
  <c r="O294" i="15"/>
  <c r="P294" i="15"/>
  <c r="H294" i="15"/>
  <c r="K294" i="15"/>
  <c r="M293" i="15"/>
  <c r="L293" i="15"/>
  <c r="R293" i="15"/>
  <c r="S293" i="15"/>
  <c r="N293" i="15"/>
  <c r="O293" i="15"/>
  <c r="P293" i="15"/>
  <c r="K293" i="15"/>
  <c r="M292" i="15"/>
  <c r="L292" i="15"/>
  <c r="N292" i="15"/>
  <c r="O292" i="15"/>
  <c r="P292" i="15"/>
  <c r="R292" i="15"/>
  <c r="S292" i="15"/>
  <c r="T292" i="15"/>
  <c r="K292" i="15"/>
  <c r="M291" i="15"/>
  <c r="L291" i="15"/>
  <c r="R291" i="15"/>
  <c r="S291" i="15"/>
  <c r="T291" i="15"/>
  <c r="N291" i="15"/>
  <c r="O291" i="15"/>
  <c r="P291" i="15"/>
  <c r="K291" i="15"/>
  <c r="M290" i="15"/>
  <c r="L290" i="15"/>
  <c r="R290" i="15"/>
  <c r="S290" i="15"/>
  <c r="T290" i="15"/>
  <c r="N290" i="15"/>
  <c r="O290" i="15"/>
  <c r="P290" i="15"/>
  <c r="H290" i="15"/>
  <c r="K290" i="15"/>
  <c r="M289" i="15"/>
  <c r="L289" i="15"/>
  <c r="N289" i="15"/>
  <c r="O289" i="15"/>
  <c r="P289" i="15"/>
  <c r="R289" i="15"/>
  <c r="S289" i="15"/>
  <c r="T289" i="15"/>
  <c r="H289" i="15"/>
  <c r="K289" i="15"/>
  <c r="M288" i="15"/>
  <c r="L288" i="15"/>
  <c r="R288" i="15"/>
  <c r="S288" i="15"/>
  <c r="T288" i="15"/>
  <c r="N288" i="15"/>
  <c r="O288" i="15"/>
  <c r="P288" i="15"/>
  <c r="K288" i="15"/>
  <c r="S287" i="15"/>
  <c r="T287" i="15"/>
  <c r="M287" i="15"/>
  <c r="L287" i="15"/>
  <c r="N287" i="15"/>
  <c r="O287" i="15"/>
  <c r="P287" i="15"/>
  <c r="R287" i="15"/>
  <c r="H287" i="15"/>
  <c r="K287" i="15"/>
  <c r="S286" i="15"/>
  <c r="T286" i="15"/>
  <c r="M286" i="15"/>
  <c r="L286" i="15"/>
  <c r="N286" i="15"/>
  <c r="O286" i="15"/>
  <c r="P286" i="15"/>
  <c r="R286" i="15"/>
  <c r="K286" i="15"/>
  <c r="M285" i="15"/>
  <c r="L285" i="15"/>
  <c r="N285" i="15"/>
  <c r="O285" i="15"/>
  <c r="P285" i="15"/>
  <c r="R285" i="15"/>
  <c r="S285" i="15"/>
  <c r="T285" i="15"/>
  <c r="H285" i="15"/>
  <c r="K285" i="15"/>
  <c r="M284" i="15"/>
  <c r="L284" i="15"/>
  <c r="N284" i="15"/>
  <c r="O284" i="15"/>
  <c r="P284" i="15"/>
  <c r="R284" i="15"/>
  <c r="S284" i="15"/>
  <c r="H284" i="15"/>
  <c r="K284" i="15"/>
  <c r="S283" i="15"/>
  <c r="T283" i="15"/>
  <c r="M283" i="15"/>
  <c r="L283" i="15"/>
  <c r="N283" i="15"/>
  <c r="O283" i="15"/>
  <c r="P283" i="15"/>
  <c r="R283" i="15"/>
  <c r="H283" i="15"/>
  <c r="K283" i="15"/>
  <c r="M282" i="15"/>
  <c r="L282" i="15"/>
  <c r="N282" i="15"/>
  <c r="O282" i="15"/>
  <c r="P282" i="15"/>
  <c r="R282" i="15"/>
  <c r="S282" i="15"/>
  <c r="T282" i="15"/>
  <c r="H282" i="15"/>
  <c r="K282" i="15"/>
  <c r="S281" i="15"/>
  <c r="T281" i="15"/>
  <c r="M281" i="15"/>
  <c r="L281" i="15"/>
  <c r="N281" i="15"/>
  <c r="O281" i="15"/>
  <c r="P281" i="15"/>
  <c r="R281" i="15"/>
  <c r="H281" i="15"/>
  <c r="K281" i="15"/>
  <c r="M280" i="15"/>
  <c r="L280" i="15"/>
  <c r="R280" i="15"/>
  <c r="S280" i="15"/>
  <c r="T280" i="15"/>
  <c r="N280" i="15"/>
  <c r="O280" i="15"/>
  <c r="P280" i="15"/>
  <c r="K280" i="15"/>
  <c r="M279" i="15"/>
  <c r="L279" i="15"/>
  <c r="R279" i="15"/>
  <c r="S279" i="15"/>
  <c r="N279" i="15"/>
  <c r="O279" i="15"/>
  <c r="P279" i="15"/>
  <c r="K279" i="15"/>
  <c r="S278" i="15"/>
  <c r="T278" i="15"/>
  <c r="M278" i="15"/>
  <c r="L278" i="15"/>
  <c r="N278" i="15"/>
  <c r="O278" i="15"/>
  <c r="P278" i="15"/>
  <c r="R278" i="15"/>
  <c r="H278" i="15"/>
  <c r="K278" i="15"/>
  <c r="S277" i="15"/>
  <c r="T277" i="15"/>
  <c r="M277" i="15"/>
  <c r="L277" i="15"/>
  <c r="N277" i="15"/>
  <c r="O277" i="15"/>
  <c r="P277" i="15"/>
  <c r="R277" i="15"/>
  <c r="H277" i="15"/>
  <c r="K277" i="15"/>
  <c r="M276" i="15"/>
  <c r="L276" i="15"/>
  <c r="R276" i="15"/>
  <c r="S276" i="15"/>
  <c r="T276" i="15"/>
  <c r="N276" i="15"/>
  <c r="O276" i="15"/>
  <c r="P276" i="15"/>
  <c r="K276" i="15"/>
  <c r="M275" i="15"/>
  <c r="L275" i="15"/>
  <c r="R275" i="15"/>
  <c r="S275" i="15"/>
  <c r="N275" i="15"/>
  <c r="O275" i="15"/>
  <c r="P275" i="15"/>
  <c r="K275" i="15"/>
  <c r="S274" i="15"/>
  <c r="T274" i="15"/>
  <c r="M274" i="15"/>
  <c r="L274" i="15"/>
  <c r="N274" i="15"/>
  <c r="O274" i="15"/>
  <c r="P274" i="15"/>
  <c r="R274" i="15"/>
  <c r="K274" i="15"/>
  <c r="S273" i="15"/>
  <c r="T273" i="15"/>
  <c r="M273" i="15"/>
  <c r="L273" i="15"/>
  <c r="N273" i="15"/>
  <c r="O273" i="15"/>
  <c r="P273" i="15"/>
  <c r="R273" i="15"/>
  <c r="H273" i="15"/>
  <c r="K273" i="15"/>
  <c r="M272" i="15"/>
  <c r="L272" i="15"/>
  <c r="R272" i="15"/>
  <c r="S272" i="15"/>
  <c r="T272" i="15"/>
  <c r="N272" i="15"/>
  <c r="P272" i="15"/>
  <c r="K272" i="15"/>
  <c r="M271" i="15"/>
  <c r="L271" i="15"/>
  <c r="N271" i="15"/>
  <c r="O271" i="15"/>
  <c r="P271" i="15"/>
  <c r="R271" i="15"/>
  <c r="S271" i="15"/>
  <c r="T271" i="15"/>
  <c r="Q271" i="15"/>
  <c r="K271" i="15"/>
  <c r="M159" i="15"/>
  <c r="L159" i="15"/>
  <c r="R159" i="15"/>
  <c r="S159" i="15"/>
  <c r="N159" i="15"/>
  <c r="O159" i="15"/>
  <c r="P159" i="15"/>
  <c r="K159" i="15"/>
  <c r="M270" i="15"/>
  <c r="L270" i="15"/>
  <c r="R270" i="15"/>
  <c r="S270" i="15"/>
  <c r="T270" i="15"/>
  <c r="N270" i="15"/>
  <c r="O270" i="15"/>
  <c r="P270" i="15"/>
  <c r="K270" i="15"/>
  <c r="M269" i="15"/>
  <c r="L269" i="15"/>
  <c r="R269" i="15"/>
  <c r="S269" i="15"/>
  <c r="T269" i="15"/>
  <c r="N269" i="15"/>
  <c r="O269" i="15"/>
  <c r="P269" i="15"/>
  <c r="H269" i="15"/>
  <c r="K269" i="15"/>
  <c r="M268" i="15"/>
  <c r="L268" i="15"/>
  <c r="R268" i="15"/>
  <c r="S268" i="15"/>
  <c r="T268" i="15"/>
  <c r="N268" i="15"/>
  <c r="O268" i="15"/>
  <c r="P268" i="15"/>
  <c r="M267" i="15"/>
  <c r="L267" i="15"/>
  <c r="N267" i="15"/>
  <c r="O267" i="15"/>
  <c r="P267" i="15"/>
  <c r="R267" i="15"/>
  <c r="S267" i="15"/>
  <c r="K267" i="15"/>
  <c r="S266" i="15"/>
  <c r="T266" i="15"/>
  <c r="M266" i="15"/>
  <c r="L266" i="15"/>
  <c r="N266" i="15"/>
  <c r="O266" i="15"/>
  <c r="P266" i="15"/>
  <c r="R266" i="15"/>
  <c r="K266" i="15"/>
  <c r="S265" i="15"/>
  <c r="T265" i="15"/>
  <c r="M265" i="15"/>
  <c r="L265" i="15"/>
  <c r="N265" i="15"/>
  <c r="O265" i="15"/>
  <c r="P265" i="15"/>
  <c r="R265" i="15"/>
  <c r="H265" i="15"/>
  <c r="K265" i="15"/>
  <c r="M264" i="15"/>
  <c r="L264" i="15"/>
  <c r="R264" i="15"/>
  <c r="S264" i="15"/>
  <c r="N264" i="15"/>
  <c r="O264" i="15"/>
  <c r="P264" i="15"/>
  <c r="K264" i="15"/>
  <c r="M263" i="15"/>
  <c r="L263" i="15"/>
  <c r="N263" i="15"/>
  <c r="O263" i="15"/>
  <c r="P263" i="15"/>
  <c r="R263" i="15"/>
  <c r="S263" i="15"/>
  <c r="T263" i="15"/>
  <c r="K263" i="15"/>
  <c r="S262" i="15"/>
  <c r="T262" i="15"/>
  <c r="M262" i="15"/>
  <c r="L262" i="15"/>
  <c r="N262" i="15"/>
  <c r="O262" i="15"/>
  <c r="P262" i="15"/>
  <c r="R262" i="15"/>
  <c r="H262" i="15"/>
  <c r="K262" i="15"/>
  <c r="S261" i="15"/>
  <c r="T261" i="15"/>
  <c r="M261" i="15"/>
  <c r="L261" i="15"/>
  <c r="N261" i="15"/>
  <c r="O261" i="15"/>
  <c r="P261" i="15"/>
  <c r="R261" i="15"/>
  <c r="H261" i="15"/>
  <c r="K261" i="15"/>
  <c r="S260" i="15"/>
  <c r="T260" i="15"/>
  <c r="M260" i="15"/>
  <c r="L260" i="15"/>
  <c r="N260" i="15"/>
  <c r="O260" i="15"/>
  <c r="P260" i="15"/>
  <c r="R260" i="15"/>
  <c r="H260" i="15"/>
  <c r="K260" i="15"/>
  <c r="M259" i="15"/>
  <c r="L259" i="15"/>
  <c r="R259" i="15"/>
  <c r="S259" i="15"/>
  <c r="T259" i="15"/>
  <c r="N259" i="15"/>
  <c r="O259" i="15"/>
  <c r="P259" i="15"/>
  <c r="K259" i="15"/>
  <c r="M258" i="15"/>
  <c r="L258" i="15"/>
  <c r="R258" i="15"/>
  <c r="S258" i="15"/>
  <c r="T258" i="15"/>
  <c r="N258" i="15"/>
  <c r="O258" i="15"/>
  <c r="P258" i="15"/>
  <c r="K258" i="15"/>
  <c r="M257" i="15"/>
  <c r="L257" i="15"/>
  <c r="N257" i="15"/>
  <c r="O257" i="15"/>
  <c r="P257" i="15"/>
  <c r="R257" i="15"/>
  <c r="S257" i="15"/>
  <c r="K257" i="15"/>
  <c r="M256" i="15"/>
  <c r="L256" i="15"/>
  <c r="R256" i="15"/>
  <c r="S256" i="15"/>
  <c r="N256" i="15"/>
  <c r="O256" i="15"/>
  <c r="P256" i="15"/>
  <c r="K256" i="15"/>
  <c r="S255" i="15"/>
  <c r="T255" i="15"/>
  <c r="M255" i="15"/>
  <c r="L255" i="15"/>
  <c r="N255" i="15"/>
  <c r="O255" i="15"/>
  <c r="P255" i="15"/>
  <c r="R255" i="15"/>
  <c r="H255" i="15"/>
  <c r="K255" i="15"/>
  <c r="M254" i="15"/>
  <c r="L254" i="15"/>
  <c r="N254" i="15"/>
  <c r="Q254" i="15"/>
  <c r="R254" i="15"/>
  <c r="S254" i="15"/>
  <c r="T254" i="15"/>
  <c r="P254" i="15"/>
  <c r="H254" i="15"/>
  <c r="K254" i="15"/>
  <c r="S253" i="15"/>
  <c r="T253" i="15"/>
  <c r="M253" i="15"/>
  <c r="L253" i="15"/>
  <c r="R253" i="15"/>
  <c r="O253" i="15"/>
  <c r="N253" i="15"/>
  <c r="H253" i="15"/>
  <c r="K253" i="15"/>
  <c r="M252" i="15"/>
  <c r="L252" i="15"/>
  <c r="R252" i="15"/>
  <c r="S252" i="15"/>
  <c r="N252" i="15"/>
  <c r="P252" i="15"/>
  <c r="M251" i="15"/>
  <c r="L251" i="15"/>
  <c r="R251" i="15"/>
  <c r="S251" i="15"/>
  <c r="T251" i="15"/>
  <c r="N251" i="15"/>
  <c r="O251" i="15"/>
  <c r="P251" i="15"/>
  <c r="K251" i="15"/>
  <c r="S250" i="15"/>
  <c r="T250" i="15"/>
  <c r="M250" i="15"/>
  <c r="R250" i="15"/>
  <c r="N250" i="15"/>
  <c r="P250" i="15"/>
  <c r="H250" i="15"/>
  <c r="M249" i="15"/>
  <c r="L249" i="15"/>
  <c r="R249" i="15"/>
  <c r="S249" i="15"/>
  <c r="T249" i="15"/>
  <c r="N249" i="15"/>
  <c r="O249" i="15"/>
  <c r="P249" i="15"/>
  <c r="K249" i="15"/>
  <c r="M248" i="15"/>
  <c r="L248" i="15"/>
  <c r="R248" i="15"/>
  <c r="S248" i="15"/>
  <c r="T248" i="15"/>
  <c r="N248" i="15"/>
  <c r="O248" i="15"/>
  <c r="P248" i="15"/>
  <c r="K248" i="15"/>
  <c r="M247" i="15"/>
  <c r="L247" i="15"/>
  <c r="R247" i="15"/>
  <c r="S247" i="15"/>
  <c r="T247" i="15"/>
  <c r="N247" i="15"/>
  <c r="O247" i="15"/>
  <c r="P247" i="15"/>
  <c r="K247" i="15"/>
  <c r="M246" i="15"/>
  <c r="L246" i="15"/>
  <c r="R246" i="15"/>
  <c r="S246" i="15"/>
  <c r="T246" i="15"/>
  <c r="N246" i="15"/>
  <c r="P246" i="15"/>
  <c r="K246" i="15"/>
  <c r="M245" i="15"/>
  <c r="L245" i="15"/>
  <c r="R245" i="15"/>
  <c r="S245" i="15"/>
  <c r="T245" i="15"/>
  <c r="O245" i="15"/>
  <c r="N245" i="15"/>
  <c r="K245" i="15"/>
  <c r="M244" i="15"/>
  <c r="L244" i="15"/>
  <c r="N244" i="15"/>
  <c r="Q244" i="15"/>
  <c r="R244" i="15"/>
  <c r="S244" i="15"/>
  <c r="T244" i="15"/>
  <c r="O244" i="15"/>
  <c r="P244" i="15"/>
  <c r="K244" i="15"/>
  <c r="M243" i="15"/>
  <c r="L243" i="15"/>
  <c r="R243" i="15"/>
  <c r="S243" i="15"/>
  <c r="N243" i="15"/>
  <c r="O243" i="15"/>
  <c r="P243" i="15"/>
  <c r="M242" i="15"/>
  <c r="L242" i="15"/>
  <c r="N242" i="15"/>
  <c r="Q242" i="15"/>
  <c r="R242" i="15"/>
  <c r="S242" i="15"/>
  <c r="O242" i="15"/>
  <c r="P242" i="15"/>
  <c r="K242" i="15"/>
  <c r="S241" i="15"/>
  <c r="T241" i="15"/>
  <c r="M241" i="15"/>
  <c r="L241" i="15"/>
  <c r="R241" i="15"/>
  <c r="O241" i="15"/>
  <c r="N241" i="15"/>
  <c r="H241" i="15"/>
  <c r="K241" i="15"/>
  <c r="M240" i="15"/>
  <c r="L240" i="15"/>
  <c r="R240" i="15"/>
  <c r="S240" i="15"/>
  <c r="T240" i="15"/>
  <c r="N240" i="15"/>
  <c r="O240" i="15"/>
  <c r="P240" i="15"/>
  <c r="K240" i="15"/>
  <c r="M239" i="15"/>
  <c r="L239" i="15"/>
  <c r="R239" i="15"/>
  <c r="S239" i="15"/>
  <c r="T239" i="15"/>
  <c r="N239" i="15"/>
  <c r="O239" i="15"/>
  <c r="P239" i="15"/>
  <c r="K239" i="15"/>
  <c r="M238" i="15"/>
  <c r="L238" i="15"/>
  <c r="R238" i="15"/>
  <c r="S238" i="15"/>
  <c r="T238" i="15"/>
  <c r="O238" i="15"/>
  <c r="N238" i="15"/>
  <c r="H238" i="15"/>
  <c r="K238" i="15"/>
  <c r="M237" i="15"/>
  <c r="L237" i="15"/>
  <c r="R237" i="15"/>
  <c r="S237" i="15"/>
  <c r="T237" i="15"/>
  <c r="N237" i="15"/>
  <c r="O237" i="15"/>
  <c r="P237" i="15"/>
  <c r="K237" i="15"/>
  <c r="M236" i="15"/>
  <c r="L236" i="15"/>
  <c r="R236" i="15"/>
  <c r="S236" i="15"/>
  <c r="N236" i="15"/>
  <c r="O236" i="15"/>
  <c r="P236" i="15"/>
  <c r="K236" i="15"/>
  <c r="M235" i="15"/>
  <c r="L235" i="15"/>
  <c r="N235" i="15"/>
  <c r="Q235" i="15"/>
  <c r="R235" i="15"/>
  <c r="S235" i="15"/>
  <c r="O235" i="15"/>
  <c r="P235" i="15"/>
  <c r="K235" i="15"/>
  <c r="M234" i="15"/>
  <c r="L234" i="15"/>
  <c r="N234" i="15"/>
  <c r="Q234" i="15"/>
  <c r="R234" i="15"/>
  <c r="S234" i="15"/>
  <c r="T234" i="15"/>
  <c r="O234" i="15"/>
  <c r="P234" i="15"/>
  <c r="K234" i="15"/>
  <c r="M233" i="15"/>
  <c r="L233" i="15"/>
  <c r="N233" i="15"/>
  <c r="P233" i="15"/>
  <c r="R233" i="15"/>
  <c r="S233" i="15"/>
  <c r="Q233" i="15"/>
  <c r="K233" i="15"/>
  <c r="M232" i="15"/>
  <c r="L232" i="15"/>
  <c r="R232" i="15"/>
  <c r="S232" i="15"/>
  <c r="T232" i="15"/>
  <c r="N232" i="15"/>
  <c r="O232" i="15"/>
  <c r="P232" i="15"/>
  <c r="K232" i="15"/>
  <c r="M231" i="15"/>
  <c r="L231" i="15"/>
  <c r="R231" i="15"/>
  <c r="S231" i="15"/>
  <c r="T231" i="15"/>
  <c r="N231" i="15"/>
  <c r="O231" i="15"/>
  <c r="P231" i="15"/>
  <c r="H231" i="15"/>
  <c r="K231" i="15"/>
  <c r="S230" i="15"/>
  <c r="T230" i="15"/>
  <c r="M230" i="15"/>
  <c r="L230" i="15"/>
  <c r="R230" i="15"/>
  <c r="O230" i="15"/>
  <c r="N230" i="15"/>
  <c r="K230" i="15"/>
  <c r="M229" i="15"/>
  <c r="O229" i="15"/>
  <c r="L229" i="15"/>
  <c r="N229" i="15"/>
  <c r="K229" i="15"/>
  <c r="M228" i="15"/>
  <c r="L228" i="15"/>
  <c r="R228" i="15"/>
  <c r="S228" i="15"/>
  <c r="N228" i="15"/>
  <c r="O228" i="15"/>
  <c r="P228" i="15"/>
  <c r="K228" i="15"/>
  <c r="S227" i="15"/>
  <c r="T227" i="15"/>
  <c r="M227" i="15"/>
  <c r="L227" i="15"/>
  <c r="N227" i="15"/>
  <c r="O227" i="15"/>
  <c r="P227" i="15"/>
  <c r="R227" i="15"/>
  <c r="K227" i="15"/>
  <c r="M226" i="15"/>
  <c r="L226" i="15"/>
  <c r="R226" i="15"/>
  <c r="S226" i="15"/>
  <c r="T226" i="15"/>
  <c r="N226" i="15"/>
  <c r="O226" i="15"/>
  <c r="P226" i="15"/>
  <c r="K226" i="15"/>
  <c r="M225" i="15"/>
  <c r="L225" i="15"/>
  <c r="R225" i="15"/>
  <c r="S225" i="15"/>
  <c r="T225" i="15"/>
  <c r="N225" i="15"/>
  <c r="O225" i="15"/>
  <c r="P225" i="15"/>
  <c r="K225" i="15"/>
  <c r="M224" i="15"/>
  <c r="L224" i="15"/>
  <c r="R224" i="15"/>
  <c r="S224" i="15"/>
  <c r="T224" i="15"/>
  <c r="N224" i="15"/>
  <c r="O224" i="15"/>
  <c r="P224" i="15"/>
  <c r="S223" i="15"/>
  <c r="T223" i="15"/>
  <c r="M223" i="15"/>
  <c r="L223" i="15"/>
  <c r="R223" i="15"/>
  <c r="O223" i="15"/>
  <c r="N223" i="15"/>
  <c r="K223" i="15"/>
  <c r="M158" i="15"/>
  <c r="L158" i="15"/>
  <c r="N158" i="15"/>
  <c r="O158" i="15"/>
  <c r="P158" i="15"/>
  <c r="R158" i="15"/>
  <c r="S158" i="15"/>
  <c r="T158" i="15"/>
  <c r="H158" i="15"/>
  <c r="K158" i="15"/>
  <c r="M157" i="15"/>
  <c r="L157" i="15"/>
  <c r="R157" i="15"/>
  <c r="S157" i="15"/>
  <c r="N157" i="15"/>
  <c r="O157" i="15"/>
  <c r="P157" i="15"/>
  <c r="M222" i="15"/>
  <c r="L222" i="15"/>
  <c r="N222" i="15"/>
  <c r="P222" i="15"/>
  <c r="R222" i="15"/>
  <c r="S222" i="15"/>
  <c r="T222" i="15"/>
  <c r="K222" i="15"/>
  <c r="M221" i="15"/>
  <c r="L221" i="15"/>
  <c r="R221" i="15"/>
  <c r="S221" i="15"/>
  <c r="T221" i="15"/>
  <c r="N221" i="15"/>
  <c r="P221" i="15"/>
  <c r="K221" i="15"/>
  <c r="M220" i="15"/>
  <c r="L220" i="15"/>
  <c r="R220" i="15"/>
  <c r="S220" i="15"/>
  <c r="T220" i="15"/>
  <c r="N220" i="15"/>
  <c r="O220" i="15"/>
  <c r="P220" i="15"/>
  <c r="K220" i="15"/>
  <c r="M156" i="15"/>
  <c r="L156" i="15"/>
  <c r="N156" i="15"/>
  <c r="Q156" i="15"/>
  <c r="R156" i="15"/>
  <c r="S156" i="15"/>
  <c r="T156" i="15"/>
  <c r="O156" i="15"/>
  <c r="P156" i="15"/>
  <c r="K156" i="15"/>
  <c r="M219" i="15"/>
  <c r="L219" i="15"/>
  <c r="R219" i="15"/>
  <c r="S219" i="15"/>
  <c r="N219" i="15"/>
  <c r="P219" i="15"/>
  <c r="K219" i="15"/>
  <c r="M218" i="15"/>
  <c r="L218" i="15"/>
  <c r="N218" i="15"/>
  <c r="Q218" i="15"/>
  <c r="R218" i="15"/>
  <c r="S218" i="15"/>
  <c r="O218" i="15"/>
  <c r="P218" i="15"/>
  <c r="H218" i="15"/>
  <c r="M217" i="15"/>
  <c r="L217" i="15"/>
  <c r="N217" i="15"/>
  <c r="O217" i="15"/>
  <c r="P217" i="15"/>
  <c r="R217" i="15"/>
  <c r="S217" i="15"/>
  <c r="K217" i="15"/>
  <c r="M216" i="15"/>
  <c r="L216" i="15"/>
  <c r="R216" i="15"/>
  <c r="S216" i="15"/>
  <c r="T216" i="15"/>
  <c r="N216" i="15"/>
  <c r="O216" i="15"/>
  <c r="P216" i="15"/>
  <c r="H216" i="15"/>
  <c r="K216" i="15"/>
  <c r="M215" i="15"/>
  <c r="L215" i="15"/>
  <c r="R215" i="15"/>
  <c r="S215" i="15"/>
  <c r="T215" i="15"/>
  <c r="N215" i="15"/>
  <c r="P215" i="15"/>
  <c r="K215" i="15"/>
  <c r="S214" i="15"/>
  <c r="T214" i="15"/>
  <c r="M214" i="15"/>
  <c r="L214" i="15"/>
  <c r="N214" i="15"/>
  <c r="O214" i="15"/>
  <c r="P214" i="15"/>
  <c r="R214" i="15"/>
  <c r="H214" i="15"/>
  <c r="K214" i="15"/>
  <c r="M213" i="15"/>
  <c r="L213" i="15"/>
  <c r="R213" i="15"/>
  <c r="S213" i="15"/>
  <c r="N213" i="15"/>
  <c r="O213" i="15"/>
  <c r="P213" i="15"/>
  <c r="K213" i="15"/>
  <c r="M212" i="15"/>
  <c r="L212" i="15"/>
  <c r="R212" i="15"/>
  <c r="S212" i="15"/>
  <c r="N212" i="15"/>
  <c r="O212" i="15"/>
  <c r="P212" i="15"/>
  <c r="K212" i="15"/>
  <c r="S211" i="15"/>
  <c r="T211" i="15"/>
  <c r="M211" i="15"/>
  <c r="L211" i="15"/>
  <c r="N211" i="15"/>
  <c r="P211" i="15"/>
  <c r="R211" i="15"/>
  <c r="H211" i="15"/>
  <c r="K211" i="15"/>
  <c r="M210" i="15"/>
  <c r="L210" i="15"/>
  <c r="R210" i="15"/>
  <c r="S210" i="15"/>
  <c r="T210" i="15"/>
  <c r="N210" i="15"/>
  <c r="O210" i="15"/>
  <c r="P210" i="15"/>
  <c r="K210" i="15"/>
  <c r="M155" i="15"/>
  <c r="L155" i="15"/>
  <c r="R155" i="15"/>
  <c r="S155" i="15"/>
  <c r="T155" i="15"/>
  <c r="N155" i="15"/>
  <c r="O155" i="15"/>
  <c r="P155" i="15"/>
  <c r="K155" i="15"/>
  <c r="S209" i="15"/>
  <c r="T209" i="15"/>
  <c r="M209" i="15"/>
  <c r="L209" i="15"/>
  <c r="N209" i="15"/>
  <c r="O209" i="15"/>
  <c r="P209" i="15"/>
  <c r="R209" i="15"/>
  <c r="H209" i="15"/>
  <c r="K209" i="15"/>
  <c r="M208" i="15"/>
  <c r="L208" i="15"/>
  <c r="R208" i="15"/>
  <c r="S208" i="15"/>
  <c r="T208" i="15"/>
  <c r="N208" i="15"/>
  <c r="O208" i="15"/>
  <c r="P208" i="15"/>
  <c r="K208" i="15"/>
  <c r="S207" i="15"/>
  <c r="T207" i="15"/>
  <c r="M207" i="15"/>
  <c r="L207" i="15"/>
  <c r="N207" i="15"/>
  <c r="O207" i="15"/>
  <c r="P207" i="15"/>
  <c r="R207" i="15"/>
  <c r="H207" i="15"/>
  <c r="K207" i="15"/>
  <c r="S206" i="15"/>
  <c r="T206" i="15"/>
  <c r="M206" i="15"/>
  <c r="L206" i="15"/>
  <c r="N206" i="15"/>
  <c r="O206" i="15"/>
  <c r="P206" i="15"/>
  <c r="R206" i="15"/>
  <c r="K206" i="15"/>
  <c r="M205" i="15"/>
  <c r="L205" i="15"/>
  <c r="N205" i="15"/>
  <c r="Q205" i="15"/>
  <c r="R205" i="15"/>
  <c r="S205" i="15"/>
  <c r="T205" i="15"/>
  <c r="O205" i="15"/>
  <c r="P205" i="15"/>
  <c r="K205" i="15"/>
  <c r="M204" i="15"/>
  <c r="L204" i="15"/>
  <c r="N204" i="15"/>
  <c r="Q204" i="15"/>
  <c r="R204" i="15"/>
  <c r="S204" i="15"/>
  <c r="O204" i="15"/>
  <c r="P204" i="15"/>
  <c r="K204" i="15"/>
  <c r="S203" i="15"/>
  <c r="T203" i="15"/>
  <c r="M203" i="15"/>
  <c r="L203" i="15"/>
  <c r="N203" i="15"/>
  <c r="O203" i="15"/>
  <c r="P203" i="15"/>
  <c r="R203" i="15"/>
  <c r="H203" i="15"/>
  <c r="K203" i="15"/>
  <c r="S202" i="15"/>
  <c r="T202" i="15"/>
  <c r="M202" i="15"/>
  <c r="L202" i="15"/>
  <c r="N202" i="15"/>
  <c r="O202" i="15"/>
  <c r="P202" i="15"/>
  <c r="R202" i="15"/>
  <c r="H202" i="15"/>
  <c r="K202" i="15"/>
  <c r="M201" i="15"/>
  <c r="L201" i="15"/>
  <c r="N201" i="15"/>
  <c r="Q201" i="15"/>
  <c r="R201" i="15"/>
  <c r="S201" i="15"/>
  <c r="T201" i="15"/>
  <c r="O201" i="15"/>
  <c r="P201" i="15"/>
  <c r="H201" i="15"/>
  <c r="K201" i="15"/>
  <c r="M200" i="15"/>
  <c r="L200" i="15"/>
  <c r="N200" i="15"/>
  <c r="Q200" i="15"/>
  <c r="R200" i="15"/>
  <c r="S200" i="15"/>
  <c r="T200" i="15"/>
  <c r="P200" i="15"/>
  <c r="K200" i="15"/>
  <c r="M199" i="15"/>
  <c r="L199" i="15"/>
  <c r="N199" i="15"/>
  <c r="Q199" i="15"/>
  <c r="R199" i="15"/>
  <c r="S199" i="15"/>
  <c r="T199" i="15"/>
  <c r="P199" i="15"/>
  <c r="K199" i="15"/>
  <c r="S198" i="15"/>
  <c r="T198" i="15"/>
  <c r="M198" i="15"/>
  <c r="L198" i="15"/>
  <c r="N198" i="15"/>
  <c r="P198" i="15"/>
  <c r="R198" i="15"/>
  <c r="K198" i="15"/>
  <c r="S197" i="15"/>
  <c r="T197" i="15"/>
  <c r="M197" i="15"/>
  <c r="L197" i="15"/>
  <c r="N197" i="15"/>
  <c r="O197" i="15"/>
  <c r="P197" i="15"/>
  <c r="R197" i="15"/>
  <c r="H197" i="15"/>
  <c r="K197" i="15"/>
  <c r="M196" i="15"/>
  <c r="L196" i="15"/>
  <c r="R196" i="15"/>
  <c r="S196" i="15"/>
  <c r="T196" i="15"/>
  <c r="N196" i="15"/>
  <c r="O196" i="15"/>
  <c r="P196" i="15"/>
  <c r="K196" i="15"/>
  <c r="M195" i="15"/>
  <c r="L195" i="15"/>
  <c r="N195" i="15"/>
  <c r="Q195" i="15"/>
  <c r="R195" i="15"/>
  <c r="S195" i="15"/>
  <c r="O195" i="15"/>
  <c r="P195" i="15"/>
  <c r="K195" i="15"/>
  <c r="M194" i="15"/>
  <c r="L194" i="15"/>
  <c r="N194" i="15"/>
  <c r="Q194" i="15"/>
  <c r="R194" i="15"/>
  <c r="S194" i="15"/>
  <c r="T194" i="15"/>
  <c r="O194" i="15"/>
  <c r="P194" i="15"/>
  <c r="K194" i="15"/>
  <c r="M193" i="15"/>
  <c r="L193" i="15"/>
  <c r="N193" i="15"/>
  <c r="Q193" i="15"/>
  <c r="R193" i="15"/>
  <c r="S193" i="15"/>
  <c r="T193" i="15"/>
  <c r="O193" i="15"/>
  <c r="P193" i="15"/>
  <c r="H193" i="15"/>
  <c r="K193" i="15"/>
  <c r="M192" i="15"/>
  <c r="L192" i="15"/>
  <c r="N192" i="15"/>
  <c r="O192" i="15"/>
  <c r="P192" i="15"/>
  <c r="R192" i="15"/>
  <c r="S192" i="15"/>
  <c r="T192" i="15"/>
  <c r="K192" i="15"/>
  <c r="M191" i="15"/>
  <c r="L191" i="15"/>
  <c r="N191" i="15"/>
  <c r="O191" i="15"/>
  <c r="P191" i="15"/>
  <c r="R191" i="15"/>
  <c r="S191" i="15"/>
  <c r="K191" i="15"/>
  <c r="M190" i="15"/>
  <c r="L190" i="15"/>
  <c r="N190" i="15"/>
  <c r="O190" i="15"/>
  <c r="P190" i="15"/>
  <c r="R190" i="15"/>
  <c r="S190" i="15"/>
  <c r="T190" i="15"/>
  <c r="Q190" i="15"/>
  <c r="H190" i="15"/>
  <c r="K190" i="15"/>
  <c r="L189" i="15"/>
  <c r="M189" i="15"/>
  <c r="N189" i="15"/>
  <c r="O189" i="15"/>
  <c r="P189" i="15"/>
  <c r="K189" i="15"/>
  <c r="M188" i="15"/>
  <c r="L188" i="15"/>
  <c r="N188" i="15"/>
  <c r="Q188" i="15"/>
  <c r="R188" i="15"/>
  <c r="S188" i="15"/>
  <c r="T188" i="15"/>
  <c r="O188" i="15"/>
  <c r="P188" i="15"/>
  <c r="K188" i="15"/>
  <c r="S187" i="15"/>
  <c r="T187" i="15"/>
  <c r="M187" i="15"/>
  <c r="L187" i="15"/>
  <c r="N187" i="15"/>
  <c r="O187" i="15"/>
  <c r="P187" i="15"/>
  <c r="R187" i="15"/>
  <c r="H187" i="15"/>
  <c r="K187" i="15"/>
  <c r="S186" i="15"/>
  <c r="T186" i="15"/>
  <c r="M186" i="15"/>
  <c r="L186" i="15"/>
  <c r="N186" i="15"/>
  <c r="O186" i="15"/>
  <c r="P186" i="15"/>
  <c r="R186" i="15"/>
  <c r="H186" i="15"/>
  <c r="K186" i="15"/>
  <c r="M185" i="15"/>
  <c r="L185" i="15"/>
  <c r="R185" i="15"/>
  <c r="S185" i="15"/>
  <c r="T185" i="15"/>
  <c r="N185" i="15"/>
  <c r="O185" i="15"/>
  <c r="P185" i="15"/>
  <c r="H185" i="15"/>
  <c r="M184" i="15"/>
  <c r="L184" i="15"/>
  <c r="N184" i="15"/>
  <c r="Q184" i="15"/>
  <c r="R184" i="15"/>
  <c r="S184" i="15"/>
  <c r="T184" i="15"/>
  <c r="P184" i="15"/>
  <c r="K184" i="15"/>
  <c r="M183" i="15"/>
  <c r="L183" i="15"/>
  <c r="N183" i="15"/>
  <c r="Q183" i="15"/>
  <c r="R183" i="15"/>
  <c r="S183" i="15"/>
  <c r="T183" i="15"/>
  <c r="P183" i="15"/>
  <c r="K183" i="15"/>
  <c r="T182" i="15"/>
  <c r="M182" i="15"/>
  <c r="L182" i="15"/>
  <c r="N182" i="15"/>
  <c r="Q182" i="15"/>
  <c r="R182" i="15"/>
  <c r="O182" i="15"/>
  <c r="P182" i="15"/>
  <c r="K182" i="15"/>
  <c r="M181" i="15"/>
  <c r="L181" i="15"/>
  <c r="N181" i="15"/>
  <c r="Q181" i="15"/>
  <c r="R181" i="15"/>
  <c r="S181" i="15"/>
  <c r="T181" i="15"/>
  <c r="O181" i="15"/>
  <c r="P181" i="15"/>
  <c r="H181" i="15"/>
  <c r="K181" i="15"/>
  <c r="S180" i="15"/>
  <c r="T180" i="15"/>
  <c r="M180" i="15"/>
  <c r="L180" i="15"/>
  <c r="N180" i="15"/>
  <c r="O180" i="15"/>
  <c r="P180" i="15"/>
  <c r="R180" i="15"/>
  <c r="H180" i="15"/>
  <c r="K180" i="15"/>
  <c r="S179" i="15"/>
  <c r="T179" i="15"/>
  <c r="M179" i="15"/>
  <c r="L179" i="15"/>
  <c r="N179" i="15"/>
  <c r="O179" i="15"/>
  <c r="P179" i="15"/>
  <c r="R179" i="15"/>
  <c r="H179" i="15"/>
  <c r="K179" i="15"/>
  <c r="S178" i="15"/>
  <c r="L178" i="15"/>
  <c r="M178" i="15"/>
  <c r="N178" i="15"/>
  <c r="Q178" i="15"/>
  <c r="O178" i="15"/>
  <c r="P178" i="15"/>
  <c r="K178" i="15"/>
  <c r="S177" i="15"/>
  <c r="T177" i="15"/>
  <c r="M177" i="15"/>
  <c r="L177" i="15"/>
  <c r="R177" i="15"/>
  <c r="O177" i="15"/>
  <c r="N177" i="15"/>
  <c r="H177" i="15"/>
  <c r="K177" i="15"/>
  <c r="M176" i="15"/>
  <c r="L176" i="15"/>
  <c r="N176" i="15"/>
  <c r="Q176" i="15"/>
  <c r="R176" i="15"/>
  <c r="S176" i="15"/>
  <c r="T176" i="15"/>
  <c r="O176" i="15"/>
  <c r="P176" i="15"/>
  <c r="H176" i="15"/>
  <c r="K176" i="15"/>
  <c r="M154" i="15"/>
  <c r="L154" i="15"/>
  <c r="R154" i="15"/>
  <c r="S154" i="15"/>
  <c r="T154" i="15"/>
  <c r="N154" i="15"/>
  <c r="O154" i="15"/>
  <c r="P154" i="15"/>
  <c r="K154" i="15"/>
  <c r="M175" i="15"/>
  <c r="L175" i="15"/>
  <c r="R175" i="15"/>
  <c r="S175" i="15"/>
  <c r="T175" i="15"/>
  <c r="N175" i="15"/>
  <c r="O175" i="15"/>
  <c r="P175" i="15"/>
  <c r="H175" i="15"/>
  <c r="K175" i="15"/>
  <c r="S174" i="15"/>
  <c r="T174" i="15"/>
  <c r="M174" i="15"/>
  <c r="L174" i="15"/>
  <c r="R174" i="15"/>
  <c r="O174" i="15"/>
  <c r="N174" i="15"/>
  <c r="H174" i="15"/>
  <c r="K174" i="15"/>
  <c r="M173" i="15"/>
  <c r="L173" i="15"/>
  <c r="N173" i="15"/>
  <c r="Q173" i="15"/>
  <c r="R173" i="15"/>
  <c r="S173" i="15"/>
  <c r="T173" i="15"/>
  <c r="O173" i="15"/>
  <c r="P173" i="15"/>
  <c r="M172" i="15"/>
  <c r="L172" i="15"/>
  <c r="R172" i="15"/>
  <c r="S172" i="15"/>
  <c r="T172" i="15"/>
  <c r="N172" i="15"/>
  <c r="O172" i="15"/>
  <c r="P172" i="15"/>
  <c r="H172" i="15"/>
  <c r="K172" i="15"/>
  <c r="M153" i="15"/>
  <c r="L153" i="15"/>
  <c r="R153" i="15"/>
  <c r="S153" i="15"/>
  <c r="T153" i="15"/>
  <c r="N153" i="15"/>
  <c r="O153" i="15"/>
  <c r="P153" i="15"/>
  <c r="K153" i="15"/>
  <c r="M171" i="15"/>
  <c r="L171" i="15"/>
  <c r="R171" i="15"/>
  <c r="S171" i="15"/>
  <c r="T171" i="15"/>
  <c r="N171" i="15"/>
  <c r="O171" i="15"/>
  <c r="P171" i="15"/>
  <c r="H171" i="15"/>
  <c r="M170" i="15"/>
  <c r="L170" i="15"/>
  <c r="N170" i="15"/>
  <c r="Q170" i="15"/>
  <c r="R170" i="15"/>
  <c r="S170" i="15"/>
  <c r="T170" i="15"/>
  <c r="O170" i="15"/>
  <c r="P170" i="15"/>
  <c r="H170" i="15"/>
  <c r="K170" i="15"/>
  <c r="S169" i="15"/>
  <c r="T169" i="15"/>
  <c r="M169" i="15"/>
  <c r="L169" i="15"/>
  <c r="N169" i="15"/>
  <c r="O169" i="15"/>
  <c r="P169" i="15"/>
  <c r="R169" i="15"/>
  <c r="H169" i="15"/>
  <c r="K169" i="15"/>
  <c r="M152" i="15"/>
  <c r="L152" i="15"/>
  <c r="R152" i="15"/>
  <c r="S152" i="15"/>
  <c r="N152" i="15"/>
  <c r="P152" i="15"/>
  <c r="K152" i="15"/>
  <c r="M150" i="15"/>
  <c r="L150" i="15"/>
  <c r="R150" i="15"/>
  <c r="S150" i="15"/>
  <c r="N150" i="15"/>
  <c r="O150" i="15"/>
  <c r="P150" i="15"/>
  <c r="K150" i="15"/>
  <c r="M149" i="15"/>
  <c r="L149" i="15"/>
  <c r="R149" i="15"/>
  <c r="S149" i="15"/>
  <c r="T149" i="15"/>
  <c r="N149" i="15"/>
  <c r="O149" i="15"/>
  <c r="P149" i="15"/>
  <c r="K149" i="15"/>
  <c r="M148" i="15"/>
  <c r="L148" i="15"/>
  <c r="N148" i="15"/>
  <c r="Q148" i="15"/>
  <c r="R148" i="15"/>
  <c r="S148" i="15"/>
  <c r="T148" i="15"/>
  <c r="O148" i="15"/>
  <c r="P148" i="15"/>
  <c r="K148" i="15"/>
  <c r="M147" i="15"/>
  <c r="L147" i="15"/>
  <c r="N147" i="15"/>
  <c r="Q147" i="15"/>
  <c r="R147" i="15"/>
  <c r="S147" i="15"/>
  <c r="T147" i="15"/>
  <c r="O147" i="15"/>
  <c r="M146" i="15"/>
  <c r="L146" i="15"/>
  <c r="R146" i="15"/>
  <c r="S146" i="15"/>
  <c r="T146" i="15"/>
  <c r="N146" i="15"/>
  <c r="O146" i="15"/>
  <c r="P146" i="15"/>
  <c r="H146" i="15"/>
  <c r="K146" i="15"/>
  <c r="M145" i="15"/>
  <c r="L145" i="15"/>
  <c r="R145" i="15"/>
  <c r="S145" i="15"/>
  <c r="T145" i="15"/>
  <c r="N145" i="15"/>
  <c r="O145" i="15"/>
  <c r="P145" i="15"/>
  <c r="K145" i="15"/>
  <c r="M144" i="15"/>
  <c r="L144" i="15"/>
  <c r="R144" i="15"/>
  <c r="S144" i="15"/>
  <c r="T144" i="15"/>
  <c r="N144" i="15"/>
  <c r="O144" i="15"/>
  <c r="P144" i="15"/>
  <c r="K144" i="15"/>
  <c r="M142" i="15"/>
  <c r="L142" i="15"/>
  <c r="N142" i="15"/>
  <c r="Q142" i="15"/>
  <c r="R142" i="15"/>
  <c r="S142" i="15"/>
  <c r="O142" i="15"/>
  <c r="P142" i="15"/>
  <c r="K142" i="15"/>
  <c r="M141" i="15"/>
  <c r="L141" i="15"/>
  <c r="N141" i="15"/>
  <c r="Q141" i="15"/>
  <c r="O141" i="15"/>
  <c r="P141" i="15"/>
  <c r="R141" i="15"/>
  <c r="S141" i="15"/>
  <c r="T141" i="15"/>
  <c r="K141" i="15"/>
  <c r="M140" i="15"/>
  <c r="L140" i="15"/>
  <c r="R140" i="15"/>
  <c r="S140" i="15"/>
  <c r="T140" i="15"/>
  <c r="N140" i="15"/>
  <c r="O140" i="15"/>
  <c r="P140" i="15"/>
  <c r="K140" i="15"/>
  <c r="M139" i="15"/>
  <c r="L139" i="15"/>
  <c r="N139" i="15"/>
  <c r="Q139" i="15"/>
  <c r="R139" i="15"/>
  <c r="S139" i="15"/>
  <c r="T139" i="15"/>
  <c r="O139" i="15"/>
  <c r="P139" i="15"/>
  <c r="K139" i="15"/>
  <c r="M138" i="15"/>
  <c r="L138" i="15"/>
  <c r="R138" i="15"/>
  <c r="S138" i="15"/>
  <c r="T138" i="15"/>
  <c r="N138" i="15"/>
  <c r="O138" i="15"/>
  <c r="P138" i="15"/>
  <c r="K138" i="15"/>
  <c r="M137" i="15"/>
  <c r="L137" i="15"/>
  <c r="N137" i="15"/>
  <c r="O137" i="15"/>
  <c r="P137" i="15"/>
  <c r="R137" i="15"/>
  <c r="S137" i="15"/>
  <c r="T137" i="15"/>
  <c r="K137" i="15"/>
  <c r="M136" i="15"/>
  <c r="L136" i="15"/>
  <c r="R136" i="15"/>
  <c r="S136" i="15"/>
  <c r="T136" i="15"/>
  <c r="N136" i="15"/>
  <c r="P136" i="15"/>
  <c r="K136" i="15"/>
  <c r="M135" i="15"/>
  <c r="L135" i="15"/>
  <c r="N135" i="15"/>
  <c r="O135" i="15"/>
  <c r="P135" i="15"/>
  <c r="R135" i="15"/>
  <c r="S135" i="15"/>
  <c r="T135" i="15"/>
  <c r="K135" i="15"/>
  <c r="M134" i="15"/>
  <c r="L134" i="15"/>
  <c r="N134" i="15"/>
  <c r="Q134" i="15"/>
  <c r="R134" i="15"/>
  <c r="S134" i="15"/>
  <c r="O134" i="15"/>
  <c r="P134" i="15"/>
  <c r="K134" i="15"/>
  <c r="M133" i="15"/>
  <c r="L133" i="15"/>
  <c r="N133" i="15"/>
  <c r="Q133" i="15"/>
  <c r="R133" i="15"/>
  <c r="S133" i="15"/>
  <c r="T133" i="15"/>
  <c r="O133" i="15"/>
  <c r="P133" i="15"/>
  <c r="K133" i="15"/>
  <c r="M132" i="15"/>
  <c r="L132" i="15"/>
  <c r="R132" i="15"/>
  <c r="S132" i="15"/>
  <c r="N132" i="15"/>
  <c r="O132" i="15"/>
  <c r="P132" i="15"/>
  <c r="K132" i="15"/>
  <c r="M131" i="15"/>
  <c r="L131" i="15"/>
  <c r="N131" i="15"/>
  <c r="Q131" i="15"/>
  <c r="R131" i="15"/>
  <c r="S131" i="15"/>
  <c r="T131" i="15"/>
  <c r="P131" i="15"/>
  <c r="M130" i="15"/>
  <c r="L130" i="15"/>
  <c r="N130" i="15"/>
  <c r="O130" i="15"/>
  <c r="P130" i="15"/>
  <c r="R130" i="15"/>
  <c r="S130" i="15"/>
  <c r="K130" i="15"/>
  <c r="S129" i="15"/>
  <c r="T129" i="15"/>
  <c r="M129" i="15"/>
  <c r="O129" i="15"/>
  <c r="L129" i="15"/>
  <c r="N129" i="15"/>
  <c r="K129" i="15"/>
  <c r="M128" i="15"/>
  <c r="L128" i="15"/>
  <c r="N128" i="15"/>
  <c r="O128" i="15"/>
  <c r="P128" i="15"/>
  <c r="R128" i="15"/>
  <c r="S128" i="15"/>
  <c r="T128" i="15"/>
  <c r="K128" i="15"/>
  <c r="M127" i="15"/>
  <c r="L127" i="15"/>
  <c r="N127" i="15"/>
  <c r="Q127" i="15"/>
  <c r="R127" i="15"/>
  <c r="S127" i="15"/>
  <c r="T127" i="15"/>
  <c r="O127" i="15"/>
  <c r="P127" i="15"/>
  <c r="K127" i="15"/>
  <c r="M126" i="15"/>
  <c r="L126" i="15"/>
  <c r="R126" i="15"/>
  <c r="S126" i="15"/>
  <c r="T126" i="15"/>
  <c r="N126" i="15"/>
  <c r="O126" i="15"/>
  <c r="P126" i="15"/>
  <c r="K126" i="15"/>
  <c r="M125" i="15"/>
  <c r="L125" i="15"/>
  <c r="R125" i="15"/>
  <c r="S125" i="15"/>
  <c r="T125" i="15"/>
  <c r="N125" i="15"/>
  <c r="O125" i="15"/>
  <c r="P125" i="15"/>
  <c r="K125" i="15"/>
  <c r="M124" i="15"/>
  <c r="L124" i="15"/>
  <c r="N124" i="15"/>
  <c r="Q124" i="15"/>
  <c r="R124" i="15"/>
  <c r="S124" i="15"/>
  <c r="T124" i="15"/>
  <c r="O124" i="15"/>
  <c r="P124" i="15"/>
  <c r="K124" i="15"/>
  <c r="M123" i="15"/>
  <c r="L123" i="15"/>
  <c r="N123" i="15"/>
  <c r="Q123" i="15"/>
  <c r="R123" i="15"/>
  <c r="S123" i="15"/>
  <c r="P123" i="15"/>
  <c r="M122" i="15"/>
  <c r="L122" i="15"/>
  <c r="N122" i="15"/>
  <c r="Q122" i="15"/>
  <c r="R122" i="15"/>
  <c r="S122" i="15"/>
  <c r="P122" i="15"/>
  <c r="M121" i="15"/>
  <c r="L121" i="15"/>
  <c r="R121" i="15"/>
  <c r="S121" i="15"/>
  <c r="N121" i="15"/>
  <c r="O121" i="15"/>
  <c r="P121" i="15"/>
  <c r="H121" i="15"/>
  <c r="K121" i="15"/>
  <c r="M120" i="15"/>
  <c r="L120" i="15"/>
  <c r="N120" i="15"/>
  <c r="O120" i="15"/>
  <c r="P120" i="15"/>
  <c r="R120" i="15"/>
  <c r="S120" i="15"/>
  <c r="T120" i="15"/>
  <c r="K120" i="15"/>
  <c r="M119" i="15"/>
  <c r="L119" i="15"/>
  <c r="R119" i="15"/>
  <c r="S119" i="15"/>
  <c r="T119" i="15"/>
  <c r="N119" i="15"/>
  <c r="O119" i="15"/>
  <c r="P119" i="15"/>
  <c r="H119" i="15"/>
  <c r="K119" i="15"/>
  <c r="M118" i="15"/>
  <c r="L118" i="15"/>
  <c r="N118" i="15"/>
  <c r="O118" i="15"/>
  <c r="P118" i="15"/>
  <c r="R118" i="15"/>
  <c r="S118" i="15"/>
  <c r="T118" i="15"/>
  <c r="M117" i="15"/>
  <c r="L117" i="15"/>
  <c r="R117" i="15"/>
  <c r="S117" i="15"/>
  <c r="T117" i="15"/>
  <c r="N117" i="15"/>
  <c r="O117" i="15"/>
  <c r="P117" i="15"/>
  <c r="K117" i="15"/>
  <c r="M116" i="15"/>
  <c r="L116" i="15"/>
  <c r="N116" i="15"/>
  <c r="O116" i="15"/>
  <c r="P116" i="15"/>
  <c r="R116" i="15"/>
  <c r="S116" i="15"/>
  <c r="T116" i="15"/>
  <c r="K116" i="15"/>
  <c r="S115" i="15"/>
  <c r="T115" i="15"/>
  <c r="L115" i="15"/>
  <c r="M115" i="15"/>
  <c r="N115" i="15"/>
  <c r="Q115" i="15"/>
  <c r="P115" i="15"/>
  <c r="K115" i="15"/>
  <c r="M114" i="15"/>
  <c r="L114" i="15"/>
  <c r="N114" i="15"/>
  <c r="Q114" i="15"/>
  <c r="R114" i="15"/>
  <c r="S114" i="15"/>
  <c r="T114" i="15"/>
  <c r="O114" i="15"/>
  <c r="P114" i="15"/>
  <c r="K114" i="15"/>
  <c r="M113" i="15"/>
  <c r="L113" i="15"/>
  <c r="N113" i="15"/>
  <c r="Q113" i="15"/>
  <c r="R113" i="15"/>
  <c r="S113" i="15"/>
  <c r="T113" i="15"/>
  <c r="O113" i="15"/>
  <c r="K113" i="15"/>
  <c r="M112" i="15"/>
  <c r="L112" i="15"/>
  <c r="R112" i="15"/>
  <c r="S112" i="15"/>
  <c r="T112" i="15"/>
  <c r="N112" i="15"/>
  <c r="O112" i="15"/>
  <c r="P112" i="15"/>
  <c r="K112" i="15"/>
  <c r="M111" i="15"/>
  <c r="L111" i="15"/>
  <c r="N111" i="15"/>
  <c r="Q111" i="15"/>
  <c r="R111" i="15"/>
  <c r="S111" i="15"/>
  <c r="T111" i="15"/>
  <c r="O111" i="15"/>
  <c r="P111" i="15"/>
  <c r="K111" i="15"/>
  <c r="M110" i="15"/>
  <c r="N110" i="15"/>
  <c r="Q110" i="15"/>
  <c r="R110" i="15"/>
  <c r="S110" i="15"/>
  <c r="T110" i="15"/>
  <c r="O110" i="15"/>
  <c r="P110" i="15"/>
  <c r="K110" i="15"/>
  <c r="S109" i="15"/>
  <c r="T109" i="15"/>
  <c r="L109" i="15"/>
  <c r="M109" i="15"/>
  <c r="N109" i="15"/>
  <c r="O109" i="15"/>
  <c r="P109" i="15"/>
  <c r="K109" i="15"/>
  <c r="M108" i="15"/>
  <c r="L108" i="15"/>
  <c r="R108" i="15"/>
  <c r="S108" i="15"/>
  <c r="T108" i="15"/>
  <c r="N108" i="15"/>
  <c r="O108" i="15"/>
  <c r="P108" i="15"/>
  <c r="K108" i="15"/>
  <c r="M107" i="15"/>
  <c r="L107" i="15"/>
  <c r="N107" i="15"/>
  <c r="P107" i="15"/>
  <c r="R107" i="15"/>
  <c r="S107" i="15"/>
  <c r="T107" i="15"/>
  <c r="Q107" i="15"/>
  <c r="K107" i="15"/>
  <c r="M106" i="15"/>
  <c r="L106" i="15"/>
  <c r="R106" i="15"/>
  <c r="S106" i="15"/>
  <c r="T106" i="15"/>
  <c r="N106" i="15"/>
  <c r="O106" i="15"/>
  <c r="P106" i="15"/>
  <c r="K106" i="15"/>
  <c r="M105" i="15"/>
  <c r="L105" i="15"/>
  <c r="R105" i="15"/>
  <c r="S105" i="15"/>
  <c r="T105" i="15"/>
  <c r="N105" i="15"/>
  <c r="O105" i="15"/>
  <c r="P105" i="15"/>
  <c r="K105" i="15"/>
  <c r="M104" i="15"/>
  <c r="L104" i="15"/>
  <c r="R104" i="15"/>
  <c r="S104" i="15"/>
  <c r="T104" i="15"/>
  <c r="N104" i="15"/>
  <c r="P104" i="15"/>
  <c r="K104" i="15"/>
  <c r="M103" i="15"/>
  <c r="L103" i="15"/>
  <c r="N103" i="15"/>
  <c r="O103" i="15"/>
  <c r="P103" i="15"/>
  <c r="R103" i="15"/>
  <c r="S103" i="15"/>
  <c r="T103" i="15"/>
  <c r="K103" i="15"/>
  <c r="M102" i="15"/>
  <c r="L102" i="15"/>
  <c r="N102" i="15"/>
  <c r="Q102" i="15"/>
  <c r="R102" i="15"/>
  <c r="S102" i="15"/>
  <c r="T102" i="15"/>
  <c r="P102" i="15"/>
  <c r="K102" i="15"/>
  <c r="M101" i="15"/>
  <c r="L101" i="15"/>
  <c r="R101" i="15"/>
  <c r="S101" i="15"/>
  <c r="T101" i="15"/>
  <c r="N101" i="15"/>
  <c r="P101" i="15"/>
  <c r="K101" i="15"/>
  <c r="M100" i="15"/>
  <c r="L100" i="15"/>
  <c r="N100" i="15"/>
  <c r="Q100" i="15"/>
  <c r="R100" i="15"/>
  <c r="S100" i="15"/>
  <c r="O100" i="15"/>
  <c r="P100" i="15"/>
  <c r="M99" i="15"/>
  <c r="L99" i="15"/>
  <c r="R99" i="15"/>
  <c r="S99" i="15"/>
  <c r="T99" i="15"/>
  <c r="N99" i="15"/>
  <c r="O99" i="15"/>
  <c r="P99" i="15"/>
  <c r="K99" i="15"/>
  <c r="M98" i="15"/>
  <c r="L98" i="15"/>
  <c r="N98" i="15"/>
  <c r="Q98" i="15"/>
  <c r="R98" i="15"/>
  <c r="S98" i="15"/>
  <c r="T98" i="15"/>
  <c r="O98" i="15"/>
  <c r="P98" i="15"/>
  <c r="K98" i="15"/>
  <c r="M97" i="15"/>
  <c r="L97" i="15"/>
  <c r="R97" i="15"/>
  <c r="S97" i="15"/>
  <c r="T97" i="15"/>
  <c r="N97" i="15"/>
  <c r="O97" i="15"/>
  <c r="P97" i="15"/>
  <c r="K97" i="15"/>
  <c r="S96" i="15"/>
  <c r="L96" i="15"/>
  <c r="M96" i="15"/>
  <c r="N96" i="15"/>
  <c r="O96" i="15"/>
  <c r="P96" i="15"/>
  <c r="K96" i="15"/>
  <c r="M95" i="15"/>
  <c r="L95" i="15"/>
  <c r="N95" i="15"/>
  <c r="P95" i="15"/>
  <c r="R95" i="15"/>
  <c r="S95" i="15"/>
  <c r="T95" i="15"/>
  <c r="K95" i="15"/>
  <c r="M93" i="15"/>
  <c r="L93" i="15"/>
  <c r="N93" i="15"/>
  <c r="Q93" i="15"/>
  <c r="O93" i="15"/>
  <c r="P93" i="15"/>
  <c r="R93" i="15"/>
  <c r="S93" i="15"/>
  <c r="K93" i="15"/>
  <c r="M92" i="15"/>
  <c r="L92" i="15"/>
  <c r="R92" i="15"/>
  <c r="S92" i="15"/>
  <c r="T92" i="15"/>
  <c r="N92" i="15"/>
  <c r="O92" i="15"/>
  <c r="P92" i="15"/>
  <c r="K92" i="15"/>
  <c r="M91" i="15"/>
  <c r="L91" i="15"/>
  <c r="N91" i="15"/>
  <c r="Q91" i="15"/>
  <c r="R91" i="15"/>
  <c r="S91" i="15"/>
  <c r="T91" i="15"/>
  <c r="O91" i="15"/>
  <c r="P91" i="15"/>
  <c r="K91" i="15"/>
  <c r="M90" i="15"/>
  <c r="L90" i="15"/>
  <c r="N90" i="15"/>
  <c r="O90" i="15"/>
  <c r="P90" i="15"/>
  <c r="R90" i="15"/>
  <c r="S90" i="15"/>
  <c r="T90" i="15"/>
  <c r="K90" i="15"/>
  <c r="M89" i="15"/>
  <c r="L89" i="15"/>
  <c r="N89" i="15"/>
  <c r="O89" i="15"/>
  <c r="P89" i="15"/>
  <c r="R89" i="15"/>
  <c r="S89" i="15"/>
  <c r="T89" i="15"/>
  <c r="K89" i="15"/>
  <c r="M88" i="15"/>
  <c r="L88" i="15"/>
  <c r="N88" i="15"/>
  <c r="Q88" i="15"/>
  <c r="R88" i="15"/>
  <c r="S88" i="15"/>
  <c r="T88" i="15"/>
  <c r="P88" i="15"/>
  <c r="K88" i="15"/>
  <c r="M87" i="15"/>
  <c r="L87" i="15"/>
  <c r="R87" i="15"/>
  <c r="S87" i="15"/>
  <c r="N87" i="15"/>
  <c r="O87" i="15"/>
  <c r="P87" i="15"/>
  <c r="K87" i="15"/>
  <c r="M86" i="15"/>
  <c r="L86" i="15"/>
  <c r="S86" i="15"/>
  <c r="N86" i="15"/>
  <c r="O86" i="15"/>
  <c r="P86" i="15"/>
  <c r="M85" i="15"/>
  <c r="L85" i="15"/>
  <c r="R85" i="15"/>
  <c r="S85" i="15"/>
  <c r="T85" i="15"/>
  <c r="N85" i="15"/>
  <c r="O85" i="15"/>
  <c r="P85" i="15"/>
  <c r="K85" i="15"/>
  <c r="M84" i="15"/>
  <c r="L84" i="15"/>
  <c r="R84" i="15"/>
  <c r="S84" i="15"/>
  <c r="T84" i="15"/>
  <c r="N84" i="15"/>
  <c r="O84" i="15"/>
  <c r="P84" i="15"/>
  <c r="M83" i="15"/>
  <c r="L83" i="15"/>
  <c r="N83" i="15"/>
  <c r="Q83" i="15"/>
  <c r="R83" i="15"/>
  <c r="S83" i="15"/>
  <c r="T83" i="15"/>
  <c r="O83" i="15"/>
  <c r="P83" i="15"/>
  <c r="M82" i="15"/>
  <c r="L82" i="15"/>
  <c r="N82" i="15"/>
  <c r="O82" i="15"/>
  <c r="P82" i="15"/>
  <c r="R82" i="15"/>
  <c r="S82" i="15"/>
  <c r="T82" i="15"/>
  <c r="Q82" i="15"/>
  <c r="K82" i="15"/>
  <c r="M81" i="15"/>
  <c r="L81" i="15"/>
  <c r="R81" i="15"/>
  <c r="S81" i="15"/>
  <c r="T81" i="15"/>
  <c r="N81" i="15"/>
  <c r="O81" i="15"/>
  <c r="P81" i="15"/>
  <c r="K81" i="15"/>
  <c r="M80" i="15"/>
  <c r="L80" i="15"/>
  <c r="R80" i="15"/>
  <c r="S80" i="15"/>
  <c r="T80" i="15"/>
  <c r="N80" i="15"/>
  <c r="O80" i="15"/>
  <c r="P80" i="15"/>
  <c r="K80" i="15"/>
  <c r="M79" i="15"/>
  <c r="L79" i="15"/>
  <c r="N79" i="15"/>
  <c r="O79" i="15"/>
  <c r="P79" i="15"/>
  <c r="R79" i="15"/>
  <c r="S79" i="15"/>
  <c r="K79" i="15"/>
  <c r="M78" i="15"/>
  <c r="L78" i="15"/>
  <c r="N78" i="15"/>
  <c r="Q78" i="15"/>
  <c r="R78" i="15"/>
  <c r="S78" i="15"/>
  <c r="T78" i="15"/>
  <c r="P78" i="15"/>
  <c r="K78" i="15"/>
  <c r="M77" i="15"/>
  <c r="L77" i="15"/>
  <c r="N77" i="15"/>
  <c r="R77" i="15"/>
  <c r="S77" i="15"/>
  <c r="T77" i="15"/>
  <c r="O77" i="15"/>
  <c r="K77" i="15"/>
  <c r="M76" i="15"/>
  <c r="L76" i="15"/>
  <c r="N76" i="15"/>
  <c r="Q76" i="15"/>
  <c r="R76" i="15"/>
  <c r="S76" i="15"/>
  <c r="O76" i="15"/>
  <c r="P76" i="15"/>
  <c r="M75" i="15"/>
  <c r="L75" i="15"/>
  <c r="R75" i="15"/>
  <c r="S75" i="15"/>
  <c r="T75" i="15"/>
  <c r="N75" i="15"/>
  <c r="O75" i="15"/>
  <c r="P75" i="15"/>
  <c r="M74" i="15"/>
  <c r="L74" i="15"/>
  <c r="N74" i="15"/>
  <c r="Q74" i="15"/>
  <c r="R74" i="15"/>
  <c r="S74" i="15"/>
  <c r="O74" i="15"/>
  <c r="P74" i="15"/>
  <c r="K74" i="15"/>
  <c r="M73" i="15"/>
  <c r="L73" i="15"/>
  <c r="R73" i="15"/>
  <c r="S73" i="15"/>
  <c r="T73" i="15"/>
  <c r="N73" i="15"/>
  <c r="O73" i="15"/>
  <c r="P73" i="15"/>
  <c r="K73" i="15"/>
  <c r="M72" i="15"/>
  <c r="L72" i="15"/>
  <c r="R72" i="15"/>
  <c r="S72" i="15"/>
  <c r="T72" i="15"/>
  <c r="N72" i="15"/>
  <c r="O72" i="15"/>
  <c r="P72" i="15"/>
  <c r="K72" i="15"/>
  <c r="M71" i="15"/>
  <c r="L71" i="15"/>
  <c r="R71" i="15"/>
  <c r="S71" i="15"/>
  <c r="N71" i="15"/>
  <c r="O71" i="15"/>
  <c r="P71" i="15"/>
  <c r="K71" i="15"/>
  <c r="M70" i="15"/>
  <c r="L70" i="15"/>
  <c r="N70" i="15"/>
  <c r="Q70" i="15"/>
  <c r="R70" i="15"/>
  <c r="S70" i="15"/>
  <c r="P70" i="15"/>
  <c r="M69" i="15"/>
  <c r="L69" i="15"/>
  <c r="R69" i="15"/>
  <c r="S69" i="15"/>
  <c r="T69" i="15"/>
  <c r="N69" i="15"/>
  <c r="P69" i="15"/>
  <c r="K69" i="15"/>
  <c r="M68" i="15"/>
  <c r="L68" i="15"/>
  <c r="R68" i="15"/>
  <c r="S68" i="15"/>
  <c r="T68" i="15"/>
  <c r="N68" i="15"/>
  <c r="O68" i="15"/>
  <c r="P68" i="15"/>
  <c r="K68" i="15"/>
  <c r="M67" i="15"/>
  <c r="L67" i="15"/>
  <c r="N67" i="15"/>
  <c r="Q67" i="15"/>
  <c r="R67" i="15"/>
  <c r="S67" i="15"/>
  <c r="O67" i="15"/>
  <c r="P67" i="15"/>
  <c r="K67" i="15"/>
  <c r="M66" i="15"/>
  <c r="L66" i="15"/>
  <c r="N66" i="15"/>
  <c r="Q66" i="15"/>
  <c r="R66" i="15"/>
  <c r="S66" i="15"/>
  <c r="T66" i="15"/>
  <c r="O66" i="15"/>
  <c r="P66" i="15"/>
  <c r="K66" i="15"/>
  <c r="M65" i="15"/>
  <c r="L65" i="15"/>
  <c r="R65" i="15"/>
  <c r="S65" i="15"/>
  <c r="T65" i="15"/>
  <c r="N65" i="15"/>
  <c r="O65" i="15"/>
  <c r="P65" i="15"/>
  <c r="K65" i="15"/>
  <c r="M64" i="15"/>
  <c r="L64" i="15"/>
  <c r="N64" i="15"/>
  <c r="O64" i="15"/>
  <c r="P64" i="15"/>
  <c r="R64" i="15"/>
  <c r="S64" i="15"/>
  <c r="K64" i="15"/>
  <c r="M63" i="15"/>
  <c r="L63" i="15"/>
  <c r="N63" i="15"/>
  <c r="O63" i="15"/>
  <c r="P63" i="15"/>
  <c r="R63" i="15"/>
  <c r="S63" i="15"/>
  <c r="T63" i="15"/>
  <c r="K63" i="15"/>
  <c r="M62" i="15"/>
  <c r="L62" i="15"/>
  <c r="N62" i="15"/>
  <c r="Q62" i="15"/>
  <c r="R62" i="15"/>
  <c r="S62" i="15"/>
  <c r="T62" i="15"/>
  <c r="O62" i="15"/>
  <c r="P62" i="15"/>
  <c r="M61" i="15"/>
  <c r="L61" i="15"/>
  <c r="N61" i="15"/>
  <c r="O61" i="15"/>
  <c r="P61" i="15"/>
  <c r="R61" i="15"/>
  <c r="S61" i="15"/>
  <c r="K61" i="15"/>
  <c r="M60" i="15"/>
  <c r="L60" i="15"/>
  <c r="N60" i="15"/>
  <c r="O60" i="15"/>
  <c r="P60" i="15"/>
  <c r="Q60" i="15"/>
  <c r="R60" i="15"/>
  <c r="S60" i="15"/>
  <c r="T60" i="15"/>
  <c r="K60" i="15"/>
  <c r="M59" i="15"/>
  <c r="L59" i="15"/>
  <c r="N59" i="15"/>
  <c r="Q59" i="15"/>
  <c r="R59" i="15"/>
  <c r="S59" i="15"/>
  <c r="T59" i="15"/>
  <c r="O59" i="15"/>
  <c r="P59" i="15"/>
  <c r="K59" i="15"/>
  <c r="M58" i="15"/>
  <c r="L58" i="15"/>
  <c r="R58" i="15"/>
  <c r="S58" i="15"/>
  <c r="T58" i="15"/>
  <c r="N58" i="15"/>
  <c r="O58" i="15"/>
  <c r="P58" i="15"/>
  <c r="K58" i="15"/>
  <c r="M57" i="15"/>
  <c r="L57" i="15"/>
  <c r="N57" i="15"/>
  <c r="O57" i="15"/>
  <c r="P57" i="15"/>
  <c r="R57" i="15"/>
  <c r="S57" i="15"/>
  <c r="K57" i="15"/>
  <c r="M56" i="15"/>
  <c r="L56" i="15"/>
  <c r="N56" i="15"/>
  <c r="O56" i="15"/>
  <c r="Q56" i="15"/>
  <c r="P56" i="15"/>
  <c r="R56" i="15"/>
  <c r="S56" i="15"/>
  <c r="T56" i="15"/>
  <c r="H56" i="15"/>
  <c r="K56" i="15"/>
  <c r="M55" i="15"/>
  <c r="L55" i="15"/>
  <c r="R55" i="15"/>
  <c r="S55" i="15"/>
  <c r="T55" i="15"/>
  <c r="N55" i="15"/>
  <c r="O55" i="15"/>
  <c r="P55" i="15"/>
  <c r="K55" i="15"/>
  <c r="M54" i="15"/>
  <c r="L54" i="15"/>
  <c r="N54" i="15"/>
  <c r="O54" i="15"/>
  <c r="P54" i="15"/>
  <c r="R54" i="15"/>
  <c r="S54" i="15"/>
  <c r="T54" i="15"/>
  <c r="K54" i="15"/>
  <c r="M53" i="15"/>
  <c r="L53" i="15"/>
  <c r="N53" i="15"/>
  <c r="O53" i="15"/>
  <c r="P53" i="15"/>
  <c r="R53" i="15"/>
  <c r="S53" i="15"/>
  <c r="K53" i="15"/>
  <c r="M51" i="15"/>
  <c r="L51" i="15"/>
  <c r="R51" i="15"/>
  <c r="S51" i="15"/>
  <c r="T51" i="15"/>
  <c r="N51" i="15"/>
  <c r="O51" i="15"/>
  <c r="P51" i="15"/>
  <c r="M50" i="15"/>
  <c r="L50" i="15"/>
  <c r="R50" i="15"/>
  <c r="S50" i="15"/>
  <c r="T50" i="15"/>
  <c r="N50" i="15"/>
  <c r="O50" i="15"/>
  <c r="P50" i="15"/>
  <c r="K50" i="15"/>
  <c r="M49" i="15"/>
  <c r="L49" i="15"/>
  <c r="N49" i="15"/>
  <c r="Q49" i="15"/>
  <c r="R49" i="15"/>
  <c r="S49" i="15"/>
  <c r="T49" i="15"/>
  <c r="P49" i="15"/>
  <c r="K49" i="15"/>
  <c r="M48" i="15"/>
  <c r="L48" i="15"/>
  <c r="R48" i="15"/>
  <c r="S48" i="15"/>
  <c r="T48" i="15"/>
  <c r="N48" i="15"/>
  <c r="O48" i="15"/>
  <c r="P48" i="15"/>
  <c r="K48" i="15"/>
  <c r="S47" i="15"/>
  <c r="M47" i="15"/>
  <c r="O47" i="15"/>
  <c r="L47" i="15"/>
  <c r="N47" i="15"/>
  <c r="M46" i="15"/>
  <c r="L46" i="15"/>
  <c r="R46" i="15"/>
  <c r="S46" i="15"/>
  <c r="T46" i="15"/>
  <c r="N46" i="15"/>
  <c r="O46" i="15"/>
  <c r="P46" i="15"/>
  <c r="M45" i="15"/>
  <c r="L45" i="15"/>
  <c r="N45" i="15"/>
  <c r="Q45" i="15"/>
  <c r="R45" i="15"/>
  <c r="S45" i="15"/>
  <c r="O45" i="15"/>
  <c r="P45" i="15"/>
  <c r="K45" i="15"/>
  <c r="M44" i="15"/>
  <c r="L44" i="15"/>
  <c r="R44" i="15"/>
  <c r="S44" i="15"/>
  <c r="T44" i="15"/>
  <c r="N44" i="15"/>
  <c r="O44" i="15"/>
  <c r="P44" i="15"/>
  <c r="M43" i="15"/>
  <c r="L43" i="15"/>
  <c r="N43" i="15"/>
  <c r="O43" i="15"/>
  <c r="P43" i="15"/>
  <c r="R43" i="15"/>
  <c r="S43" i="15"/>
  <c r="T43" i="15"/>
  <c r="M42" i="15"/>
  <c r="L42" i="15"/>
  <c r="R42" i="15"/>
  <c r="S42" i="15"/>
  <c r="T42" i="15"/>
  <c r="N42" i="15"/>
  <c r="P42" i="15"/>
  <c r="K42" i="15"/>
  <c r="M41" i="15"/>
  <c r="L41" i="15"/>
  <c r="N41" i="15"/>
  <c r="Q41" i="15"/>
  <c r="R41" i="15"/>
  <c r="S41" i="15"/>
  <c r="T41" i="15"/>
  <c r="O41" i="15"/>
  <c r="P41" i="15"/>
  <c r="K41" i="15"/>
  <c r="M40" i="15"/>
  <c r="L40" i="15"/>
  <c r="N40" i="15"/>
  <c r="Q40" i="15"/>
  <c r="R40" i="15"/>
  <c r="S40" i="15"/>
  <c r="T40" i="15"/>
  <c r="O40" i="15"/>
  <c r="P40" i="15"/>
  <c r="K40" i="15"/>
  <c r="M39" i="15"/>
  <c r="L39" i="15"/>
  <c r="N39" i="15"/>
  <c r="P39" i="15"/>
  <c r="R39" i="15"/>
  <c r="S39" i="15"/>
  <c r="T39" i="15"/>
  <c r="K39" i="15"/>
  <c r="M38" i="15"/>
  <c r="L38" i="15"/>
  <c r="N38" i="15"/>
  <c r="Q38" i="15"/>
  <c r="R38" i="15"/>
  <c r="S38" i="15"/>
  <c r="P38" i="15"/>
  <c r="M36" i="15"/>
  <c r="L36" i="15"/>
  <c r="N36" i="15"/>
  <c r="Q36" i="15"/>
  <c r="R36" i="15"/>
  <c r="S36" i="15"/>
  <c r="O36" i="15"/>
  <c r="P36" i="15"/>
  <c r="M35" i="15"/>
  <c r="L35" i="15"/>
  <c r="N35" i="15"/>
  <c r="O35" i="15"/>
  <c r="P35" i="15"/>
  <c r="R35" i="15"/>
  <c r="S35" i="15"/>
  <c r="M34" i="15"/>
  <c r="L34" i="15"/>
  <c r="R34" i="15"/>
  <c r="S34" i="15"/>
  <c r="N34" i="15"/>
  <c r="O34" i="15"/>
  <c r="P34" i="15"/>
  <c r="K34" i="15"/>
  <c r="M33" i="15"/>
  <c r="L33" i="15"/>
  <c r="N33" i="15"/>
  <c r="Q33" i="15"/>
  <c r="R33" i="15"/>
  <c r="S33" i="15"/>
  <c r="T33" i="15"/>
  <c r="O33" i="15"/>
  <c r="P33" i="15"/>
  <c r="H33" i="15"/>
  <c r="K33" i="15"/>
  <c r="M32" i="15"/>
  <c r="L32" i="15"/>
  <c r="N32" i="15"/>
  <c r="Q32" i="15"/>
  <c r="R32" i="15"/>
  <c r="S32" i="15"/>
  <c r="T32" i="15"/>
  <c r="O32" i="15"/>
  <c r="P32" i="15"/>
  <c r="K32" i="15"/>
  <c r="M31" i="15"/>
  <c r="L31" i="15"/>
  <c r="R31" i="15"/>
  <c r="S31" i="15"/>
  <c r="N31" i="15"/>
  <c r="O31" i="15"/>
  <c r="P31" i="15"/>
  <c r="K31" i="15"/>
  <c r="M30" i="15"/>
  <c r="L30" i="15"/>
  <c r="R30" i="15"/>
  <c r="S30" i="15"/>
  <c r="T30" i="15"/>
  <c r="N30" i="15"/>
  <c r="O30" i="15"/>
  <c r="P30" i="15"/>
  <c r="M29" i="15"/>
  <c r="L29" i="15"/>
  <c r="R29" i="15"/>
  <c r="S29" i="15"/>
  <c r="N29" i="15"/>
  <c r="P29" i="15"/>
  <c r="M28" i="15"/>
  <c r="Q28" i="15"/>
  <c r="R28" i="15"/>
  <c r="S28" i="15"/>
  <c r="P28" i="15"/>
  <c r="M27" i="15"/>
  <c r="L27" i="15"/>
  <c r="N27" i="15"/>
  <c r="O27" i="15"/>
  <c r="P27" i="15"/>
  <c r="R27" i="15"/>
  <c r="S27" i="15"/>
  <c r="M26" i="15"/>
  <c r="L26" i="15"/>
  <c r="R26" i="15"/>
  <c r="S26" i="15"/>
  <c r="T26" i="15"/>
  <c r="N26" i="15"/>
  <c r="O26" i="15"/>
  <c r="P26" i="15"/>
  <c r="K26" i="15"/>
  <c r="M25" i="15"/>
  <c r="L25" i="15"/>
  <c r="R25" i="15"/>
  <c r="S25" i="15"/>
  <c r="N25" i="15"/>
  <c r="O25" i="15"/>
  <c r="P25" i="15"/>
  <c r="K25" i="15"/>
  <c r="M24" i="15"/>
  <c r="L24" i="15"/>
  <c r="R24" i="15"/>
  <c r="S24" i="15"/>
  <c r="N24" i="15"/>
  <c r="O24" i="15"/>
  <c r="P24" i="15"/>
  <c r="M23" i="15"/>
  <c r="L23" i="15"/>
  <c r="N23" i="15"/>
  <c r="Q23" i="15"/>
  <c r="R23" i="15"/>
  <c r="S23" i="15"/>
  <c r="T23" i="15"/>
  <c r="O23" i="15"/>
  <c r="P23" i="15"/>
  <c r="K23" i="15"/>
  <c r="M22" i="15"/>
  <c r="L22" i="15"/>
  <c r="N22" i="15"/>
  <c r="O22" i="15"/>
  <c r="P22" i="15"/>
  <c r="R22" i="15"/>
  <c r="S22" i="15"/>
  <c r="M21" i="15"/>
  <c r="L21" i="15"/>
  <c r="R21" i="15"/>
  <c r="S21" i="15"/>
  <c r="T21" i="15"/>
  <c r="N21" i="15"/>
  <c r="O21" i="15"/>
  <c r="P21" i="15"/>
  <c r="K21" i="15"/>
  <c r="M20" i="15"/>
  <c r="L20" i="15"/>
  <c r="N20" i="15"/>
  <c r="Q20" i="15"/>
  <c r="R20" i="15"/>
  <c r="S20" i="15"/>
  <c r="O20" i="15"/>
  <c r="P20" i="15"/>
  <c r="K20" i="15"/>
  <c r="M19" i="15"/>
  <c r="L19" i="15"/>
  <c r="R19" i="15"/>
  <c r="S19" i="15"/>
  <c r="T19" i="15"/>
  <c r="N19" i="15"/>
  <c r="O19" i="15"/>
  <c r="P19" i="15"/>
  <c r="K19" i="15"/>
  <c r="M18" i="15"/>
  <c r="L18" i="15"/>
  <c r="R18" i="15"/>
  <c r="S18" i="15"/>
  <c r="T18" i="15"/>
  <c r="N18" i="15"/>
  <c r="O18" i="15"/>
  <c r="P18" i="15"/>
  <c r="M17" i="15"/>
  <c r="L17" i="15"/>
  <c r="R17" i="15"/>
  <c r="S17" i="15"/>
  <c r="T17" i="15"/>
  <c r="N17" i="15"/>
  <c r="O17" i="15"/>
  <c r="P17" i="15"/>
  <c r="K17" i="15"/>
  <c r="M16" i="15"/>
  <c r="L16" i="15"/>
  <c r="R16" i="15"/>
  <c r="S16" i="15"/>
  <c r="T16" i="15"/>
  <c r="N16" i="15"/>
  <c r="O16" i="15"/>
  <c r="P16" i="15"/>
  <c r="K16" i="15"/>
  <c r="M15" i="15"/>
  <c r="L15" i="15"/>
  <c r="R15" i="15"/>
  <c r="S15" i="15"/>
  <c r="T15" i="15"/>
  <c r="N15" i="15"/>
  <c r="O15" i="15"/>
  <c r="P15" i="15"/>
  <c r="K15" i="15"/>
  <c r="M14" i="15"/>
  <c r="L14" i="15"/>
  <c r="N14" i="15"/>
  <c r="Q14" i="15"/>
  <c r="R14" i="15"/>
  <c r="S14" i="15"/>
  <c r="T14" i="15"/>
  <c r="S13" i="15"/>
  <c r="T13" i="15"/>
  <c r="Q13" i="15"/>
  <c r="K13" i="15"/>
  <c r="M12" i="15"/>
  <c r="L12" i="15"/>
  <c r="N12" i="15"/>
  <c r="Q12" i="15"/>
  <c r="R12" i="15"/>
  <c r="S12" i="15"/>
  <c r="T12" i="15"/>
  <c r="O12" i="15"/>
  <c r="P12" i="15"/>
  <c r="H12" i="15"/>
  <c r="K12" i="15"/>
  <c r="M11" i="15"/>
  <c r="L11" i="15"/>
  <c r="N11" i="15"/>
  <c r="Q11" i="15"/>
  <c r="R11" i="15"/>
  <c r="S11" i="15"/>
  <c r="O11" i="15"/>
  <c r="P11" i="15"/>
  <c r="M10" i="15"/>
  <c r="L10" i="15"/>
  <c r="R10" i="15"/>
  <c r="S10" i="15"/>
  <c r="N10" i="15"/>
  <c r="O10" i="15"/>
  <c r="P10" i="15"/>
  <c r="K10" i="15"/>
  <c r="M9" i="15"/>
  <c r="L9" i="15"/>
  <c r="N9" i="15"/>
  <c r="Q9" i="15"/>
  <c r="R9" i="15"/>
  <c r="S9" i="15"/>
  <c r="T9" i="15"/>
  <c r="O9" i="15"/>
  <c r="P9" i="15"/>
  <c r="K9" i="15"/>
  <c r="M8" i="15"/>
  <c r="L8" i="15"/>
  <c r="N8" i="15"/>
  <c r="Q8" i="15"/>
  <c r="R8" i="15"/>
  <c r="S8" i="15"/>
  <c r="T8" i="15"/>
  <c r="P8" i="15"/>
  <c r="K8" i="15"/>
  <c r="S7" i="15"/>
  <c r="M7" i="15"/>
  <c r="O7" i="15"/>
  <c r="L7" i="15"/>
  <c r="N7" i="15"/>
  <c r="K7" i="15"/>
  <c r="M6" i="15"/>
  <c r="L6" i="15"/>
  <c r="N6" i="15"/>
  <c r="Q6" i="15"/>
  <c r="R6" i="15"/>
  <c r="S6" i="15"/>
  <c r="T6" i="15"/>
  <c r="O6" i="15"/>
  <c r="P6" i="15"/>
  <c r="K6" i="15"/>
  <c r="M5" i="15"/>
  <c r="L5" i="15"/>
  <c r="N5" i="15"/>
  <c r="Q5" i="15"/>
  <c r="R5" i="15"/>
  <c r="S5" i="15"/>
  <c r="O5" i="15"/>
  <c r="P5" i="15"/>
  <c r="K5" i="15"/>
  <c r="M85" i="14"/>
  <c r="L85" i="14"/>
  <c r="R85" i="14"/>
  <c r="S85" i="14"/>
  <c r="T85" i="14"/>
  <c r="N85" i="14"/>
  <c r="O85" i="14"/>
  <c r="P85" i="14"/>
  <c r="K85" i="14"/>
  <c r="M32" i="14"/>
  <c r="L32" i="14"/>
  <c r="N32" i="14"/>
  <c r="Q32" i="14"/>
  <c r="O32" i="14"/>
  <c r="P32" i="14"/>
  <c r="R32" i="14"/>
  <c r="S32" i="14"/>
  <c r="T32" i="14"/>
  <c r="K32" i="14"/>
  <c r="M509" i="14"/>
  <c r="L509" i="14"/>
  <c r="R509" i="14"/>
  <c r="S509" i="14"/>
  <c r="N509" i="14"/>
  <c r="O509" i="14"/>
  <c r="P509" i="14"/>
  <c r="K509" i="14"/>
  <c r="S508" i="14"/>
  <c r="T508" i="14"/>
  <c r="M508" i="14"/>
  <c r="L508" i="14"/>
  <c r="N508" i="14"/>
  <c r="O508" i="14"/>
  <c r="P508" i="14"/>
  <c r="R508" i="14"/>
  <c r="H508" i="14"/>
  <c r="K508" i="14"/>
  <c r="M507" i="14"/>
  <c r="L507" i="14"/>
  <c r="N507" i="14"/>
  <c r="O507" i="14"/>
  <c r="P507" i="14"/>
  <c r="R507" i="14"/>
  <c r="S507" i="14"/>
  <c r="T507" i="14"/>
  <c r="K507" i="14"/>
  <c r="M506" i="14"/>
  <c r="L506" i="14"/>
  <c r="R506" i="14"/>
  <c r="S506" i="14"/>
  <c r="T506" i="14"/>
  <c r="N506" i="14"/>
  <c r="O506" i="14"/>
  <c r="P506" i="14"/>
  <c r="H506" i="14"/>
  <c r="K506" i="14"/>
  <c r="S505" i="14"/>
  <c r="T505" i="14"/>
  <c r="M505" i="14"/>
  <c r="L505" i="14"/>
  <c r="N505" i="14"/>
  <c r="O505" i="14"/>
  <c r="P505" i="14"/>
  <c r="R505" i="14"/>
  <c r="H505" i="14"/>
  <c r="K505" i="14"/>
  <c r="M504" i="14"/>
  <c r="L504" i="14"/>
  <c r="R504" i="14"/>
  <c r="S504" i="14"/>
  <c r="T504" i="14"/>
  <c r="N504" i="14"/>
  <c r="O504" i="14"/>
  <c r="P504" i="14"/>
  <c r="K504" i="14"/>
  <c r="S503" i="14"/>
  <c r="T503" i="14"/>
  <c r="M503" i="14"/>
  <c r="L503" i="14"/>
  <c r="N503" i="14"/>
  <c r="O503" i="14"/>
  <c r="P503" i="14"/>
  <c r="R503" i="14"/>
  <c r="H503" i="14"/>
  <c r="K503" i="14"/>
  <c r="M502" i="14"/>
  <c r="L502" i="14"/>
  <c r="R502" i="14"/>
  <c r="S502" i="14"/>
  <c r="N502" i="14"/>
  <c r="O502" i="14"/>
  <c r="P502" i="14"/>
  <c r="K502" i="14"/>
  <c r="M501" i="14"/>
  <c r="L501" i="14"/>
  <c r="R501" i="14"/>
  <c r="S501" i="14"/>
  <c r="T501" i="14"/>
  <c r="N501" i="14"/>
  <c r="O501" i="14"/>
  <c r="P501" i="14"/>
  <c r="K501" i="14"/>
  <c r="M500" i="14"/>
  <c r="L500" i="14"/>
  <c r="N500" i="14"/>
  <c r="Q500" i="14"/>
  <c r="R500" i="14"/>
  <c r="S500" i="14"/>
  <c r="T500" i="14"/>
  <c r="O500" i="14"/>
  <c r="P500" i="14"/>
  <c r="K500" i="14"/>
  <c r="M499" i="14"/>
  <c r="L499" i="14"/>
  <c r="N499" i="14"/>
  <c r="O499" i="14"/>
  <c r="P499" i="14"/>
  <c r="R499" i="14"/>
  <c r="S499" i="14"/>
  <c r="T499" i="14"/>
  <c r="H499" i="14"/>
  <c r="K499" i="14"/>
  <c r="M498" i="14"/>
  <c r="L498" i="14"/>
  <c r="R498" i="14"/>
  <c r="S498" i="14"/>
  <c r="T498" i="14"/>
  <c r="N498" i="14"/>
  <c r="O498" i="14"/>
  <c r="P498" i="14"/>
  <c r="H498" i="14"/>
  <c r="K498" i="14"/>
  <c r="S497" i="14"/>
  <c r="T497" i="14"/>
  <c r="M497" i="14"/>
  <c r="L497" i="14"/>
  <c r="N497" i="14"/>
  <c r="O497" i="14"/>
  <c r="P497" i="14"/>
  <c r="R497" i="14"/>
  <c r="H497" i="14"/>
  <c r="K497" i="14"/>
  <c r="S496" i="14"/>
  <c r="T496" i="14"/>
  <c r="M496" i="14"/>
  <c r="L496" i="14"/>
  <c r="N496" i="14"/>
  <c r="O496" i="14"/>
  <c r="P496" i="14"/>
  <c r="R496" i="14"/>
  <c r="H496" i="14"/>
  <c r="K496" i="14"/>
  <c r="S495" i="14"/>
  <c r="T495" i="14"/>
  <c r="M495" i="14"/>
  <c r="L495" i="14"/>
  <c r="N495" i="14"/>
  <c r="O495" i="14"/>
  <c r="P495" i="14"/>
  <c r="R495" i="14"/>
  <c r="H495" i="14"/>
  <c r="K495" i="14"/>
  <c r="M494" i="14"/>
  <c r="L494" i="14"/>
  <c r="R494" i="14"/>
  <c r="S494" i="14"/>
  <c r="T494" i="14"/>
  <c r="N494" i="14"/>
  <c r="O494" i="14"/>
  <c r="P494" i="14"/>
  <c r="K494" i="14"/>
  <c r="M493" i="14"/>
  <c r="L493" i="14"/>
  <c r="N493" i="14"/>
  <c r="O493" i="14"/>
  <c r="P493" i="14"/>
  <c r="R493" i="14"/>
  <c r="S493" i="14"/>
  <c r="T493" i="14"/>
  <c r="K493" i="14"/>
  <c r="M492" i="14"/>
  <c r="L492" i="14"/>
  <c r="N492" i="14"/>
  <c r="Q492" i="14"/>
  <c r="R492" i="14"/>
  <c r="S492" i="14"/>
  <c r="O492" i="14"/>
  <c r="P492" i="14"/>
  <c r="K492" i="14"/>
  <c r="S491" i="14"/>
  <c r="T491" i="14"/>
  <c r="M491" i="14"/>
  <c r="L491" i="14"/>
  <c r="N491" i="14"/>
  <c r="O491" i="14"/>
  <c r="P491" i="14"/>
  <c r="R491" i="14"/>
  <c r="H491" i="14"/>
  <c r="K491" i="14"/>
  <c r="M490" i="14"/>
  <c r="L490" i="14"/>
  <c r="N490" i="14"/>
  <c r="Q490" i="14"/>
  <c r="R490" i="14"/>
  <c r="S490" i="14"/>
  <c r="O490" i="14"/>
  <c r="P490" i="14"/>
  <c r="K490" i="14"/>
  <c r="M489" i="14"/>
  <c r="L489" i="14"/>
  <c r="R489" i="14"/>
  <c r="S489" i="14"/>
  <c r="N489" i="14"/>
  <c r="O489" i="14"/>
  <c r="P489" i="14"/>
  <c r="K489" i="14"/>
  <c r="M488" i="14"/>
  <c r="L488" i="14"/>
  <c r="R488" i="14"/>
  <c r="S488" i="14"/>
  <c r="T488" i="14"/>
  <c r="N488" i="14"/>
  <c r="O488" i="14"/>
  <c r="P488" i="14"/>
  <c r="M487" i="14"/>
  <c r="L487" i="14"/>
  <c r="N487" i="14"/>
  <c r="Q487" i="14"/>
  <c r="R487" i="14"/>
  <c r="S487" i="14"/>
  <c r="T487" i="14"/>
  <c r="O487" i="14"/>
  <c r="P487" i="14"/>
  <c r="K487" i="14"/>
  <c r="M486" i="14"/>
  <c r="L486" i="14"/>
  <c r="R486" i="14"/>
  <c r="S486" i="14"/>
  <c r="N486" i="14"/>
  <c r="O486" i="14"/>
  <c r="P486" i="14"/>
  <c r="K486" i="14"/>
  <c r="S485" i="14"/>
  <c r="T485" i="14"/>
  <c r="M485" i="14"/>
  <c r="L485" i="14"/>
  <c r="N485" i="14"/>
  <c r="O485" i="14"/>
  <c r="P485" i="14"/>
  <c r="R485" i="14"/>
  <c r="H485" i="14"/>
  <c r="K485" i="14"/>
  <c r="M484" i="14"/>
  <c r="L484" i="14"/>
  <c r="N484" i="14"/>
  <c r="Q484" i="14"/>
  <c r="R484" i="14"/>
  <c r="S484" i="14"/>
  <c r="T484" i="14"/>
  <c r="P484" i="14"/>
  <c r="K484" i="14"/>
  <c r="M483" i="14"/>
  <c r="L483" i="14"/>
  <c r="N483" i="14"/>
  <c r="O483" i="14"/>
  <c r="P483" i="14"/>
  <c r="R483" i="14"/>
  <c r="S483" i="14"/>
  <c r="T483" i="14"/>
  <c r="K483" i="14"/>
  <c r="S482" i="14"/>
  <c r="T482" i="14"/>
  <c r="M482" i="14"/>
  <c r="L482" i="14"/>
  <c r="N482" i="14"/>
  <c r="O482" i="14"/>
  <c r="P482" i="14"/>
  <c r="R482" i="14"/>
  <c r="H482" i="14"/>
  <c r="K482" i="14"/>
  <c r="M481" i="14"/>
  <c r="L481" i="14"/>
  <c r="R481" i="14"/>
  <c r="S481" i="14"/>
  <c r="T481" i="14"/>
  <c r="N481" i="14"/>
  <c r="O481" i="14"/>
  <c r="P481" i="14"/>
  <c r="K481" i="14"/>
  <c r="S480" i="14"/>
  <c r="T480" i="14"/>
  <c r="M480" i="14"/>
  <c r="L480" i="14"/>
  <c r="N480" i="14"/>
  <c r="O480" i="14"/>
  <c r="P480" i="14"/>
  <c r="R480" i="14"/>
  <c r="H480" i="14"/>
  <c r="K480" i="14"/>
  <c r="M479" i="14"/>
  <c r="L479" i="14"/>
  <c r="R479" i="14"/>
  <c r="S479" i="14"/>
  <c r="T479" i="14"/>
  <c r="N479" i="14"/>
  <c r="O479" i="14"/>
  <c r="P479" i="14"/>
  <c r="H479" i="14"/>
  <c r="K479" i="14"/>
  <c r="M478" i="14"/>
  <c r="L478" i="14"/>
  <c r="R478" i="14"/>
  <c r="S478" i="14"/>
  <c r="T478" i="14"/>
  <c r="N478" i="14"/>
  <c r="O478" i="14"/>
  <c r="P478" i="14"/>
  <c r="K478" i="14"/>
  <c r="M477" i="14"/>
  <c r="L477" i="14"/>
  <c r="R477" i="14"/>
  <c r="S477" i="14"/>
  <c r="T477" i="14"/>
  <c r="N477" i="14"/>
  <c r="O477" i="14"/>
  <c r="P477" i="14"/>
  <c r="K477" i="14"/>
  <c r="M476" i="14"/>
  <c r="L476" i="14"/>
  <c r="R476" i="14"/>
  <c r="S476" i="14"/>
  <c r="T476" i="14"/>
  <c r="N476" i="14"/>
  <c r="O476" i="14"/>
  <c r="P476" i="14"/>
  <c r="K476" i="14"/>
  <c r="M475" i="14"/>
  <c r="L475" i="14"/>
  <c r="R475" i="14"/>
  <c r="S475" i="14"/>
  <c r="N475" i="14"/>
  <c r="O475" i="14"/>
  <c r="P475" i="14"/>
  <c r="K475" i="14"/>
  <c r="M474" i="14"/>
  <c r="L474" i="14"/>
  <c r="R474" i="14"/>
  <c r="S474" i="14"/>
  <c r="T474" i="14"/>
  <c r="N474" i="14"/>
  <c r="O474" i="14"/>
  <c r="P474" i="14"/>
  <c r="K474" i="14"/>
  <c r="M473" i="14"/>
  <c r="L473" i="14"/>
  <c r="R473" i="14"/>
  <c r="S473" i="14"/>
  <c r="T473" i="14"/>
  <c r="N473" i="14"/>
  <c r="O473" i="14"/>
  <c r="P473" i="14"/>
  <c r="K473" i="14"/>
  <c r="M472" i="14"/>
  <c r="L472" i="14"/>
  <c r="R472" i="14"/>
  <c r="S472" i="14"/>
  <c r="T472" i="14"/>
  <c r="N472" i="14"/>
  <c r="O472" i="14"/>
  <c r="P472" i="14"/>
  <c r="H472" i="14"/>
  <c r="K472" i="14"/>
  <c r="M471" i="14"/>
  <c r="L471" i="14"/>
  <c r="R471" i="14"/>
  <c r="S471" i="14"/>
  <c r="N471" i="14"/>
  <c r="O471" i="14"/>
  <c r="P471" i="14"/>
  <c r="K471" i="14"/>
  <c r="M470" i="14"/>
  <c r="L470" i="14"/>
  <c r="R470" i="14"/>
  <c r="S470" i="14"/>
  <c r="N470" i="14"/>
  <c r="O470" i="14"/>
  <c r="P470" i="14"/>
  <c r="K470" i="14"/>
  <c r="M469" i="14"/>
  <c r="L469" i="14"/>
  <c r="N469" i="14"/>
  <c r="Q469" i="14"/>
  <c r="R469" i="14"/>
  <c r="S469" i="14"/>
  <c r="T469" i="14"/>
  <c r="O469" i="14"/>
  <c r="P469" i="14"/>
  <c r="K469" i="14"/>
  <c r="M468" i="14"/>
  <c r="L468" i="14"/>
  <c r="N468" i="14"/>
  <c r="Q468" i="14"/>
  <c r="R468" i="14"/>
  <c r="S468" i="14"/>
  <c r="T468" i="14"/>
  <c r="O468" i="14"/>
  <c r="P468" i="14"/>
  <c r="K468" i="14"/>
  <c r="M467" i="14"/>
  <c r="L467" i="14"/>
  <c r="R467" i="14"/>
  <c r="S467" i="14"/>
  <c r="T467" i="14"/>
  <c r="N467" i="14"/>
  <c r="O467" i="14"/>
  <c r="P467" i="14"/>
  <c r="K467" i="14"/>
  <c r="S466" i="14"/>
  <c r="T466" i="14"/>
  <c r="M466" i="14"/>
  <c r="L466" i="14"/>
  <c r="N466" i="14"/>
  <c r="O466" i="14"/>
  <c r="P466" i="14"/>
  <c r="R466" i="14"/>
  <c r="H466" i="14"/>
  <c r="K466" i="14"/>
  <c r="S465" i="14"/>
  <c r="T465" i="14"/>
  <c r="M465" i="14"/>
  <c r="L465" i="14"/>
  <c r="N465" i="14"/>
  <c r="O465" i="14"/>
  <c r="P465" i="14"/>
  <c r="R465" i="14"/>
  <c r="H465" i="14"/>
  <c r="K465" i="14"/>
  <c r="M464" i="14"/>
  <c r="L464" i="14"/>
  <c r="N464" i="14"/>
  <c r="O464" i="14"/>
  <c r="P464" i="14"/>
  <c r="R464" i="14"/>
  <c r="S464" i="14"/>
  <c r="K464" i="14"/>
  <c r="S463" i="14"/>
  <c r="T463" i="14"/>
  <c r="M463" i="14"/>
  <c r="L463" i="14"/>
  <c r="N463" i="14"/>
  <c r="O463" i="14"/>
  <c r="P463" i="14"/>
  <c r="R463" i="14"/>
  <c r="H463" i="14"/>
  <c r="K463" i="14"/>
  <c r="S462" i="14"/>
  <c r="T462" i="14"/>
  <c r="M462" i="14"/>
  <c r="L462" i="14"/>
  <c r="N462" i="14"/>
  <c r="O462" i="14"/>
  <c r="P462" i="14"/>
  <c r="R462" i="14"/>
  <c r="H462" i="14"/>
  <c r="K462" i="14"/>
  <c r="M461" i="14"/>
  <c r="L461" i="14"/>
  <c r="R461" i="14"/>
  <c r="S461" i="14"/>
  <c r="T461" i="14"/>
  <c r="N461" i="14"/>
  <c r="O461" i="14"/>
  <c r="P461" i="14"/>
  <c r="K461" i="14"/>
  <c r="S460" i="14"/>
  <c r="T460" i="14"/>
  <c r="L460" i="14"/>
  <c r="M460" i="14"/>
  <c r="N460" i="14"/>
  <c r="O460" i="14"/>
  <c r="P460" i="14"/>
  <c r="H460" i="14"/>
  <c r="K460" i="14"/>
  <c r="M459" i="14"/>
  <c r="L459" i="14"/>
  <c r="R459" i="14"/>
  <c r="S459" i="14"/>
  <c r="T459" i="14"/>
  <c r="N459" i="14"/>
  <c r="O459" i="14"/>
  <c r="P459" i="14"/>
  <c r="H459" i="14"/>
  <c r="K459" i="14"/>
  <c r="M458" i="14"/>
  <c r="L458" i="14"/>
  <c r="R458" i="14"/>
  <c r="S458" i="14"/>
  <c r="T458" i="14"/>
  <c r="N458" i="14"/>
  <c r="O458" i="14"/>
  <c r="P458" i="14"/>
  <c r="K458" i="14"/>
  <c r="S457" i="14"/>
  <c r="T457" i="14"/>
  <c r="M457" i="14"/>
  <c r="L457" i="14"/>
  <c r="N457" i="14"/>
  <c r="O457" i="14"/>
  <c r="P457" i="14"/>
  <c r="R457" i="14"/>
  <c r="K457" i="14"/>
  <c r="M456" i="14"/>
  <c r="L456" i="14"/>
  <c r="R456" i="14"/>
  <c r="S456" i="14"/>
  <c r="T456" i="14"/>
  <c r="N456" i="14"/>
  <c r="O456" i="14"/>
  <c r="P456" i="14"/>
  <c r="K456" i="14"/>
  <c r="M455" i="14"/>
  <c r="L455" i="14"/>
  <c r="N455" i="14"/>
  <c r="P455" i="14"/>
  <c r="R455" i="14"/>
  <c r="S455" i="14"/>
  <c r="T455" i="14"/>
  <c r="K455" i="14"/>
  <c r="M454" i="14"/>
  <c r="L454" i="14"/>
  <c r="R454" i="14"/>
  <c r="S454" i="14"/>
  <c r="T454" i="14"/>
  <c r="N454" i="14"/>
  <c r="O454" i="14"/>
  <c r="P454" i="14"/>
  <c r="K454" i="14"/>
  <c r="M453" i="14"/>
  <c r="L453" i="14"/>
  <c r="N453" i="14"/>
  <c r="Q453" i="14"/>
  <c r="R453" i="14"/>
  <c r="S453" i="14"/>
  <c r="O453" i="14"/>
  <c r="P453" i="14"/>
  <c r="K453" i="14"/>
  <c r="M452" i="14"/>
  <c r="L452" i="14"/>
  <c r="R452" i="14"/>
  <c r="S452" i="14"/>
  <c r="T452" i="14"/>
  <c r="N452" i="14"/>
  <c r="O452" i="14"/>
  <c r="P452" i="14"/>
  <c r="K452" i="14"/>
  <c r="M451" i="14"/>
  <c r="L451" i="14"/>
  <c r="R451" i="14"/>
  <c r="S451" i="14"/>
  <c r="T451" i="14"/>
  <c r="N451" i="14"/>
  <c r="O451" i="14"/>
  <c r="P451" i="14"/>
  <c r="H451" i="14"/>
  <c r="K451" i="14"/>
  <c r="M450" i="14"/>
  <c r="L450" i="14"/>
  <c r="R450" i="14"/>
  <c r="S450" i="14"/>
  <c r="N450" i="14"/>
  <c r="K450" i="14"/>
  <c r="M449" i="14"/>
  <c r="L449" i="14"/>
  <c r="N449" i="14"/>
  <c r="O449" i="14"/>
  <c r="P449" i="14"/>
  <c r="R449" i="14"/>
  <c r="S449" i="14"/>
  <c r="T449" i="14"/>
  <c r="K449" i="14"/>
  <c r="M448" i="14"/>
  <c r="L448" i="14"/>
  <c r="N448" i="14"/>
  <c r="O448" i="14"/>
  <c r="P448" i="14"/>
  <c r="R448" i="14"/>
  <c r="S448" i="14"/>
  <c r="K448" i="14"/>
  <c r="M447" i="14"/>
  <c r="L447" i="14"/>
  <c r="R447" i="14"/>
  <c r="S447" i="14"/>
  <c r="T447" i="14"/>
  <c r="N447" i="14"/>
  <c r="O447" i="14"/>
  <c r="P447" i="14"/>
  <c r="K447" i="14"/>
  <c r="S446" i="14"/>
  <c r="T446" i="14"/>
  <c r="M446" i="14"/>
  <c r="L446" i="14"/>
  <c r="N446" i="14"/>
  <c r="O446" i="14"/>
  <c r="P446" i="14"/>
  <c r="R446" i="14"/>
  <c r="H446" i="14"/>
  <c r="K446" i="14"/>
  <c r="S445" i="14"/>
  <c r="L445" i="14"/>
  <c r="M445" i="14"/>
  <c r="N445" i="14"/>
  <c r="P445" i="14"/>
  <c r="K445" i="14"/>
  <c r="M444" i="14"/>
  <c r="L444" i="14"/>
  <c r="R444" i="14"/>
  <c r="S444" i="14"/>
  <c r="T444" i="14"/>
  <c r="N444" i="14"/>
  <c r="P444" i="14"/>
  <c r="M443" i="14"/>
  <c r="L443" i="14"/>
  <c r="R443" i="14"/>
  <c r="S443" i="14"/>
  <c r="T443" i="14"/>
  <c r="N443" i="14"/>
  <c r="O443" i="14"/>
  <c r="P443" i="14"/>
  <c r="K443" i="14"/>
  <c r="M442" i="14"/>
  <c r="L442" i="14"/>
  <c r="R442" i="14"/>
  <c r="S442" i="14"/>
  <c r="T442" i="14"/>
  <c r="N442" i="14"/>
  <c r="O442" i="14"/>
  <c r="P442" i="14"/>
  <c r="K442" i="14"/>
  <c r="S441" i="14"/>
  <c r="L441" i="14"/>
  <c r="M441" i="14"/>
  <c r="N441" i="14"/>
  <c r="O441" i="14"/>
  <c r="P441" i="14"/>
  <c r="M440" i="14"/>
  <c r="L440" i="14"/>
  <c r="R440" i="14"/>
  <c r="S440" i="14"/>
  <c r="T440" i="14"/>
  <c r="N440" i="14"/>
  <c r="O440" i="14"/>
  <c r="P440" i="14"/>
  <c r="K440" i="14"/>
  <c r="M439" i="14"/>
  <c r="L439" i="14"/>
  <c r="R439" i="14"/>
  <c r="S439" i="14"/>
  <c r="T439" i="14"/>
  <c r="N439" i="14"/>
  <c r="O439" i="14"/>
  <c r="P439" i="14"/>
  <c r="H439" i="14"/>
  <c r="K439" i="14"/>
  <c r="M438" i="14"/>
  <c r="L438" i="14"/>
  <c r="N438" i="14"/>
  <c r="Q438" i="14"/>
  <c r="R438" i="14"/>
  <c r="S438" i="14"/>
  <c r="T438" i="14"/>
  <c r="P438" i="14"/>
  <c r="K438" i="14"/>
  <c r="M437" i="14"/>
  <c r="L437" i="14"/>
  <c r="R437" i="14"/>
  <c r="S437" i="14"/>
  <c r="N437" i="14"/>
  <c r="O437" i="14"/>
  <c r="P437" i="14"/>
  <c r="K437" i="14"/>
  <c r="M436" i="14"/>
  <c r="L436" i="14"/>
  <c r="R436" i="14"/>
  <c r="S436" i="14"/>
  <c r="T436" i="14"/>
  <c r="N436" i="14"/>
  <c r="O436" i="14"/>
  <c r="P436" i="14"/>
  <c r="K436" i="14"/>
  <c r="S435" i="14"/>
  <c r="T435" i="14"/>
  <c r="M435" i="14"/>
  <c r="L435" i="14"/>
  <c r="N435" i="14"/>
  <c r="O435" i="14"/>
  <c r="P435" i="14"/>
  <c r="R435" i="14"/>
  <c r="H435" i="14"/>
  <c r="K435" i="14"/>
  <c r="M434" i="14"/>
  <c r="L434" i="14"/>
  <c r="R434" i="14"/>
  <c r="S434" i="14"/>
  <c r="T434" i="14"/>
  <c r="N434" i="14"/>
  <c r="O434" i="14"/>
  <c r="P434" i="14"/>
  <c r="K434" i="14"/>
  <c r="M433" i="14"/>
  <c r="L433" i="14"/>
  <c r="R433" i="14"/>
  <c r="S433" i="14"/>
  <c r="N433" i="14"/>
  <c r="O433" i="14"/>
  <c r="P433" i="14"/>
  <c r="M432" i="14"/>
  <c r="L432" i="14"/>
  <c r="R432" i="14"/>
  <c r="S432" i="14"/>
  <c r="T432" i="14"/>
  <c r="N432" i="14"/>
  <c r="O432" i="14"/>
  <c r="P432" i="14"/>
  <c r="L431" i="14"/>
  <c r="M431" i="14"/>
  <c r="N431" i="14"/>
  <c r="O431" i="14"/>
  <c r="P431" i="14"/>
  <c r="K431" i="14"/>
  <c r="M430" i="14"/>
  <c r="L430" i="14"/>
  <c r="N430" i="14"/>
  <c r="O430" i="14"/>
  <c r="P430" i="14"/>
  <c r="R430" i="14"/>
  <c r="S430" i="14"/>
  <c r="K430" i="14"/>
  <c r="S429" i="14"/>
  <c r="T429" i="14"/>
  <c r="M429" i="14"/>
  <c r="L429" i="14"/>
  <c r="N429" i="14"/>
  <c r="O429" i="14"/>
  <c r="P429" i="14"/>
  <c r="R429" i="14"/>
  <c r="H429" i="14"/>
  <c r="K429" i="14"/>
  <c r="M428" i="14"/>
  <c r="L428" i="14"/>
  <c r="R428" i="14"/>
  <c r="S428" i="14"/>
  <c r="N428" i="14"/>
  <c r="O428" i="14"/>
  <c r="P428" i="14"/>
  <c r="K428" i="14"/>
  <c r="M427" i="14"/>
  <c r="L427" i="14"/>
  <c r="R427" i="14"/>
  <c r="S427" i="14"/>
  <c r="T427" i="14"/>
  <c r="N427" i="14"/>
  <c r="O427" i="14"/>
  <c r="P427" i="14"/>
  <c r="K427" i="14"/>
  <c r="M426" i="14"/>
  <c r="L426" i="14"/>
  <c r="R426" i="14"/>
  <c r="S426" i="14"/>
  <c r="N426" i="14"/>
  <c r="O426" i="14"/>
  <c r="P426" i="14"/>
  <c r="K426" i="14"/>
  <c r="S425" i="14"/>
  <c r="T425" i="14"/>
  <c r="M425" i="14"/>
  <c r="L425" i="14"/>
  <c r="N425" i="14"/>
  <c r="O425" i="14"/>
  <c r="P425" i="14"/>
  <c r="R425" i="14"/>
  <c r="H425" i="14"/>
  <c r="K425" i="14"/>
  <c r="M424" i="14"/>
  <c r="L424" i="14"/>
  <c r="N424" i="14"/>
  <c r="O424" i="14"/>
  <c r="P424" i="14"/>
  <c r="R424" i="14"/>
  <c r="S424" i="14"/>
  <c r="T424" i="14"/>
  <c r="K424" i="14"/>
  <c r="S423" i="14"/>
  <c r="T423" i="14"/>
  <c r="M423" i="14"/>
  <c r="L423" i="14"/>
  <c r="N423" i="14"/>
  <c r="O423" i="14"/>
  <c r="P423" i="14"/>
  <c r="R423" i="14"/>
  <c r="H423" i="14"/>
  <c r="K423" i="14"/>
  <c r="M149" i="14"/>
  <c r="L149" i="14"/>
  <c r="R149" i="14"/>
  <c r="S149" i="14"/>
  <c r="T149" i="14"/>
  <c r="N149" i="14"/>
  <c r="O149" i="14"/>
  <c r="P149" i="14"/>
  <c r="K149" i="14"/>
  <c r="M422" i="14"/>
  <c r="L422" i="14"/>
  <c r="N422" i="14"/>
  <c r="O422" i="14"/>
  <c r="P422" i="14"/>
  <c r="R422" i="14"/>
  <c r="S422" i="14"/>
  <c r="T422" i="14"/>
  <c r="K422" i="14"/>
  <c r="S421" i="14"/>
  <c r="T421" i="14"/>
  <c r="M421" i="14"/>
  <c r="L421" i="14"/>
  <c r="N421" i="14"/>
  <c r="O421" i="14"/>
  <c r="P421" i="14"/>
  <c r="R421" i="14"/>
  <c r="K421" i="14"/>
  <c r="S420" i="14"/>
  <c r="T420" i="14"/>
  <c r="M420" i="14"/>
  <c r="L420" i="14"/>
  <c r="O420" i="14"/>
  <c r="P420" i="14"/>
  <c r="R420" i="14"/>
  <c r="K420" i="14"/>
  <c r="M419" i="14"/>
  <c r="L419" i="14"/>
  <c r="N419" i="14"/>
  <c r="Q419" i="14"/>
  <c r="R419" i="14"/>
  <c r="S419" i="14"/>
  <c r="T419" i="14"/>
  <c r="O419" i="14"/>
  <c r="P419" i="14"/>
  <c r="S418" i="14"/>
  <c r="T418" i="14"/>
  <c r="M418" i="14"/>
  <c r="L418" i="14"/>
  <c r="N418" i="14"/>
  <c r="O418" i="14"/>
  <c r="P418" i="14"/>
  <c r="R418" i="14"/>
  <c r="H418" i="14"/>
  <c r="K418" i="14"/>
  <c r="M417" i="14"/>
  <c r="L417" i="14"/>
  <c r="R417" i="14"/>
  <c r="S417" i="14"/>
  <c r="T417" i="14"/>
  <c r="N417" i="14"/>
  <c r="O417" i="14"/>
  <c r="P417" i="14"/>
  <c r="K417" i="14"/>
  <c r="M416" i="14"/>
  <c r="L416" i="14"/>
  <c r="R416" i="14"/>
  <c r="S416" i="14"/>
  <c r="T416" i="14"/>
  <c r="N416" i="14"/>
  <c r="O416" i="14"/>
  <c r="P416" i="14"/>
  <c r="K416" i="14"/>
  <c r="S415" i="14"/>
  <c r="T415" i="14"/>
  <c r="M415" i="14"/>
  <c r="L415" i="14"/>
  <c r="N415" i="14"/>
  <c r="O415" i="14"/>
  <c r="P415" i="14"/>
  <c r="R415" i="14"/>
  <c r="H415" i="14"/>
  <c r="K415" i="14"/>
  <c r="M414" i="14"/>
  <c r="L414" i="14"/>
  <c r="R414" i="14"/>
  <c r="S414" i="14"/>
  <c r="T414" i="14"/>
  <c r="N414" i="14"/>
  <c r="O414" i="14"/>
  <c r="P414" i="14"/>
  <c r="K414" i="14"/>
  <c r="M413" i="14"/>
  <c r="L413" i="14"/>
  <c r="N413" i="14"/>
  <c r="Q413" i="14"/>
  <c r="R413" i="14"/>
  <c r="S413" i="14"/>
  <c r="T413" i="14"/>
  <c r="O413" i="14"/>
  <c r="P413" i="14"/>
  <c r="H413" i="14"/>
  <c r="K413" i="14"/>
  <c r="M412" i="14"/>
  <c r="L412" i="14"/>
  <c r="R412" i="14"/>
  <c r="S412" i="14"/>
  <c r="T412" i="14"/>
  <c r="N412" i="14"/>
  <c r="O412" i="14"/>
  <c r="P412" i="14"/>
  <c r="H412" i="14"/>
  <c r="K412" i="14"/>
  <c r="M411" i="14"/>
  <c r="L411" i="14"/>
  <c r="N411" i="14"/>
  <c r="O411" i="14"/>
  <c r="P411" i="14"/>
  <c r="R411" i="14"/>
  <c r="S411" i="14"/>
  <c r="T411" i="14"/>
  <c r="H411" i="14"/>
  <c r="K411" i="14"/>
  <c r="M410" i="14"/>
  <c r="L410" i="14"/>
  <c r="R410" i="14"/>
  <c r="S410" i="14"/>
  <c r="T410" i="14"/>
  <c r="N410" i="14"/>
  <c r="O410" i="14"/>
  <c r="P410" i="14"/>
  <c r="K410" i="14"/>
  <c r="M409" i="14"/>
  <c r="L409" i="14"/>
  <c r="R409" i="14"/>
  <c r="S409" i="14"/>
  <c r="T409" i="14"/>
  <c r="N409" i="14"/>
  <c r="O409" i="14"/>
  <c r="P409" i="14"/>
  <c r="S408" i="14"/>
  <c r="T408" i="14"/>
  <c r="M408" i="14"/>
  <c r="L408" i="14"/>
  <c r="N408" i="14"/>
  <c r="O408" i="14"/>
  <c r="P408" i="14"/>
  <c r="R408" i="14"/>
  <c r="H408" i="14"/>
  <c r="K408" i="14"/>
  <c r="M407" i="14"/>
  <c r="L407" i="14"/>
  <c r="N407" i="14"/>
  <c r="O407" i="14"/>
  <c r="P407" i="14"/>
  <c r="R407" i="14"/>
  <c r="S407" i="14"/>
  <c r="T407" i="14"/>
  <c r="K407" i="14"/>
  <c r="M406" i="14"/>
  <c r="L406" i="14"/>
  <c r="R406" i="14"/>
  <c r="S406" i="14"/>
  <c r="T406" i="14"/>
  <c r="N406" i="14"/>
  <c r="O406" i="14"/>
  <c r="P406" i="14"/>
  <c r="K406" i="14"/>
  <c r="M405" i="14"/>
  <c r="L405" i="14"/>
  <c r="R405" i="14"/>
  <c r="S405" i="14"/>
  <c r="T405" i="14"/>
  <c r="N405" i="14"/>
  <c r="O405" i="14"/>
  <c r="P405" i="14"/>
  <c r="H405" i="14"/>
  <c r="K405" i="14"/>
  <c r="S404" i="14"/>
  <c r="T404" i="14"/>
  <c r="M404" i="14"/>
  <c r="L404" i="14"/>
  <c r="N404" i="14"/>
  <c r="O404" i="14"/>
  <c r="P404" i="14"/>
  <c r="R404" i="14"/>
  <c r="H404" i="14"/>
  <c r="K404" i="14"/>
  <c r="M403" i="14"/>
  <c r="L403" i="14"/>
  <c r="N403" i="14"/>
  <c r="Q403" i="14"/>
  <c r="R403" i="14"/>
  <c r="S403" i="14"/>
  <c r="T403" i="14"/>
  <c r="O403" i="14"/>
  <c r="P403" i="14"/>
  <c r="K403" i="14"/>
  <c r="M402" i="14"/>
  <c r="L402" i="14"/>
  <c r="R402" i="14"/>
  <c r="S402" i="14"/>
  <c r="T402" i="14"/>
  <c r="N402" i="14"/>
  <c r="O402" i="14"/>
  <c r="P402" i="14"/>
  <c r="K402" i="14"/>
  <c r="S401" i="14"/>
  <c r="M401" i="14"/>
  <c r="L401" i="14"/>
  <c r="N401" i="14"/>
  <c r="P401" i="14"/>
  <c r="R401" i="14"/>
  <c r="K401" i="14"/>
  <c r="S400" i="14"/>
  <c r="T400" i="14"/>
  <c r="M400" i="14"/>
  <c r="L400" i="14"/>
  <c r="N400" i="14"/>
  <c r="O400" i="14"/>
  <c r="P400" i="14"/>
  <c r="R400" i="14"/>
  <c r="K400" i="14"/>
  <c r="M399" i="14"/>
  <c r="L399" i="14"/>
  <c r="R399" i="14"/>
  <c r="S399" i="14"/>
  <c r="T399" i="14"/>
  <c r="N399" i="14"/>
  <c r="O399" i="14"/>
  <c r="P399" i="14"/>
  <c r="K399" i="14"/>
  <c r="M398" i="14"/>
  <c r="L398" i="14"/>
  <c r="R398" i="14"/>
  <c r="S398" i="14"/>
  <c r="T398" i="14"/>
  <c r="N398" i="14"/>
  <c r="O398" i="14"/>
  <c r="P398" i="14"/>
  <c r="H398" i="14"/>
  <c r="K398" i="14"/>
  <c r="M397" i="14"/>
  <c r="L397" i="14"/>
  <c r="R397" i="14"/>
  <c r="S397" i="14"/>
  <c r="T397" i="14"/>
  <c r="N397" i="14"/>
  <c r="O397" i="14"/>
  <c r="P397" i="14"/>
  <c r="M396" i="14"/>
  <c r="L396" i="14"/>
  <c r="R396" i="14"/>
  <c r="S396" i="14"/>
  <c r="T396" i="14"/>
  <c r="N396" i="14"/>
  <c r="O396" i="14"/>
  <c r="P396" i="14"/>
  <c r="K396" i="14"/>
  <c r="S395" i="14"/>
  <c r="T395" i="14"/>
  <c r="M395" i="14"/>
  <c r="L395" i="14"/>
  <c r="N395" i="14"/>
  <c r="O395" i="14"/>
  <c r="P395" i="14"/>
  <c r="R395" i="14"/>
  <c r="H395" i="14"/>
  <c r="K395" i="14"/>
  <c r="M394" i="14"/>
  <c r="L394" i="14"/>
  <c r="R394" i="14"/>
  <c r="S394" i="14"/>
  <c r="N394" i="14"/>
  <c r="O394" i="14"/>
  <c r="P394" i="14"/>
  <c r="K394" i="14"/>
  <c r="M393" i="14"/>
  <c r="L393" i="14"/>
  <c r="R393" i="14"/>
  <c r="S393" i="14"/>
  <c r="T393" i="14"/>
  <c r="N393" i="14"/>
  <c r="O393" i="14"/>
  <c r="P393" i="14"/>
  <c r="K393" i="14"/>
  <c r="M392" i="14"/>
  <c r="L392" i="14"/>
  <c r="N392" i="14"/>
  <c r="O392" i="14"/>
  <c r="P392" i="14"/>
  <c r="R392" i="14"/>
  <c r="S392" i="14"/>
  <c r="K392" i="14"/>
  <c r="M391" i="14"/>
  <c r="L391" i="14"/>
  <c r="R391" i="14"/>
  <c r="S391" i="14"/>
  <c r="T391" i="14"/>
  <c r="N391" i="14"/>
  <c r="O391" i="14"/>
  <c r="P391" i="14"/>
  <c r="H391" i="14"/>
  <c r="K391" i="14"/>
  <c r="M390" i="14"/>
  <c r="L390" i="14"/>
  <c r="R390" i="14"/>
  <c r="S390" i="14"/>
  <c r="T390" i="14"/>
  <c r="N390" i="14"/>
  <c r="O390" i="14"/>
  <c r="P390" i="14"/>
  <c r="K390" i="14"/>
  <c r="M389" i="14"/>
  <c r="L389" i="14"/>
  <c r="N389" i="14"/>
  <c r="O389" i="14"/>
  <c r="P389" i="14"/>
  <c r="R389" i="14"/>
  <c r="S389" i="14"/>
  <c r="T389" i="14"/>
  <c r="K389" i="14"/>
  <c r="M388" i="14"/>
  <c r="L388" i="14"/>
  <c r="R388" i="14"/>
  <c r="S388" i="14"/>
  <c r="T388" i="14"/>
  <c r="N388" i="14"/>
  <c r="O388" i="14"/>
  <c r="P388" i="14"/>
  <c r="K388" i="14"/>
  <c r="S387" i="14"/>
  <c r="T387" i="14"/>
  <c r="M387" i="14"/>
  <c r="L387" i="14"/>
  <c r="N387" i="14"/>
  <c r="O387" i="14"/>
  <c r="P387" i="14"/>
  <c r="R387" i="14"/>
  <c r="H387" i="14"/>
  <c r="K387" i="14"/>
  <c r="M386" i="14"/>
  <c r="L386" i="14"/>
  <c r="R386" i="14"/>
  <c r="S386" i="14"/>
  <c r="T386" i="14"/>
  <c r="N386" i="14"/>
  <c r="O386" i="14"/>
  <c r="P386" i="14"/>
  <c r="K386" i="14"/>
  <c r="M385" i="14"/>
  <c r="L385" i="14"/>
  <c r="R385" i="14"/>
  <c r="S385" i="14"/>
  <c r="N385" i="14"/>
  <c r="O385" i="14"/>
  <c r="P385" i="14"/>
  <c r="K385" i="14"/>
  <c r="M384" i="14"/>
  <c r="L384" i="14"/>
  <c r="N384" i="14"/>
  <c r="O384" i="14"/>
  <c r="P384" i="14"/>
  <c r="R384" i="14"/>
  <c r="S384" i="14"/>
  <c r="T384" i="14"/>
  <c r="S383" i="14"/>
  <c r="T383" i="14"/>
  <c r="M383" i="14"/>
  <c r="L383" i="14"/>
  <c r="N383" i="14"/>
  <c r="O383" i="14"/>
  <c r="P383" i="14"/>
  <c r="R383" i="14"/>
  <c r="H383" i="14"/>
  <c r="K383" i="14"/>
  <c r="S382" i="14"/>
  <c r="T382" i="14"/>
  <c r="M382" i="14"/>
  <c r="L382" i="14"/>
  <c r="N382" i="14"/>
  <c r="O382" i="14"/>
  <c r="P382" i="14"/>
  <c r="R382" i="14"/>
  <c r="H382" i="14"/>
  <c r="K382" i="14"/>
  <c r="S381" i="14"/>
  <c r="T381" i="14"/>
  <c r="M381" i="14"/>
  <c r="L381" i="14"/>
  <c r="N381" i="14"/>
  <c r="O381" i="14"/>
  <c r="P381" i="14"/>
  <c r="R381" i="14"/>
  <c r="H381" i="14"/>
  <c r="K381" i="14"/>
  <c r="L380" i="14"/>
  <c r="M380" i="14"/>
  <c r="N380" i="14"/>
  <c r="O380" i="14"/>
  <c r="P380" i="14"/>
  <c r="K380" i="14"/>
  <c r="M379" i="14"/>
  <c r="L379" i="14"/>
  <c r="N379" i="14"/>
  <c r="O379" i="14"/>
  <c r="P379" i="14"/>
  <c r="R379" i="14"/>
  <c r="S379" i="14"/>
  <c r="T379" i="14"/>
  <c r="H379" i="14"/>
  <c r="K379" i="14"/>
  <c r="S378" i="14"/>
  <c r="L378" i="14"/>
  <c r="M378" i="14"/>
  <c r="N378" i="14"/>
  <c r="O378" i="14"/>
  <c r="P378" i="14"/>
  <c r="K378" i="14"/>
  <c r="M377" i="14"/>
  <c r="L377" i="14"/>
  <c r="N377" i="14"/>
  <c r="P377" i="14"/>
  <c r="R377" i="14"/>
  <c r="S377" i="14"/>
  <c r="K377" i="14"/>
  <c r="M376" i="14"/>
  <c r="L376" i="14"/>
  <c r="R376" i="14"/>
  <c r="S376" i="14"/>
  <c r="N376" i="14"/>
  <c r="O376" i="14"/>
  <c r="P376" i="14"/>
  <c r="K376" i="14"/>
  <c r="M375" i="14"/>
  <c r="L375" i="14"/>
  <c r="R375" i="14"/>
  <c r="S375" i="14"/>
  <c r="T375" i="14"/>
  <c r="N375" i="14"/>
  <c r="O375" i="14"/>
  <c r="P375" i="14"/>
  <c r="M374" i="14"/>
  <c r="L374" i="14"/>
  <c r="N374" i="14"/>
  <c r="Q374" i="14"/>
  <c r="R374" i="14"/>
  <c r="S374" i="14"/>
  <c r="T374" i="14"/>
  <c r="O374" i="14"/>
  <c r="P374" i="14"/>
  <c r="K374" i="14"/>
  <c r="M373" i="14"/>
  <c r="L373" i="14"/>
  <c r="R373" i="14"/>
  <c r="S373" i="14"/>
  <c r="T373" i="14"/>
  <c r="N373" i="14"/>
  <c r="O373" i="14"/>
  <c r="P373" i="14"/>
  <c r="K373" i="14"/>
  <c r="M372" i="14"/>
  <c r="L372" i="14"/>
  <c r="R372" i="14"/>
  <c r="S372" i="14"/>
  <c r="N372" i="14"/>
  <c r="O372" i="14"/>
  <c r="P372" i="14"/>
  <c r="K372" i="14"/>
  <c r="M371" i="14"/>
  <c r="L371" i="14"/>
  <c r="R371" i="14"/>
  <c r="S371" i="14"/>
  <c r="O371" i="14"/>
  <c r="N371" i="14"/>
  <c r="K371" i="14"/>
  <c r="S370" i="14"/>
  <c r="T370" i="14"/>
  <c r="L370" i="14"/>
  <c r="M370" i="14"/>
  <c r="N370" i="14"/>
  <c r="O370" i="14"/>
  <c r="P370" i="14"/>
  <c r="H370" i="14"/>
  <c r="K370" i="14"/>
  <c r="M369" i="14"/>
  <c r="L369" i="14"/>
  <c r="R369" i="14"/>
  <c r="S369" i="14"/>
  <c r="N369" i="14"/>
  <c r="O369" i="14"/>
  <c r="P369" i="14"/>
  <c r="K369" i="14"/>
  <c r="M368" i="14"/>
  <c r="L368" i="14"/>
  <c r="R368" i="14"/>
  <c r="S368" i="14"/>
  <c r="T368" i="14"/>
  <c r="N368" i="14"/>
  <c r="O368" i="14"/>
  <c r="P368" i="14"/>
  <c r="K368" i="14"/>
  <c r="M367" i="14"/>
  <c r="L367" i="14"/>
  <c r="R367" i="14"/>
  <c r="S367" i="14"/>
  <c r="T367" i="14"/>
  <c r="N367" i="14"/>
  <c r="O367" i="14"/>
  <c r="P367" i="14"/>
  <c r="K367" i="14"/>
  <c r="S366" i="14"/>
  <c r="T366" i="14"/>
  <c r="L366" i="14"/>
  <c r="M366" i="14"/>
  <c r="N366" i="14"/>
  <c r="O366" i="14"/>
  <c r="P366" i="14"/>
  <c r="H366" i="14"/>
  <c r="K366" i="14"/>
  <c r="M365" i="14"/>
  <c r="L365" i="14"/>
  <c r="R365" i="14"/>
  <c r="S365" i="14"/>
  <c r="T365" i="14"/>
  <c r="N365" i="14"/>
  <c r="P365" i="14"/>
  <c r="H365" i="14"/>
  <c r="K365" i="14"/>
  <c r="M364" i="14"/>
  <c r="L364" i="14"/>
  <c r="N364" i="14"/>
  <c r="O364" i="14"/>
  <c r="P364" i="14"/>
  <c r="R364" i="14"/>
  <c r="S364" i="14"/>
  <c r="T364" i="14"/>
  <c r="K364" i="14"/>
  <c r="S363" i="14"/>
  <c r="T363" i="14"/>
  <c r="L363" i="14"/>
  <c r="M363" i="14"/>
  <c r="N363" i="14"/>
  <c r="O363" i="14"/>
  <c r="P363" i="14"/>
  <c r="H363" i="14"/>
  <c r="K363" i="14"/>
  <c r="S362" i="14"/>
  <c r="T362" i="14"/>
  <c r="L362" i="14"/>
  <c r="M362" i="14"/>
  <c r="N362" i="14"/>
  <c r="O362" i="14"/>
  <c r="P362" i="14"/>
  <c r="H362" i="14"/>
  <c r="K362" i="14"/>
  <c r="S361" i="14"/>
  <c r="T361" i="14"/>
  <c r="L361" i="14"/>
  <c r="M361" i="14"/>
  <c r="N361" i="14"/>
  <c r="O361" i="14"/>
  <c r="P361" i="14"/>
  <c r="K361" i="14"/>
  <c r="M360" i="14"/>
  <c r="L360" i="14"/>
  <c r="N360" i="14"/>
  <c r="O360" i="14"/>
  <c r="P360" i="14"/>
  <c r="R360" i="14"/>
  <c r="S360" i="14"/>
  <c r="T360" i="14"/>
  <c r="K360" i="14"/>
  <c r="M359" i="14"/>
  <c r="L359" i="14"/>
  <c r="R359" i="14"/>
  <c r="S359" i="14"/>
  <c r="T359" i="14"/>
  <c r="N359" i="14"/>
  <c r="P359" i="14"/>
  <c r="K359" i="14"/>
  <c r="M358" i="14"/>
  <c r="L358" i="14"/>
  <c r="R358" i="14"/>
  <c r="S358" i="14"/>
  <c r="T358" i="14"/>
  <c r="N358" i="14"/>
  <c r="O358" i="14"/>
  <c r="P358" i="14"/>
  <c r="K358" i="14"/>
  <c r="M357" i="14"/>
  <c r="L357" i="14"/>
  <c r="R357" i="14"/>
  <c r="S357" i="14"/>
  <c r="T357" i="14"/>
  <c r="N357" i="14"/>
  <c r="O357" i="14"/>
  <c r="P357" i="14"/>
  <c r="K357" i="14"/>
  <c r="M356" i="14"/>
  <c r="L356" i="14"/>
  <c r="N356" i="14"/>
  <c r="O356" i="14"/>
  <c r="P356" i="14"/>
  <c r="R356" i="14"/>
  <c r="S356" i="14"/>
  <c r="T356" i="14"/>
  <c r="K356" i="14"/>
  <c r="M355" i="14"/>
  <c r="L355" i="14"/>
  <c r="R355" i="14"/>
  <c r="S355" i="14"/>
  <c r="T355" i="14"/>
  <c r="N355" i="14"/>
  <c r="O355" i="14"/>
  <c r="P355" i="14"/>
  <c r="K355" i="14"/>
  <c r="M354" i="14"/>
  <c r="L354" i="14"/>
  <c r="R354" i="14"/>
  <c r="S354" i="14"/>
  <c r="T354" i="14"/>
  <c r="N354" i="14"/>
  <c r="O354" i="14"/>
  <c r="P354" i="14"/>
  <c r="K354" i="14"/>
  <c r="S353" i="14"/>
  <c r="T353" i="14"/>
  <c r="L353" i="14"/>
  <c r="M353" i="14"/>
  <c r="N353" i="14"/>
  <c r="O353" i="14"/>
  <c r="P353" i="14"/>
  <c r="K353" i="14"/>
  <c r="S352" i="14"/>
  <c r="T352" i="14"/>
  <c r="M352" i="14"/>
  <c r="N352" i="14"/>
  <c r="O352" i="14"/>
  <c r="P352" i="14"/>
  <c r="H352" i="14"/>
  <c r="K352" i="14"/>
  <c r="M351" i="14"/>
  <c r="L351" i="14"/>
  <c r="N351" i="14"/>
  <c r="O351" i="14"/>
  <c r="P351" i="14"/>
  <c r="R351" i="14"/>
  <c r="S351" i="14"/>
  <c r="K351" i="14"/>
  <c r="S350" i="14"/>
  <c r="T350" i="14"/>
  <c r="L350" i="14"/>
  <c r="M350" i="14"/>
  <c r="N350" i="14"/>
  <c r="O350" i="14"/>
  <c r="P350" i="14"/>
  <c r="K350" i="14"/>
  <c r="S349" i="14"/>
  <c r="T349" i="14"/>
  <c r="L349" i="14"/>
  <c r="M349" i="14"/>
  <c r="N349" i="14"/>
  <c r="O349" i="14"/>
  <c r="P349" i="14"/>
  <c r="H349" i="14"/>
  <c r="K349" i="14"/>
  <c r="M348" i="14"/>
  <c r="R348" i="14"/>
  <c r="S348" i="14"/>
  <c r="T348" i="14"/>
  <c r="N348" i="14"/>
  <c r="O348" i="14"/>
  <c r="P348" i="14"/>
  <c r="H348" i="14"/>
  <c r="K348" i="14"/>
  <c r="M347" i="14"/>
  <c r="L347" i="14"/>
  <c r="R347" i="14"/>
  <c r="S347" i="14"/>
  <c r="T347" i="14"/>
  <c r="N347" i="14"/>
  <c r="O347" i="14"/>
  <c r="P347" i="14"/>
  <c r="K347" i="14"/>
  <c r="M346" i="14"/>
  <c r="L346" i="14"/>
  <c r="R346" i="14"/>
  <c r="S346" i="14"/>
  <c r="T346" i="14"/>
  <c r="N346" i="14"/>
  <c r="O346" i="14"/>
  <c r="P346" i="14"/>
  <c r="H346" i="14"/>
  <c r="K346" i="14"/>
  <c r="S345" i="14"/>
  <c r="L345" i="14"/>
  <c r="M345" i="14"/>
  <c r="N345" i="14"/>
  <c r="O345" i="14"/>
  <c r="P345" i="14"/>
  <c r="K345" i="14"/>
  <c r="M344" i="14"/>
  <c r="L344" i="14"/>
  <c r="N344" i="14"/>
  <c r="O344" i="14"/>
  <c r="P344" i="14"/>
  <c r="R344" i="14"/>
  <c r="S344" i="14"/>
  <c r="T344" i="14"/>
  <c r="K344" i="14"/>
  <c r="M343" i="14"/>
  <c r="L343" i="14"/>
  <c r="R343" i="14"/>
  <c r="S343" i="14"/>
  <c r="T343" i="14"/>
  <c r="N343" i="14"/>
  <c r="O343" i="14"/>
  <c r="P343" i="14"/>
  <c r="K343" i="14"/>
  <c r="S342" i="14"/>
  <c r="T342" i="14"/>
  <c r="L342" i="14"/>
  <c r="M342" i="14"/>
  <c r="N342" i="14"/>
  <c r="O342" i="14"/>
  <c r="P342" i="14"/>
  <c r="H342" i="14"/>
  <c r="K342" i="14"/>
  <c r="M341" i="14"/>
  <c r="L341" i="14"/>
  <c r="R341" i="14"/>
  <c r="S341" i="14"/>
  <c r="T341" i="14"/>
  <c r="N341" i="14"/>
  <c r="O341" i="14"/>
  <c r="P341" i="14"/>
  <c r="H341" i="14"/>
  <c r="K341" i="14"/>
  <c r="M340" i="14"/>
  <c r="L340" i="14"/>
  <c r="R340" i="14"/>
  <c r="S340" i="14"/>
  <c r="T340" i="14"/>
  <c r="N340" i="14"/>
  <c r="O340" i="14"/>
  <c r="P340" i="14"/>
  <c r="H340" i="14"/>
  <c r="K340" i="14"/>
  <c r="M339" i="14"/>
  <c r="L339" i="14"/>
  <c r="R339" i="14"/>
  <c r="S339" i="14"/>
  <c r="N339" i="14"/>
  <c r="O339" i="14"/>
  <c r="P339" i="14"/>
  <c r="K339" i="14"/>
  <c r="S338" i="14"/>
  <c r="T338" i="14"/>
  <c r="L338" i="14"/>
  <c r="M338" i="14"/>
  <c r="N338" i="14"/>
  <c r="O338" i="14"/>
  <c r="P338" i="14"/>
  <c r="H338" i="14"/>
  <c r="K338" i="14"/>
  <c r="M337" i="14"/>
  <c r="L337" i="14"/>
  <c r="R337" i="14"/>
  <c r="S337" i="14"/>
  <c r="T337" i="14"/>
  <c r="N337" i="14"/>
  <c r="O337" i="14"/>
  <c r="P337" i="14"/>
  <c r="K337" i="14"/>
  <c r="S336" i="14"/>
  <c r="T336" i="14"/>
  <c r="M336" i="14"/>
  <c r="L336" i="14"/>
  <c r="N336" i="14"/>
  <c r="O336" i="14"/>
  <c r="P336" i="14"/>
  <c r="R336" i="14"/>
  <c r="H336" i="14"/>
  <c r="K336" i="14"/>
  <c r="M335" i="14"/>
  <c r="L335" i="14"/>
  <c r="R335" i="14"/>
  <c r="S335" i="14"/>
  <c r="T335" i="14"/>
  <c r="N335" i="14"/>
  <c r="O335" i="14"/>
  <c r="P335" i="14"/>
  <c r="K335" i="14"/>
  <c r="M334" i="14"/>
  <c r="L334" i="14"/>
  <c r="R334" i="14"/>
  <c r="S334" i="14"/>
  <c r="T334" i="14"/>
  <c r="N334" i="14"/>
  <c r="P334" i="14"/>
  <c r="H334" i="14"/>
  <c r="K334" i="14"/>
  <c r="M333" i="14"/>
  <c r="L333" i="14"/>
  <c r="R333" i="14"/>
  <c r="S333" i="14"/>
  <c r="T333" i="14"/>
  <c r="N333" i="14"/>
  <c r="O333" i="14"/>
  <c r="P333" i="14"/>
  <c r="K333" i="14"/>
  <c r="S332" i="14"/>
  <c r="T332" i="14"/>
  <c r="L332" i="14"/>
  <c r="M332" i="14"/>
  <c r="N332" i="14"/>
  <c r="O332" i="14"/>
  <c r="P332" i="14"/>
  <c r="K332" i="14"/>
  <c r="S331" i="14"/>
  <c r="T331" i="14"/>
  <c r="L331" i="14"/>
  <c r="M331" i="14"/>
  <c r="N331" i="14"/>
  <c r="O331" i="14"/>
  <c r="P331" i="14"/>
  <c r="H331" i="14"/>
  <c r="K331" i="14"/>
  <c r="M330" i="14"/>
  <c r="L330" i="14"/>
  <c r="N330" i="14"/>
  <c r="O330" i="14"/>
  <c r="P330" i="14"/>
  <c r="R330" i="14"/>
  <c r="S330" i="14"/>
  <c r="T330" i="14"/>
  <c r="S329" i="14"/>
  <c r="T329" i="14"/>
  <c r="L329" i="14"/>
  <c r="M329" i="14"/>
  <c r="N329" i="14"/>
  <c r="O329" i="14"/>
  <c r="P329" i="14"/>
  <c r="H329" i="14"/>
  <c r="K329" i="14"/>
  <c r="M328" i="14"/>
  <c r="L328" i="14"/>
  <c r="N328" i="14"/>
  <c r="O328" i="14"/>
  <c r="P328" i="14"/>
  <c r="R328" i="14"/>
  <c r="S328" i="14"/>
  <c r="T328" i="14"/>
  <c r="K328" i="14"/>
  <c r="S327" i="14"/>
  <c r="T327" i="14"/>
  <c r="L327" i="14"/>
  <c r="M327" i="14"/>
  <c r="N327" i="14"/>
  <c r="O327" i="14"/>
  <c r="P327" i="14"/>
  <c r="H327" i="14"/>
  <c r="K327" i="14"/>
  <c r="M326" i="14"/>
  <c r="L326" i="14"/>
  <c r="R326" i="14"/>
  <c r="S326" i="14"/>
  <c r="T326" i="14"/>
  <c r="N326" i="14"/>
  <c r="O326" i="14"/>
  <c r="P326" i="14"/>
  <c r="K326" i="14"/>
  <c r="S325" i="14"/>
  <c r="T325" i="14"/>
  <c r="L325" i="14"/>
  <c r="M325" i="14"/>
  <c r="N325" i="14"/>
  <c r="O325" i="14"/>
  <c r="P325" i="14"/>
  <c r="H325" i="14"/>
  <c r="K325" i="14"/>
  <c r="T324" i="14"/>
  <c r="M324" i="14"/>
  <c r="L324" i="14"/>
  <c r="N324" i="14"/>
  <c r="O324" i="14"/>
  <c r="P324" i="14"/>
  <c r="R324" i="14"/>
  <c r="H324" i="14"/>
  <c r="K324" i="14"/>
  <c r="M144" i="14"/>
  <c r="L144" i="14"/>
  <c r="R144" i="14"/>
  <c r="S144" i="14"/>
  <c r="T144" i="14"/>
  <c r="N144" i="14"/>
  <c r="O144" i="14"/>
  <c r="P144" i="14"/>
  <c r="K144" i="14"/>
  <c r="S323" i="14"/>
  <c r="T323" i="14"/>
  <c r="L323" i="14"/>
  <c r="M323" i="14"/>
  <c r="N323" i="14"/>
  <c r="O323" i="14"/>
  <c r="P323" i="14"/>
  <c r="H323" i="14"/>
  <c r="K323" i="14"/>
  <c r="M322" i="14"/>
  <c r="L322" i="14"/>
  <c r="R322" i="14"/>
  <c r="S322" i="14"/>
  <c r="T322" i="14"/>
  <c r="N322" i="14"/>
  <c r="O322" i="14"/>
  <c r="P322" i="14"/>
  <c r="K322" i="14"/>
  <c r="S321" i="14"/>
  <c r="T321" i="14"/>
  <c r="L321" i="14"/>
  <c r="M321" i="14"/>
  <c r="N321" i="14"/>
  <c r="O321" i="14"/>
  <c r="P321" i="14"/>
  <c r="K321" i="14"/>
  <c r="M320" i="14"/>
  <c r="L320" i="14"/>
  <c r="R320" i="14"/>
  <c r="S320" i="14"/>
  <c r="T320" i="14"/>
  <c r="N320" i="14"/>
  <c r="P320" i="14"/>
  <c r="K320" i="14"/>
  <c r="S319" i="14"/>
  <c r="M319" i="14"/>
  <c r="L319" i="14"/>
  <c r="N319" i="14"/>
  <c r="O319" i="14"/>
  <c r="P319" i="14"/>
  <c r="R319" i="14"/>
  <c r="K319" i="14"/>
  <c r="M318" i="14"/>
  <c r="L318" i="14"/>
  <c r="R318" i="14"/>
  <c r="S318" i="14"/>
  <c r="N318" i="14"/>
  <c r="O318" i="14"/>
  <c r="P318" i="14"/>
  <c r="K318" i="14"/>
  <c r="S317" i="14"/>
  <c r="T317" i="14"/>
  <c r="L317" i="14"/>
  <c r="M317" i="14"/>
  <c r="N317" i="14"/>
  <c r="O317" i="14"/>
  <c r="P317" i="14"/>
  <c r="H317" i="14"/>
  <c r="K317" i="14"/>
  <c r="S316" i="14"/>
  <c r="T316" i="14"/>
  <c r="L316" i="14"/>
  <c r="M316" i="14"/>
  <c r="N316" i="14"/>
  <c r="O316" i="14"/>
  <c r="P316" i="14"/>
  <c r="H316" i="14"/>
  <c r="K316" i="14"/>
  <c r="S315" i="14"/>
  <c r="T315" i="14"/>
  <c r="L315" i="14"/>
  <c r="M315" i="14"/>
  <c r="N315" i="14"/>
  <c r="O315" i="14"/>
  <c r="P315" i="14"/>
  <c r="H315" i="14"/>
  <c r="K315" i="14"/>
  <c r="S314" i="14"/>
  <c r="T314" i="14"/>
  <c r="M314" i="14"/>
  <c r="O314" i="14"/>
  <c r="L314" i="14"/>
  <c r="N314" i="14"/>
  <c r="K314" i="14"/>
  <c r="M313" i="14"/>
  <c r="L313" i="14"/>
  <c r="N313" i="14"/>
  <c r="Q313" i="14"/>
  <c r="R313" i="14"/>
  <c r="S313" i="14"/>
  <c r="O313" i="14"/>
  <c r="P313" i="14"/>
  <c r="K313" i="14"/>
  <c r="S312" i="14"/>
  <c r="T312" i="14"/>
  <c r="L312" i="14"/>
  <c r="M312" i="14"/>
  <c r="N312" i="14"/>
  <c r="O312" i="14"/>
  <c r="P312" i="14"/>
  <c r="H312" i="14"/>
  <c r="K312" i="14"/>
  <c r="S311" i="14"/>
  <c r="T311" i="14"/>
  <c r="L311" i="14"/>
  <c r="M311" i="14"/>
  <c r="N311" i="14"/>
  <c r="O311" i="14"/>
  <c r="P311" i="14"/>
  <c r="K311" i="14"/>
  <c r="S310" i="14"/>
  <c r="T310" i="14"/>
  <c r="L310" i="14"/>
  <c r="M310" i="14"/>
  <c r="N310" i="14"/>
  <c r="O310" i="14"/>
  <c r="P310" i="14"/>
  <c r="H310" i="14"/>
  <c r="K310" i="14"/>
  <c r="M309" i="14"/>
  <c r="L309" i="14"/>
  <c r="R309" i="14"/>
  <c r="S309" i="14"/>
  <c r="N309" i="14"/>
  <c r="O309" i="14"/>
  <c r="P309" i="14"/>
  <c r="K309" i="14"/>
  <c r="M308" i="14"/>
  <c r="L308" i="14"/>
  <c r="R308" i="14"/>
  <c r="S308" i="14"/>
  <c r="N308" i="14"/>
  <c r="P308" i="14"/>
  <c r="K308" i="14"/>
  <c r="M307" i="14"/>
  <c r="L307" i="14"/>
  <c r="R307" i="14"/>
  <c r="S307" i="14"/>
  <c r="T307" i="14"/>
  <c r="O307" i="14"/>
  <c r="K307" i="14"/>
  <c r="S306" i="14"/>
  <c r="L306" i="14"/>
  <c r="M306" i="14"/>
  <c r="N306" i="14"/>
  <c r="O306" i="14"/>
  <c r="P306" i="14"/>
  <c r="S305" i="14"/>
  <c r="T305" i="14"/>
  <c r="M305" i="14"/>
  <c r="L305" i="14"/>
  <c r="N305" i="14"/>
  <c r="O305" i="14"/>
  <c r="P305" i="14"/>
  <c r="R305" i="14"/>
  <c r="K305" i="14"/>
  <c r="S304" i="14"/>
  <c r="T304" i="14"/>
  <c r="M304" i="14"/>
  <c r="L304" i="14"/>
  <c r="N304" i="14"/>
  <c r="O304" i="14"/>
  <c r="P304" i="14"/>
  <c r="R304" i="14"/>
  <c r="H304" i="14"/>
  <c r="K304" i="14"/>
  <c r="M303" i="14"/>
  <c r="L303" i="14"/>
  <c r="N303" i="14"/>
  <c r="Q303" i="14"/>
  <c r="R303" i="14"/>
  <c r="S303" i="14"/>
  <c r="T303" i="14"/>
  <c r="O303" i="14"/>
  <c r="P303" i="14"/>
  <c r="H303" i="14"/>
  <c r="S302" i="14"/>
  <c r="T302" i="14"/>
  <c r="M302" i="14"/>
  <c r="L302" i="14"/>
  <c r="N302" i="14"/>
  <c r="O302" i="14"/>
  <c r="P302" i="14"/>
  <c r="R302" i="14"/>
  <c r="H302" i="14"/>
  <c r="K302" i="14"/>
  <c r="S301" i="14"/>
  <c r="T301" i="14"/>
  <c r="M301" i="14"/>
  <c r="L301" i="14"/>
  <c r="N301" i="14"/>
  <c r="O301" i="14"/>
  <c r="P301" i="14"/>
  <c r="R301" i="14"/>
  <c r="H301" i="14"/>
  <c r="K301" i="14"/>
  <c r="M300" i="14"/>
  <c r="L300" i="14"/>
  <c r="N300" i="14"/>
  <c r="Q300" i="14"/>
  <c r="R300" i="14"/>
  <c r="S300" i="14"/>
  <c r="O300" i="14"/>
  <c r="P300" i="14"/>
  <c r="K300" i="14"/>
  <c r="M148" i="14"/>
  <c r="L148" i="14"/>
  <c r="N148" i="14"/>
  <c r="Q148" i="14"/>
  <c r="R148" i="14"/>
  <c r="S148" i="14"/>
  <c r="T148" i="14"/>
  <c r="O148" i="14"/>
  <c r="P148" i="14"/>
  <c r="K148" i="14"/>
  <c r="M299" i="14"/>
  <c r="L299" i="14"/>
  <c r="N299" i="14"/>
  <c r="O299" i="14"/>
  <c r="P299" i="14"/>
  <c r="R299" i="14"/>
  <c r="S299" i="14"/>
  <c r="T299" i="14"/>
  <c r="H299" i="14"/>
  <c r="K299" i="14"/>
  <c r="S298" i="14"/>
  <c r="T298" i="14"/>
  <c r="M298" i="14"/>
  <c r="L298" i="14"/>
  <c r="N298" i="14"/>
  <c r="O298" i="14"/>
  <c r="P298" i="14"/>
  <c r="R298" i="14"/>
  <c r="H298" i="14"/>
  <c r="K298" i="14"/>
  <c r="M297" i="14"/>
  <c r="L297" i="14"/>
  <c r="R297" i="14"/>
  <c r="S297" i="14"/>
  <c r="T297" i="14"/>
  <c r="N297" i="14"/>
  <c r="O297" i="14"/>
  <c r="P297" i="14"/>
  <c r="K297" i="14"/>
  <c r="S296" i="14"/>
  <c r="T296" i="14"/>
  <c r="M296" i="14"/>
  <c r="L296" i="14"/>
  <c r="N296" i="14"/>
  <c r="O296" i="14"/>
  <c r="P296" i="14"/>
  <c r="R296" i="14"/>
  <c r="H296" i="14"/>
  <c r="K296" i="14"/>
  <c r="M295" i="14"/>
  <c r="L295" i="14"/>
  <c r="R295" i="14"/>
  <c r="S295" i="14"/>
  <c r="T295" i="14"/>
  <c r="N295" i="14"/>
  <c r="P295" i="14"/>
  <c r="K295" i="14"/>
  <c r="M294" i="14"/>
  <c r="L294" i="14"/>
  <c r="N294" i="14"/>
  <c r="O294" i="14"/>
  <c r="P294" i="14"/>
  <c r="R294" i="14"/>
  <c r="S294" i="14"/>
  <c r="T294" i="14"/>
  <c r="K294" i="14"/>
  <c r="S293" i="14"/>
  <c r="T293" i="14"/>
  <c r="M293" i="14"/>
  <c r="L293" i="14"/>
  <c r="N293" i="14"/>
  <c r="O293" i="14"/>
  <c r="P293" i="14"/>
  <c r="R293" i="14"/>
  <c r="H293" i="14"/>
  <c r="K293" i="14"/>
  <c r="S292" i="14"/>
  <c r="T292" i="14"/>
  <c r="M292" i="14"/>
  <c r="L292" i="14"/>
  <c r="N292" i="14"/>
  <c r="O292" i="14"/>
  <c r="P292" i="14"/>
  <c r="R292" i="14"/>
  <c r="H292" i="14"/>
  <c r="K292" i="14"/>
  <c r="S291" i="14"/>
  <c r="T291" i="14"/>
  <c r="M291" i="14"/>
  <c r="L291" i="14"/>
  <c r="N291" i="14"/>
  <c r="O291" i="14"/>
  <c r="P291" i="14"/>
  <c r="R291" i="14"/>
  <c r="H291" i="14"/>
  <c r="K291" i="14"/>
  <c r="S290" i="14"/>
  <c r="T290" i="14"/>
  <c r="M290" i="14"/>
  <c r="L290" i="14"/>
  <c r="N290" i="14"/>
  <c r="O290" i="14"/>
  <c r="P290" i="14"/>
  <c r="R290" i="14"/>
  <c r="H290" i="14"/>
  <c r="K290" i="14"/>
  <c r="M289" i="14"/>
  <c r="L289" i="14"/>
  <c r="R289" i="14"/>
  <c r="S289" i="14"/>
  <c r="T289" i="14"/>
  <c r="N289" i="14"/>
  <c r="P289" i="14"/>
  <c r="K289" i="14"/>
  <c r="M288" i="14"/>
  <c r="L288" i="14"/>
  <c r="R288" i="14"/>
  <c r="S288" i="14"/>
  <c r="T288" i="14"/>
  <c r="N288" i="14"/>
  <c r="O288" i="14"/>
  <c r="P288" i="14"/>
  <c r="K288" i="14"/>
  <c r="M287" i="14"/>
  <c r="L287" i="14"/>
  <c r="R287" i="14"/>
  <c r="S287" i="14"/>
  <c r="N287" i="14"/>
  <c r="O287" i="14"/>
  <c r="P287" i="14"/>
  <c r="K287" i="14"/>
  <c r="M286" i="14"/>
  <c r="L286" i="14"/>
  <c r="N286" i="14"/>
  <c r="Q286" i="14"/>
  <c r="R286" i="14"/>
  <c r="S286" i="14"/>
  <c r="O286" i="14"/>
  <c r="P286" i="14"/>
  <c r="M285" i="14"/>
  <c r="L285" i="14"/>
  <c r="N285" i="14"/>
  <c r="Q285" i="14"/>
  <c r="R285" i="14"/>
  <c r="S285" i="14"/>
  <c r="T285" i="14"/>
  <c r="O285" i="14"/>
  <c r="P285" i="14"/>
  <c r="H285" i="14"/>
  <c r="K285" i="14"/>
  <c r="M284" i="14"/>
  <c r="L284" i="14"/>
  <c r="R284" i="14"/>
  <c r="S284" i="14"/>
  <c r="N284" i="14"/>
  <c r="O284" i="14"/>
  <c r="P284" i="14"/>
  <c r="K284" i="14"/>
  <c r="M283" i="14"/>
  <c r="L283" i="14"/>
  <c r="N283" i="14"/>
  <c r="O283" i="14"/>
  <c r="P283" i="14"/>
  <c r="R283" i="14"/>
  <c r="S283" i="14"/>
  <c r="T283" i="14"/>
  <c r="K283" i="14"/>
  <c r="M282" i="14"/>
  <c r="L282" i="14"/>
  <c r="R282" i="14"/>
  <c r="S282" i="14"/>
  <c r="T282" i="14"/>
  <c r="N282" i="14"/>
  <c r="O282" i="14"/>
  <c r="P282" i="14"/>
  <c r="K282" i="14"/>
  <c r="M281" i="14"/>
  <c r="L281" i="14"/>
  <c r="R281" i="14"/>
  <c r="S281" i="14"/>
  <c r="T281" i="14"/>
  <c r="N281" i="14"/>
  <c r="O281" i="14"/>
  <c r="P281" i="14"/>
  <c r="H281" i="14"/>
  <c r="K281" i="14"/>
  <c r="M280" i="14"/>
  <c r="L280" i="14"/>
  <c r="N280" i="14"/>
  <c r="O280" i="14"/>
  <c r="P280" i="14"/>
  <c r="R280" i="14"/>
  <c r="S280" i="14"/>
  <c r="T280" i="14"/>
  <c r="H280" i="14"/>
  <c r="K280" i="14"/>
  <c r="M279" i="14"/>
  <c r="L279" i="14"/>
  <c r="R279" i="14"/>
  <c r="S279" i="14"/>
  <c r="T279" i="14"/>
  <c r="N279" i="14"/>
  <c r="O279" i="14"/>
  <c r="P279" i="14"/>
  <c r="K279" i="14"/>
  <c r="S278" i="14"/>
  <c r="T278" i="14"/>
  <c r="M278" i="14"/>
  <c r="L278" i="14"/>
  <c r="N278" i="14"/>
  <c r="O278" i="14"/>
  <c r="P278" i="14"/>
  <c r="R278" i="14"/>
  <c r="H278" i="14"/>
  <c r="K278" i="14"/>
  <c r="S277" i="14"/>
  <c r="T277" i="14"/>
  <c r="M277" i="14"/>
  <c r="L277" i="14"/>
  <c r="N277" i="14"/>
  <c r="O277" i="14"/>
  <c r="P277" i="14"/>
  <c r="R277" i="14"/>
  <c r="K277" i="14"/>
  <c r="M276" i="14"/>
  <c r="L276" i="14"/>
  <c r="N276" i="14"/>
  <c r="O276" i="14"/>
  <c r="P276" i="14"/>
  <c r="R276" i="14"/>
  <c r="S276" i="14"/>
  <c r="T276" i="14"/>
  <c r="H276" i="14"/>
  <c r="K276" i="14"/>
  <c r="M275" i="14"/>
  <c r="L275" i="14"/>
  <c r="N275" i="14"/>
  <c r="O275" i="14"/>
  <c r="P275" i="14"/>
  <c r="R275" i="14"/>
  <c r="S275" i="14"/>
  <c r="H275" i="14"/>
  <c r="K275" i="14"/>
  <c r="S274" i="14"/>
  <c r="T274" i="14"/>
  <c r="M274" i="14"/>
  <c r="L274" i="14"/>
  <c r="N274" i="14"/>
  <c r="O274" i="14"/>
  <c r="P274" i="14"/>
  <c r="R274" i="14"/>
  <c r="H274" i="14"/>
  <c r="K274" i="14"/>
  <c r="M273" i="14"/>
  <c r="L273" i="14"/>
  <c r="N273" i="14"/>
  <c r="O273" i="14"/>
  <c r="P273" i="14"/>
  <c r="R273" i="14"/>
  <c r="S273" i="14"/>
  <c r="T273" i="14"/>
  <c r="H273" i="14"/>
  <c r="K273" i="14"/>
  <c r="S272" i="14"/>
  <c r="T272" i="14"/>
  <c r="M272" i="14"/>
  <c r="L272" i="14"/>
  <c r="N272" i="14"/>
  <c r="O272" i="14"/>
  <c r="P272" i="14"/>
  <c r="R272" i="14"/>
  <c r="H272" i="14"/>
  <c r="K272" i="14"/>
  <c r="M271" i="14"/>
  <c r="L271" i="14"/>
  <c r="R271" i="14"/>
  <c r="S271" i="14"/>
  <c r="T271" i="14"/>
  <c r="N271" i="14"/>
  <c r="O271" i="14"/>
  <c r="P271" i="14"/>
  <c r="K271" i="14"/>
  <c r="M270" i="14"/>
  <c r="L270" i="14"/>
  <c r="R270" i="14"/>
  <c r="S270" i="14"/>
  <c r="N270" i="14"/>
  <c r="O270" i="14"/>
  <c r="P270" i="14"/>
  <c r="K270" i="14"/>
  <c r="S269" i="14"/>
  <c r="T269" i="14"/>
  <c r="M269" i="14"/>
  <c r="L269" i="14"/>
  <c r="N269" i="14"/>
  <c r="O269" i="14"/>
  <c r="P269" i="14"/>
  <c r="R269" i="14"/>
  <c r="H269" i="14"/>
  <c r="K269" i="14"/>
  <c r="S268" i="14"/>
  <c r="T268" i="14"/>
  <c r="M268" i="14"/>
  <c r="L268" i="14"/>
  <c r="N268" i="14"/>
  <c r="O268" i="14"/>
  <c r="P268" i="14"/>
  <c r="R268" i="14"/>
  <c r="H268" i="14"/>
  <c r="K268" i="14"/>
  <c r="M267" i="14"/>
  <c r="L267" i="14"/>
  <c r="R267" i="14"/>
  <c r="S267" i="14"/>
  <c r="T267" i="14"/>
  <c r="N267" i="14"/>
  <c r="O267" i="14"/>
  <c r="P267" i="14"/>
  <c r="K267" i="14"/>
  <c r="M266" i="14"/>
  <c r="L266" i="14"/>
  <c r="R266" i="14"/>
  <c r="S266" i="14"/>
  <c r="N266" i="14"/>
  <c r="O266" i="14"/>
  <c r="P266" i="14"/>
  <c r="K266" i="14"/>
  <c r="S265" i="14"/>
  <c r="T265" i="14"/>
  <c r="M265" i="14"/>
  <c r="L265" i="14"/>
  <c r="N265" i="14"/>
  <c r="O265" i="14"/>
  <c r="P265" i="14"/>
  <c r="R265" i="14"/>
  <c r="K265" i="14"/>
  <c r="S264" i="14"/>
  <c r="T264" i="14"/>
  <c r="M264" i="14"/>
  <c r="L264" i="14"/>
  <c r="N264" i="14"/>
  <c r="O264" i="14"/>
  <c r="P264" i="14"/>
  <c r="R264" i="14"/>
  <c r="H264" i="14"/>
  <c r="K264" i="14"/>
  <c r="M263" i="14"/>
  <c r="L263" i="14"/>
  <c r="R263" i="14"/>
  <c r="S263" i="14"/>
  <c r="T263" i="14"/>
  <c r="N263" i="14"/>
  <c r="P263" i="14"/>
  <c r="K263" i="14"/>
  <c r="M262" i="14"/>
  <c r="L262" i="14"/>
  <c r="N262" i="14"/>
  <c r="O262" i="14"/>
  <c r="P262" i="14"/>
  <c r="R262" i="14"/>
  <c r="S262" i="14"/>
  <c r="T262" i="14"/>
  <c r="Q262" i="14"/>
  <c r="K262" i="14"/>
  <c r="M261" i="14"/>
  <c r="L261" i="14"/>
  <c r="R261" i="14"/>
  <c r="S261" i="14"/>
  <c r="N261" i="14"/>
  <c r="O261" i="14"/>
  <c r="P261" i="14"/>
  <c r="K261" i="14"/>
  <c r="M260" i="14"/>
  <c r="L260" i="14"/>
  <c r="R260" i="14"/>
  <c r="S260" i="14"/>
  <c r="T260" i="14"/>
  <c r="N260" i="14"/>
  <c r="O260" i="14"/>
  <c r="P260" i="14"/>
  <c r="K260" i="14"/>
  <c r="M259" i="14"/>
  <c r="L259" i="14"/>
  <c r="R259" i="14"/>
  <c r="S259" i="14"/>
  <c r="T259" i="14"/>
  <c r="N259" i="14"/>
  <c r="O259" i="14"/>
  <c r="P259" i="14"/>
  <c r="H259" i="14"/>
  <c r="K259" i="14"/>
  <c r="M258" i="14"/>
  <c r="L258" i="14"/>
  <c r="R258" i="14"/>
  <c r="S258" i="14"/>
  <c r="T258" i="14"/>
  <c r="N258" i="14"/>
  <c r="O258" i="14"/>
  <c r="P258" i="14"/>
  <c r="M257" i="14"/>
  <c r="L257" i="14"/>
  <c r="N257" i="14"/>
  <c r="O257" i="14"/>
  <c r="P257" i="14"/>
  <c r="R257" i="14"/>
  <c r="S257" i="14"/>
  <c r="K257" i="14"/>
  <c r="S256" i="14"/>
  <c r="T256" i="14"/>
  <c r="M256" i="14"/>
  <c r="L256" i="14"/>
  <c r="N256" i="14"/>
  <c r="O256" i="14"/>
  <c r="P256" i="14"/>
  <c r="R256" i="14"/>
  <c r="K256" i="14"/>
  <c r="S255" i="14"/>
  <c r="T255" i="14"/>
  <c r="M255" i="14"/>
  <c r="L255" i="14"/>
  <c r="N255" i="14"/>
  <c r="O255" i="14"/>
  <c r="P255" i="14"/>
  <c r="R255" i="14"/>
  <c r="H255" i="14"/>
  <c r="K255" i="14"/>
  <c r="M254" i="14"/>
  <c r="L254" i="14"/>
  <c r="R254" i="14"/>
  <c r="S254" i="14"/>
  <c r="N254" i="14"/>
  <c r="O254" i="14"/>
  <c r="P254" i="14"/>
  <c r="K254" i="14"/>
  <c r="M253" i="14"/>
  <c r="L253" i="14"/>
  <c r="N253" i="14"/>
  <c r="O253" i="14"/>
  <c r="P253" i="14"/>
  <c r="R253" i="14"/>
  <c r="S253" i="14"/>
  <c r="T253" i="14"/>
  <c r="K253" i="14"/>
  <c r="S252" i="14"/>
  <c r="T252" i="14"/>
  <c r="M252" i="14"/>
  <c r="L252" i="14"/>
  <c r="N252" i="14"/>
  <c r="O252" i="14"/>
  <c r="P252" i="14"/>
  <c r="R252" i="14"/>
  <c r="H252" i="14"/>
  <c r="K252" i="14"/>
  <c r="S251" i="14"/>
  <c r="T251" i="14"/>
  <c r="M251" i="14"/>
  <c r="L251" i="14"/>
  <c r="N251" i="14"/>
  <c r="O251" i="14"/>
  <c r="P251" i="14"/>
  <c r="R251" i="14"/>
  <c r="H251" i="14"/>
  <c r="K251" i="14"/>
  <c r="S250" i="14"/>
  <c r="T250" i="14"/>
  <c r="M250" i="14"/>
  <c r="L250" i="14"/>
  <c r="N250" i="14"/>
  <c r="O250" i="14"/>
  <c r="P250" i="14"/>
  <c r="R250" i="14"/>
  <c r="H250" i="14"/>
  <c r="K250" i="14"/>
  <c r="M249" i="14"/>
  <c r="L249" i="14"/>
  <c r="R249" i="14"/>
  <c r="S249" i="14"/>
  <c r="T249" i="14"/>
  <c r="N249" i="14"/>
  <c r="O249" i="14"/>
  <c r="P249" i="14"/>
  <c r="K249" i="14"/>
  <c r="M248" i="14"/>
  <c r="L248" i="14"/>
  <c r="R248" i="14"/>
  <c r="S248" i="14"/>
  <c r="T248" i="14"/>
  <c r="N248" i="14"/>
  <c r="O248" i="14"/>
  <c r="P248" i="14"/>
  <c r="K248" i="14"/>
  <c r="M247" i="14"/>
  <c r="L247" i="14"/>
  <c r="N247" i="14"/>
  <c r="O247" i="14"/>
  <c r="P247" i="14"/>
  <c r="R247" i="14"/>
  <c r="S247" i="14"/>
  <c r="K247" i="14"/>
  <c r="M246" i="14"/>
  <c r="L246" i="14"/>
  <c r="R246" i="14"/>
  <c r="S246" i="14"/>
  <c r="N246" i="14"/>
  <c r="O246" i="14"/>
  <c r="P246" i="14"/>
  <c r="K246" i="14"/>
  <c r="S245" i="14"/>
  <c r="T245" i="14"/>
  <c r="M245" i="14"/>
  <c r="L245" i="14"/>
  <c r="N245" i="14"/>
  <c r="O245" i="14"/>
  <c r="P245" i="14"/>
  <c r="R245" i="14"/>
  <c r="H245" i="14"/>
  <c r="K245" i="14"/>
  <c r="M244" i="14"/>
  <c r="L244" i="14"/>
  <c r="N244" i="14"/>
  <c r="Q244" i="14"/>
  <c r="R244" i="14"/>
  <c r="S244" i="14"/>
  <c r="T244" i="14"/>
  <c r="P244" i="14"/>
  <c r="H244" i="14"/>
  <c r="K244" i="14"/>
  <c r="S243" i="14"/>
  <c r="T243" i="14"/>
  <c r="M243" i="14"/>
  <c r="L243" i="14"/>
  <c r="R243" i="14"/>
  <c r="O243" i="14"/>
  <c r="N243" i="14"/>
  <c r="H243" i="14"/>
  <c r="K243" i="14"/>
  <c r="M242" i="14"/>
  <c r="L242" i="14"/>
  <c r="R242" i="14"/>
  <c r="S242" i="14"/>
  <c r="N242" i="14"/>
  <c r="P242" i="14"/>
  <c r="M241" i="14"/>
  <c r="L241" i="14"/>
  <c r="R241" i="14"/>
  <c r="S241" i="14"/>
  <c r="T241" i="14"/>
  <c r="N241" i="14"/>
  <c r="O241" i="14"/>
  <c r="P241" i="14"/>
  <c r="K241" i="14"/>
  <c r="S240" i="14"/>
  <c r="T240" i="14"/>
  <c r="M240" i="14"/>
  <c r="R240" i="14"/>
  <c r="N240" i="14"/>
  <c r="P240" i="14"/>
  <c r="H240" i="14"/>
  <c r="M239" i="14"/>
  <c r="L239" i="14"/>
  <c r="R239" i="14"/>
  <c r="S239" i="14"/>
  <c r="T239" i="14"/>
  <c r="N239" i="14"/>
  <c r="O239" i="14"/>
  <c r="P239" i="14"/>
  <c r="K239" i="14"/>
  <c r="M238" i="14"/>
  <c r="L238" i="14"/>
  <c r="R238" i="14"/>
  <c r="S238" i="14"/>
  <c r="T238" i="14"/>
  <c r="N238" i="14"/>
  <c r="O238" i="14"/>
  <c r="P238" i="14"/>
  <c r="K238" i="14"/>
  <c r="M237" i="14"/>
  <c r="L237" i="14"/>
  <c r="R237" i="14"/>
  <c r="S237" i="14"/>
  <c r="T237" i="14"/>
  <c r="N237" i="14"/>
  <c r="O237" i="14"/>
  <c r="P237" i="14"/>
  <c r="K237" i="14"/>
  <c r="M236" i="14"/>
  <c r="L236" i="14"/>
  <c r="R236" i="14"/>
  <c r="S236" i="14"/>
  <c r="T236" i="14"/>
  <c r="N236" i="14"/>
  <c r="P236" i="14"/>
  <c r="K236" i="14"/>
  <c r="M235" i="14"/>
  <c r="L235" i="14"/>
  <c r="R235" i="14"/>
  <c r="S235" i="14"/>
  <c r="T235" i="14"/>
  <c r="O235" i="14"/>
  <c r="N235" i="14"/>
  <c r="K235" i="14"/>
  <c r="M234" i="14"/>
  <c r="L234" i="14"/>
  <c r="N234" i="14"/>
  <c r="Q234" i="14"/>
  <c r="R234" i="14"/>
  <c r="S234" i="14"/>
  <c r="T234" i="14"/>
  <c r="O234" i="14"/>
  <c r="P234" i="14"/>
  <c r="K234" i="14"/>
  <c r="M233" i="14"/>
  <c r="L233" i="14"/>
  <c r="R233" i="14"/>
  <c r="S233" i="14"/>
  <c r="N233" i="14"/>
  <c r="O233" i="14"/>
  <c r="P233" i="14"/>
  <c r="M232" i="14"/>
  <c r="L232" i="14"/>
  <c r="N232" i="14"/>
  <c r="Q232" i="14"/>
  <c r="R232" i="14"/>
  <c r="S232" i="14"/>
  <c r="O232" i="14"/>
  <c r="P232" i="14"/>
  <c r="K232" i="14"/>
  <c r="S231" i="14"/>
  <c r="T231" i="14"/>
  <c r="M231" i="14"/>
  <c r="L231" i="14"/>
  <c r="R231" i="14"/>
  <c r="O231" i="14"/>
  <c r="N231" i="14"/>
  <c r="H231" i="14"/>
  <c r="K231" i="14"/>
  <c r="M230" i="14"/>
  <c r="L230" i="14"/>
  <c r="R230" i="14"/>
  <c r="S230" i="14"/>
  <c r="T230" i="14"/>
  <c r="N230" i="14"/>
  <c r="O230" i="14"/>
  <c r="P230" i="14"/>
  <c r="K230" i="14"/>
  <c r="M229" i="14"/>
  <c r="L229" i="14"/>
  <c r="R229" i="14"/>
  <c r="S229" i="14"/>
  <c r="T229" i="14"/>
  <c r="N229" i="14"/>
  <c r="O229" i="14"/>
  <c r="P229" i="14"/>
  <c r="K229" i="14"/>
  <c r="M228" i="14"/>
  <c r="L228" i="14"/>
  <c r="R228" i="14"/>
  <c r="S228" i="14"/>
  <c r="T228" i="14"/>
  <c r="O228" i="14"/>
  <c r="N228" i="14"/>
  <c r="H228" i="14"/>
  <c r="K228" i="14"/>
  <c r="M227" i="14"/>
  <c r="L227" i="14"/>
  <c r="R227" i="14"/>
  <c r="S227" i="14"/>
  <c r="T227" i="14"/>
  <c r="N227" i="14"/>
  <c r="O227" i="14"/>
  <c r="P227" i="14"/>
  <c r="K227" i="14"/>
  <c r="M226" i="14"/>
  <c r="L226" i="14"/>
  <c r="R226" i="14"/>
  <c r="S226" i="14"/>
  <c r="N226" i="14"/>
  <c r="O226" i="14"/>
  <c r="P226" i="14"/>
  <c r="K226" i="14"/>
  <c r="M225" i="14"/>
  <c r="L225" i="14"/>
  <c r="N225" i="14"/>
  <c r="Q225" i="14"/>
  <c r="R225" i="14"/>
  <c r="S225" i="14"/>
  <c r="O225" i="14"/>
  <c r="P225" i="14"/>
  <c r="K225" i="14"/>
  <c r="M224" i="14"/>
  <c r="L224" i="14"/>
  <c r="N224" i="14"/>
  <c r="Q224" i="14"/>
  <c r="R224" i="14"/>
  <c r="S224" i="14"/>
  <c r="T224" i="14"/>
  <c r="O224" i="14"/>
  <c r="P224" i="14"/>
  <c r="K224" i="14"/>
  <c r="M223" i="14"/>
  <c r="L223" i="14"/>
  <c r="N223" i="14"/>
  <c r="P223" i="14"/>
  <c r="R223" i="14"/>
  <c r="S223" i="14"/>
  <c r="Q223" i="14"/>
  <c r="K223" i="14"/>
  <c r="M222" i="14"/>
  <c r="L222" i="14"/>
  <c r="R222" i="14"/>
  <c r="S222" i="14"/>
  <c r="T222" i="14"/>
  <c r="N222" i="14"/>
  <c r="O222" i="14"/>
  <c r="P222" i="14"/>
  <c r="K222" i="14"/>
  <c r="M147" i="14"/>
  <c r="L147" i="14"/>
  <c r="N147" i="14"/>
  <c r="Q147" i="14"/>
  <c r="R147" i="14"/>
  <c r="S147" i="14"/>
  <c r="T147" i="14"/>
  <c r="O147" i="14"/>
  <c r="M221" i="14"/>
  <c r="L221" i="14"/>
  <c r="R221" i="14"/>
  <c r="S221" i="14"/>
  <c r="T221" i="14"/>
  <c r="N221" i="14"/>
  <c r="O221" i="14"/>
  <c r="P221" i="14"/>
  <c r="H221" i="14"/>
  <c r="K221" i="14"/>
  <c r="S220" i="14"/>
  <c r="T220" i="14"/>
  <c r="M220" i="14"/>
  <c r="L220" i="14"/>
  <c r="R220" i="14"/>
  <c r="O220" i="14"/>
  <c r="N220" i="14"/>
  <c r="K220" i="14"/>
  <c r="M219" i="14"/>
  <c r="O219" i="14"/>
  <c r="L219" i="14"/>
  <c r="N219" i="14"/>
  <c r="K219" i="14"/>
  <c r="M218" i="14"/>
  <c r="L218" i="14"/>
  <c r="R218" i="14"/>
  <c r="S218" i="14"/>
  <c r="N218" i="14"/>
  <c r="O218" i="14"/>
  <c r="P218" i="14"/>
  <c r="K218" i="14"/>
  <c r="M66" i="14"/>
  <c r="L66" i="14"/>
  <c r="N66" i="14"/>
  <c r="Q66" i="14"/>
  <c r="R66" i="14"/>
  <c r="S66" i="14"/>
  <c r="T66" i="14"/>
  <c r="O66" i="14"/>
  <c r="P66" i="14"/>
  <c r="K66" i="14"/>
  <c r="S217" i="14"/>
  <c r="T217" i="14"/>
  <c r="M217" i="14"/>
  <c r="L217" i="14"/>
  <c r="N217" i="14"/>
  <c r="O217" i="14"/>
  <c r="P217" i="14"/>
  <c r="R217" i="14"/>
  <c r="K217" i="14"/>
  <c r="M216" i="14"/>
  <c r="L216" i="14"/>
  <c r="R216" i="14"/>
  <c r="S216" i="14"/>
  <c r="T216" i="14"/>
  <c r="N216" i="14"/>
  <c r="O216" i="14"/>
  <c r="P216" i="14"/>
  <c r="K216" i="14"/>
  <c r="M215" i="14"/>
  <c r="L215" i="14"/>
  <c r="R215" i="14"/>
  <c r="S215" i="14"/>
  <c r="T215" i="14"/>
  <c r="N215" i="14"/>
  <c r="O215" i="14"/>
  <c r="P215" i="14"/>
  <c r="K215" i="14"/>
  <c r="M214" i="14"/>
  <c r="L214" i="14"/>
  <c r="R214" i="14"/>
  <c r="S214" i="14"/>
  <c r="T214" i="14"/>
  <c r="N214" i="14"/>
  <c r="O214" i="14"/>
  <c r="P214" i="14"/>
  <c r="S213" i="14"/>
  <c r="T213" i="14"/>
  <c r="M213" i="14"/>
  <c r="L213" i="14"/>
  <c r="R213" i="14"/>
  <c r="O213" i="14"/>
  <c r="N213" i="14"/>
  <c r="K213" i="14"/>
  <c r="M212" i="14"/>
  <c r="L212" i="14"/>
  <c r="N212" i="14"/>
  <c r="O212" i="14"/>
  <c r="P212" i="14"/>
  <c r="R212" i="14"/>
  <c r="S212" i="14"/>
  <c r="T212" i="14"/>
  <c r="H212" i="14"/>
  <c r="K212" i="14"/>
  <c r="M211" i="14"/>
  <c r="L211" i="14"/>
  <c r="R211" i="14"/>
  <c r="S211" i="14"/>
  <c r="N211" i="14"/>
  <c r="O211" i="14"/>
  <c r="P211" i="14"/>
  <c r="M210" i="14"/>
  <c r="L210" i="14"/>
  <c r="N210" i="14"/>
  <c r="P210" i="14"/>
  <c r="R210" i="14"/>
  <c r="S210" i="14"/>
  <c r="T210" i="14"/>
  <c r="K210" i="14"/>
  <c r="M150" i="14"/>
  <c r="L150" i="14"/>
  <c r="R150" i="14"/>
  <c r="S150" i="14"/>
  <c r="N150" i="14"/>
  <c r="O150" i="14"/>
  <c r="P150" i="14"/>
  <c r="K150" i="14"/>
  <c r="M209" i="14"/>
  <c r="L209" i="14"/>
  <c r="R209" i="14"/>
  <c r="S209" i="14"/>
  <c r="T209" i="14"/>
  <c r="N209" i="14"/>
  <c r="P209" i="14"/>
  <c r="K209" i="14"/>
  <c r="M208" i="14"/>
  <c r="L208" i="14"/>
  <c r="R208" i="14"/>
  <c r="S208" i="14"/>
  <c r="T208" i="14"/>
  <c r="N208" i="14"/>
  <c r="O208" i="14"/>
  <c r="P208" i="14"/>
  <c r="K208" i="14"/>
  <c r="M207" i="14"/>
  <c r="L207" i="14"/>
  <c r="N207" i="14"/>
  <c r="Q207" i="14"/>
  <c r="R207" i="14"/>
  <c r="S207" i="14"/>
  <c r="T207" i="14"/>
  <c r="O207" i="14"/>
  <c r="P207" i="14"/>
  <c r="K207" i="14"/>
  <c r="M206" i="14"/>
  <c r="L206" i="14"/>
  <c r="R206" i="14"/>
  <c r="S206" i="14"/>
  <c r="N206" i="14"/>
  <c r="P206" i="14"/>
  <c r="K206" i="14"/>
  <c r="M205" i="14"/>
  <c r="L205" i="14"/>
  <c r="N205" i="14"/>
  <c r="Q205" i="14"/>
  <c r="R205" i="14"/>
  <c r="S205" i="14"/>
  <c r="O205" i="14"/>
  <c r="P205" i="14"/>
  <c r="H205" i="14"/>
  <c r="M204" i="14"/>
  <c r="L204" i="14"/>
  <c r="N204" i="14"/>
  <c r="O204" i="14"/>
  <c r="P204" i="14"/>
  <c r="R204" i="14"/>
  <c r="S204" i="14"/>
  <c r="K204" i="14"/>
  <c r="M146" i="14"/>
  <c r="L146" i="14"/>
  <c r="R146" i="14"/>
  <c r="S146" i="14"/>
  <c r="T146" i="14"/>
  <c r="N146" i="14"/>
  <c r="O146" i="14"/>
  <c r="P146" i="14"/>
  <c r="H146" i="14"/>
  <c r="K146" i="14"/>
  <c r="M203" i="14"/>
  <c r="L203" i="14"/>
  <c r="R203" i="14"/>
  <c r="S203" i="14"/>
  <c r="T203" i="14"/>
  <c r="N203" i="14"/>
  <c r="O203" i="14"/>
  <c r="P203" i="14"/>
  <c r="H203" i="14"/>
  <c r="K203" i="14"/>
  <c r="M202" i="14"/>
  <c r="L202" i="14"/>
  <c r="R202" i="14"/>
  <c r="S202" i="14"/>
  <c r="T202" i="14"/>
  <c r="N202" i="14"/>
  <c r="P202" i="14"/>
  <c r="K202" i="14"/>
  <c r="S201" i="14"/>
  <c r="T201" i="14"/>
  <c r="M201" i="14"/>
  <c r="L201" i="14"/>
  <c r="N201" i="14"/>
  <c r="O201" i="14"/>
  <c r="P201" i="14"/>
  <c r="R201" i="14"/>
  <c r="H201" i="14"/>
  <c r="K201" i="14"/>
  <c r="M200" i="14"/>
  <c r="L200" i="14"/>
  <c r="R200" i="14"/>
  <c r="S200" i="14"/>
  <c r="N200" i="14"/>
  <c r="O200" i="14"/>
  <c r="P200" i="14"/>
  <c r="K200" i="14"/>
  <c r="M199" i="14"/>
  <c r="L199" i="14"/>
  <c r="R199" i="14"/>
  <c r="S199" i="14"/>
  <c r="N199" i="14"/>
  <c r="O199" i="14"/>
  <c r="P199" i="14"/>
  <c r="K199" i="14"/>
  <c r="S198" i="14"/>
  <c r="T198" i="14"/>
  <c r="M198" i="14"/>
  <c r="L198" i="14"/>
  <c r="N198" i="14"/>
  <c r="P198" i="14"/>
  <c r="R198" i="14"/>
  <c r="H198" i="14"/>
  <c r="K198" i="14"/>
  <c r="M197" i="14"/>
  <c r="L197" i="14"/>
  <c r="R197" i="14"/>
  <c r="S197" i="14"/>
  <c r="T197" i="14"/>
  <c r="N197" i="14"/>
  <c r="O197" i="14"/>
  <c r="P197" i="14"/>
  <c r="K197" i="14"/>
  <c r="M196" i="14"/>
  <c r="L196" i="14"/>
  <c r="R196" i="14"/>
  <c r="S196" i="14"/>
  <c r="T196" i="14"/>
  <c r="N196" i="14"/>
  <c r="O196" i="14"/>
  <c r="P196" i="14"/>
  <c r="K196" i="14"/>
  <c r="S195" i="14"/>
  <c r="T195" i="14"/>
  <c r="M195" i="14"/>
  <c r="L195" i="14"/>
  <c r="N195" i="14"/>
  <c r="O195" i="14"/>
  <c r="P195" i="14"/>
  <c r="R195" i="14"/>
  <c r="H195" i="14"/>
  <c r="K195" i="14"/>
  <c r="M194" i="14"/>
  <c r="L194" i="14"/>
  <c r="R194" i="14"/>
  <c r="S194" i="14"/>
  <c r="T194" i="14"/>
  <c r="N194" i="14"/>
  <c r="O194" i="14"/>
  <c r="P194" i="14"/>
  <c r="K194" i="14"/>
  <c r="S193" i="14"/>
  <c r="T193" i="14"/>
  <c r="M193" i="14"/>
  <c r="L193" i="14"/>
  <c r="N193" i="14"/>
  <c r="O193" i="14"/>
  <c r="P193" i="14"/>
  <c r="R193" i="14"/>
  <c r="H193" i="14"/>
  <c r="K193" i="14"/>
  <c r="S192" i="14"/>
  <c r="T192" i="14"/>
  <c r="M192" i="14"/>
  <c r="L192" i="14"/>
  <c r="N192" i="14"/>
  <c r="O192" i="14"/>
  <c r="P192" i="14"/>
  <c r="R192" i="14"/>
  <c r="K192" i="14"/>
  <c r="M191" i="14"/>
  <c r="L191" i="14"/>
  <c r="N191" i="14"/>
  <c r="Q191" i="14"/>
  <c r="R191" i="14"/>
  <c r="S191" i="14"/>
  <c r="T191" i="14"/>
  <c r="O191" i="14"/>
  <c r="P191" i="14"/>
  <c r="K191" i="14"/>
  <c r="M190" i="14"/>
  <c r="L190" i="14"/>
  <c r="N190" i="14"/>
  <c r="Q190" i="14"/>
  <c r="R190" i="14"/>
  <c r="S190" i="14"/>
  <c r="O190" i="14"/>
  <c r="P190" i="14"/>
  <c r="K190" i="14"/>
  <c r="S189" i="14"/>
  <c r="T189" i="14"/>
  <c r="M189" i="14"/>
  <c r="L189" i="14"/>
  <c r="N189" i="14"/>
  <c r="O189" i="14"/>
  <c r="P189" i="14"/>
  <c r="R189" i="14"/>
  <c r="H189" i="14"/>
  <c r="K189" i="14"/>
  <c r="S188" i="14"/>
  <c r="T188" i="14"/>
  <c r="M188" i="14"/>
  <c r="L188" i="14"/>
  <c r="N188" i="14"/>
  <c r="O188" i="14"/>
  <c r="P188" i="14"/>
  <c r="R188" i="14"/>
  <c r="H188" i="14"/>
  <c r="K188" i="14"/>
  <c r="M187" i="14"/>
  <c r="L187" i="14"/>
  <c r="N187" i="14"/>
  <c r="Q187" i="14"/>
  <c r="R187" i="14"/>
  <c r="S187" i="14"/>
  <c r="T187" i="14"/>
  <c r="O187" i="14"/>
  <c r="P187" i="14"/>
  <c r="H187" i="14"/>
  <c r="K187" i="14"/>
  <c r="M186" i="14"/>
  <c r="L186" i="14"/>
  <c r="N186" i="14"/>
  <c r="Q186" i="14"/>
  <c r="R186" i="14"/>
  <c r="S186" i="14"/>
  <c r="T186" i="14"/>
  <c r="P186" i="14"/>
  <c r="K186" i="14"/>
  <c r="M185" i="14"/>
  <c r="L185" i="14"/>
  <c r="N185" i="14"/>
  <c r="Q185" i="14"/>
  <c r="R185" i="14"/>
  <c r="S185" i="14"/>
  <c r="T185" i="14"/>
  <c r="P185" i="14"/>
  <c r="K185" i="14"/>
  <c r="S184" i="14"/>
  <c r="T184" i="14"/>
  <c r="M184" i="14"/>
  <c r="L184" i="14"/>
  <c r="N184" i="14"/>
  <c r="P184" i="14"/>
  <c r="R184" i="14"/>
  <c r="K184" i="14"/>
  <c r="S183" i="14"/>
  <c r="T183" i="14"/>
  <c r="M183" i="14"/>
  <c r="L183" i="14"/>
  <c r="N183" i="14"/>
  <c r="O183" i="14"/>
  <c r="P183" i="14"/>
  <c r="R183" i="14"/>
  <c r="H183" i="14"/>
  <c r="K183" i="14"/>
  <c r="M182" i="14"/>
  <c r="L182" i="14"/>
  <c r="R182" i="14"/>
  <c r="S182" i="14"/>
  <c r="T182" i="14"/>
  <c r="N182" i="14"/>
  <c r="O182" i="14"/>
  <c r="P182" i="14"/>
  <c r="K182" i="14"/>
  <c r="M181" i="14"/>
  <c r="L181" i="14"/>
  <c r="N181" i="14"/>
  <c r="Q181" i="14"/>
  <c r="R181" i="14"/>
  <c r="S181" i="14"/>
  <c r="O181" i="14"/>
  <c r="P181" i="14"/>
  <c r="K181" i="14"/>
  <c r="M180" i="14"/>
  <c r="L180" i="14"/>
  <c r="N180" i="14"/>
  <c r="Q180" i="14"/>
  <c r="R180" i="14"/>
  <c r="S180" i="14"/>
  <c r="T180" i="14"/>
  <c r="O180" i="14"/>
  <c r="P180" i="14"/>
  <c r="K180" i="14"/>
  <c r="M179" i="14"/>
  <c r="L179" i="14"/>
  <c r="N179" i="14"/>
  <c r="Q179" i="14"/>
  <c r="R179" i="14"/>
  <c r="S179" i="14"/>
  <c r="T179" i="14"/>
  <c r="O179" i="14"/>
  <c r="P179" i="14"/>
  <c r="H179" i="14"/>
  <c r="K179" i="14"/>
  <c r="M178" i="14"/>
  <c r="L178" i="14"/>
  <c r="N178" i="14"/>
  <c r="O178" i="14"/>
  <c r="P178" i="14"/>
  <c r="R178" i="14"/>
  <c r="S178" i="14"/>
  <c r="T178" i="14"/>
  <c r="K178" i="14"/>
  <c r="M145" i="14"/>
  <c r="L145" i="14"/>
  <c r="R145" i="14"/>
  <c r="S145" i="14"/>
  <c r="T145" i="14"/>
  <c r="N145" i="14"/>
  <c r="O145" i="14"/>
  <c r="P145" i="14"/>
  <c r="K145" i="14"/>
  <c r="M177" i="14"/>
  <c r="L177" i="14"/>
  <c r="N177" i="14"/>
  <c r="O177" i="14"/>
  <c r="P177" i="14"/>
  <c r="R177" i="14"/>
  <c r="S177" i="14"/>
  <c r="K177" i="14"/>
  <c r="M176" i="14"/>
  <c r="L176" i="14"/>
  <c r="N176" i="14"/>
  <c r="O176" i="14"/>
  <c r="P176" i="14"/>
  <c r="R176" i="14"/>
  <c r="S176" i="14"/>
  <c r="T176" i="14"/>
  <c r="Q176" i="14"/>
  <c r="H176" i="14"/>
  <c r="K176" i="14"/>
  <c r="L175" i="14"/>
  <c r="M175" i="14"/>
  <c r="N175" i="14"/>
  <c r="O175" i="14"/>
  <c r="P175" i="14"/>
  <c r="K175" i="14"/>
  <c r="M174" i="14"/>
  <c r="L174" i="14"/>
  <c r="N174" i="14"/>
  <c r="Q174" i="14"/>
  <c r="R174" i="14"/>
  <c r="S174" i="14"/>
  <c r="T174" i="14"/>
  <c r="O174" i="14"/>
  <c r="P174" i="14"/>
  <c r="K174" i="14"/>
  <c r="S173" i="14"/>
  <c r="T173" i="14"/>
  <c r="M173" i="14"/>
  <c r="L173" i="14"/>
  <c r="N173" i="14"/>
  <c r="O173" i="14"/>
  <c r="P173" i="14"/>
  <c r="R173" i="14"/>
  <c r="H173" i="14"/>
  <c r="K173" i="14"/>
  <c r="S172" i="14"/>
  <c r="T172" i="14"/>
  <c r="M172" i="14"/>
  <c r="L172" i="14"/>
  <c r="N172" i="14"/>
  <c r="O172" i="14"/>
  <c r="P172" i="14"/>
  <c r="R172" i="14"/>
  <c r="H172" i="14"/>
  <c r="K172" i="14"/>
  <c r="M171" i="14"/>
  <c r="L171" i="14"/>
  <c r="R171" i="14"/>
  <c r="S171" i="14"/>
  <c r="T171" i="14"/>
  <c r="N171" i="14"/>
  <c r="O171" i="14"/>
  <c r="P171" i="14"/>
  <c r="H171" i="14"/>
  <c r="M170" i="14"/>
  <c r="L170" i="14"/>
  <c r="N170" i="14"/>
  <c r="Q170" i="14"/>
  <c r="R170" i="14"/>
  <c r="S170" i="14"/>
  <c r="T170" i="14"/>
  <c r="P170" i="14"/>
  <c r="K170" i="14"/>
  <c r="M169" i="14"/>
  <c r="L169" i="14"/>
  <c r="N169" i="14"/>
  <c r="Q169" i="14"/>
  <c r="R169" i="14"/>
  <c r="S169" i="14"/>
  <c r="T169" i="14"/>
  <c r="P169" i="14"/>
  <c r="K169" i="14"/>
  <c r="T168" i="14"/>
  <c r="M168" i="14"/>
  <c r="L168" i="14"/>
  <c r="N168" i="14"/>
  <c r="Q168" i="14"/>
  <c r="R168" i="14"/>
  <c r="O168" i="14"/>
  <c r="P168" i="14"/>
  <c r="K168" i="14"/>
  <c r="M167" i="14"/>
  <c r="L167" i="14"/>
  <c r="N167" i="14"/>
  <c r="Q167" i="14"/>
  <c r="R167" i="14"/>
  <c r="S167" i="14"/>
  <c r="T167" i="14"/>
  <c r="O167" i="14"/>
  <c r="P167" i="14"/>
  <c r="H167" i="14"/>
  <c r="K167" i="14"/>
  <c r="S166" i="14"/>
  <c r="T166" i="14"/>
  <c r="M166" i="14"/>
  <c r="L166" i="14"/>
  <c r="N166" i="14"/>
  <c r="O166" i="14"/>
  <c r="P166" i="14"/>
  <c r="R166" i="14"/>
  <c r="H166" i="14"/>
  <c r="K166" i="14"/>
  <c r="S165" i="14"/>
  <c r="T165" i="14"/>
  <c r="M165" i="14"/>
  <c r="L165" i="14"/>
  <c r="N165" i="14"/>
  <c r="O165" i="14"/>
  <c r="P165" i="14"/>
  <c r="R165" i="14"/>
  <c r="H165" i="14"/>
  <c r="K165" i="14"/>
  <c r="S164" i="14"/>
  <c r="L164" i="14"/>
  <c r="M164" i="14"/>
  <c r="N164" i="14"/>
  <c r="Q164" i="14"/>
  <c r="O164" i="14"/>
  <c r="P164" i="14"/>
  <c r="K164" i="14"/>
  <c r="S163" i="14"/>
  <c r="T163" i="14"/>
  <c r="M163" i="14"/>
  <c r="L163" i="14"/>
  <c r="R163" i="14"/>
  <c r="O163" i="14"/>
  <c r="N163" i="14"/>
  <c r="H163" i="14"/>
  <c r="K163" i="14"/>
  <c r="M162" i="14"/>
  <c r="L162" i="14"/>
  <c r="N162" i="14"/>
  <c r="Q162" i="14"/>
  <c r="R162" i="14"/>
  <c r="S162" i="14"/>
  <c r="T162" i="14"/>
  <c r="O162" i="14"/>
  <c r="P162" i="14"/>
  <c r="H162" i="14"/>
  <c r="K162" i="14"/>
  <c r="M161" i="14"/>
  <c r="L161" i="14"/>
  <c r="R161" i="14"/>
  <c r="S161" i="14"/>
  <c r="T161" i="14"/>
  <c r="N161" i="14"/>
  <c r="O161" i="14"/>
  <c r="P161" i="14"/>
  <c r="K161" i="14"/>
  <c r="M160" i="14"/>
  <c r="L160" i="14"/>
  <c r="R160" i="14"/>
  <c r="S160" i="14"/>
  <c r="T160" i="14"/>
  <c r="N160" i="14"/>
  <c r="O160" i="14"/>
  <c r="P160" i="14"/>
  <c r="H160" i="14"/>
  <c r="K160" i="14"/>
  <c r="S159" i="14"/>
  <c r="T159" i="14"/>
  <c r="M159" i="14"/>
  <c r="L159" i="14"/>
  <c r="R159" i="14"/>
  <c r="O159" i="14"/>
  <c r="N159" i="14"/>
  <c r="H159" i="14"/>
  <c r="K159" i="14"/>
  <c r="M158" i="14"/>
  <c r="L158" i="14"/>
  <c r="N158" i="14"/>
  <c r="Q158" i="14"/>
  <c r="R158" i="14"/>
  <c r="S158" i="14"/>
  <c r="T158" i="14"/>
  <c r="O158" i="14"/>
  <c r="P158" i="14"/>
  <c r="M157" i="14"/>
  <c r="L157" i="14"/>
  <c r="R157" i="14"/>
  <c r="S157" i="14"/>
  <c r="T157" i="14"/>
  <c r="N157" i="14"/>
  <c r="O157" i="14"/>
  <c r="P157" i="14"/>
  <c r="H157" i="14"/>
  <c r="K157" i="14"/>
  <c r="M156" i="14"/>
  <c r="L156" i="14"/>
  <c r="R156" i="14"/>
  <c r="S156" i="14"/>
  <c r="T156" i="14"/>
  <c r="N156" i="14"/>
  <c r="O156" i="14"/>
  <c r="P156" i="14"/>
  <c r="K156" i="14"/>
  <c r="M155" i="14"/>
  <c r="L155" i="14"/>
  <c r="R155" i="14"/>
  <c r="S155" i="14"/>
  <c r="T155" i="14"/>
  <c r="N155" i="14"/>
  <c r="O155" i="14"/>
  <c r="P155" i="14"/>
  <c r="H155" i="14"/>
  <c r="M154" i="14"/>
  <c r="L154" i="14"/>
  <c r="N154" i="14"/>
  <c r="Q154" i="14"/>
  <c r="R154" i="14"/>
  <c r="S154" i="14"/>
  <c r="T154" i="14"/>
  <c r="O154" i="14"/>
  <c r="P154" i="14"/>
  <c r="H154" i="14"/>
  <c r="K154" i="14"/>
  <c r="S153" i="14"/>
  <c r="T153" i="14"/>
  <c r="M153" i="14"/>
  <c r="L153" i="14"/>
  <c r="N153" i="14"/>
  <c r="O153" i="14"/>
  <c r="P153" i="14"/>
  <c r="R153" i="14"/>
  <c r="H153" i="14"/>
  <c r="K153" i="14"/>
  <c r="M152" i="14"/>
  <c r="L152" i="14"/>
  <c r="R152" i="14"/>
  <c r="S152" i="14"/>
  <c r="N152" i="14"/>
  <c r="P152" i="14"/>
  <c r="K152" i="14"/>
  <c r="M142" i="14"/>
  <c r="L142" i="14"/>
  <c r="N142" i="14"/>
  <c r="Q142" i="14"/>
  <c r="R142" i="14"/>
  <c r="S142" i="14"/>
  <c r="O142" i="14"/>
  <c r="P142" i="14"/>
  <c r="K142" i="14"/>
  <c r="M141" i="14"/>
  <c r="L141" i="14"/>
  <c r="N141" i="14"/>
  <c r="Q141" i="14"/>
  <c r="R141" i="14"/>
  <c r="S141" i="14"/>
  <c r="T141" i="14"/>
  <c r="O141" i="14"/>
  <c r="P141" i="14"/>
  <c r="K141" i="14"/>
  <c r="M140" i="14"/>
  <c r="L140" i="14"/>
  <c r="R140" i="14"/>
  <c r="S140" i="14"/>
  <c r="T140" i="14"/>
  <c r="N140" i="14"/>
  <c r="O140" i="14"/>
  <c r="P140" i="14"/>
  <c r="K140" i="14"/>
  <c r="M139" i="14"/>
  <c r="L139" i="14"/>
  <c r="N139" i="14"/>
  <c r="Q139" i="14"/>
  <c r="R139" i="14"/>
  <c r="S139" i="14"/>
  <c r="T139" i="14"/>
  <c r="O139" i="14"/>
  <c r="P139" i="14"/>
  <c r="K139" i="14"/>
  <c r="M138" i="14"/>
  <c r="L138" i="14"/>
  <c r="N138" i="14"/>
  <c r="O138" i="14"/>
  <c r="P138" i="14"/>
  <c r="R138" i="14"/>
  <c r="S138" i="14"/>
  <c r="T138" i="14"/>
  <c r="K138" i="14"/>
  <c r="M137" i="14"/>
  <c r="L137" i="14"/>
  <c r="R137" i="14"/>
  <c r="S137" i="14"/>
  <c r="T137" i="14"/>
  <c r="N137" i="14"/>
  <c r="O137" i="14"/>
  <c r="P137" i="14"/>
  <c r="K137" i="14"/>
  <c r="M136" i="14"/>
  <c r="L136" i="14"/>
  <c r="R136" i="14"/>
  <c r="S136" i="14"/>
  <c r="T136" i="14"/>
  <c r="N136" i="14"/>
  <c r="P136" i="14"/>
  <c r="K136" i="14"/>
  <c r="M135" i="14"/>
  <c r="L135" i="14"/>
  <c r="N135" i="14"/>
  <c r="O135" i="14"/>
  <c r="P135" i="14"/>
  <c r="R135" i="14"/>
  <c r="S135" i="14"/>
  <c r="T135" i="14"/>
  <c r="K135" i="14"/>
  <c r="M134" i="14"/>
  <c r="L134" i="14"/>
  <c r="N134" i="14"/>
  <c r="Q134" i="14"/>
  <c r="R134" i="14"/>
  <c r="S134" i="14"/>
  <c r="O134" i="14"/>
  <c r="P134" i="14"/>
  <c r="K134" i="14"/>
  <c r="M133" i="14"/>
  <c r="L133" i="14"/>
  <c r="N133" i="14"/>
  <c r="Q133" i="14"/>
  <c r="R133" i="14"/>
  <c r="S133" i="14"/>
  <c r="T133" i="14"/>
  <c r="O133" i="14"/>
  <c r="P133" i="14"/>
  <c r="K133" i="14"/>
  <c r="M132" i="14"/>
  <c r="L132" i="14"/>
  <c r="R132" i="14"/>
  <c r="S132" i="14"/>
  <c r="N132" i="14"/>
  <c r="O132" i="14"/>
  <c r="P132" i="14"/>
  <c r="K132" i="14"/>
  <c r="M131" i="14"/>
  <c r="L131" i="14"/>
  <c r="N131" i="14"/>
  <c r="Q131" i="14"/>
  <c r="R131" i="14"/>
  <c r="S131" i="14"/>
  <c r="T131" i="14"/>
  <c r="P131" i="14"/>
  <c r="M130" i="14"/>
  <c r="L130" i="14"/>
  <c r="N130" i="14"/>
  <c r="O130" i="14"/>
  <c r="P130" i="14"/>
  <c r="R130" i="14"/>
  <c r="S130" i="14"/>
  <c r="K130" i="14"/>
  <c r="S129" i="14"/>
  <c r="T129" i="14"/>
  <c r="M129" i="14"/>
  <c r="O129" i="14"/>
  <c r="L129" i="14"/>
  <c r="N129" i="14"/>
  <c r="K129" i="14"/>
  <c r="M128" i="14"/>
  <c r="L128" i="14"/>
  <c r="R128" i="14"/>
  <c r="S128" i="14"/>
  <c r="T128" i="14"/>
  <c r="N128" i="14"/>
  <c r="O128" i="14"/>
  <c r="P128" i="14"/>
  <c r="K128" i="14"/>
  <c r="M127" i="14"/>
  <c r="L127" i="14"/>
  <c r="N127" i="14"/>
  <c r="Q127" i="14"/>
  <c r="R127" i="14"/>
  <c r="S127" i="14"/>
  <c r="T127" i="14"/>
  <c r="O127" i="14"/>
  <c r="P127" i="14"/>
  <c r="K127" i="14"/>
  <c r="M126" i="14"/>
  <c r="L126" i="14"/>
  <c r="R126" i="14"/>
  <c r="S126" i="14"/>
  <c r="T126" i="14"/>
  <c r="N126" i="14"/>
  <c r="O126" i="14"/>
  <c r="P126" i="14"/>
  <c r="K126" i="14"/>
  <c r="M125" i="14"/>
  <c r="L125" i="14"/>
  <c r="R125" i="14"/>
  <c r="S125" i="14"/>
  <c r="T125" i="14"/>
  <c r="N125" i="14"/>
  <c r="O125" i="14"/>
  <c r="P125" i="14"/>
  <c r="K125" i="14"/>
  <c r="M124" i="14"/>
  <c r="L124" i="14"/>
  <c r="N124" i="14"/>
  <c r="Q124" i="14"/>
  <c r="R124" i="14"/>
  <c r="S124" i="14"/>
  <c r="T124" i="14"/>
  <c r="O124" i="14"/>
  <c r="P124" i="14"/>
  <c r="K124" i="14"/>
  <c r="M123" i="14"/>
  <c r="L123" i="14"/>
  <c r="N123" i="14"/>
  <c r="Q123" i="14"/>
  <c r="R123" i="14"/>
  <c r="S123" i="14"/>
  <c r="P123" i="14"/>
  <c r="M122" i="14"/>
  <c r="L122" i="14"/>
  <c r="N122" i="14"/>
  <c r="P122" i="14"/>
  <c r="Q122" i="14"/>
  <c r="R122" i="14"/>
  <c r="S122" i="14"/>
  <c r="M121" i="14"/>
  <c r="L121" i="14"/>
  <c r="R121" i="14"/>
  <c r="S121" i="14"/>
  <c r="N121" i="14"/>
  <c r="O121" i="14"/>
  <c r="P121" i="14"/>
  <c r="H121" i="14"/>
  <c r="K121" i="14"/>
  <c r="M120" i="14"/>
  <c r="L120" i="14"/>
  <c r="N120" i="14"/>
  <c r="O120" i="14"/>
  <c r="P120" i="14"/>
  <c r="R120" i="14"/>
  <c r="S120" i="14"/>
  <c r="T120" i="14"/>
  <c r="K120" i="14"/>
  <c r="M119" i="14"/>
  <c r="L119" i="14"/>
  <c r="R119" i="14"/>
  <c r="S119" i="14"/>
  <c r="T119" i="14"/>
  <c r="N119" i="14"/>
  <c r="O119" i="14"/>
  <c r="P119" i="14"/>
  <c r="H119" i="14"/>
  <c r="K119" i="14"/>
  <c r="M118" i="14"/>
  <c r="L118" i="14"/>
  <c r="N118" i="14"/>
  <c r="O118" i="14"/>
  <c r="P118" i="14"/>
  <c r="R118" i="14"/>
  <c r="S118" i="14"/>
  <c r="T118" i="14"/>
  <c r="Q118" i="14"/>
  <c r="M117" i="14"/>
  <c r="L117" i="14"/>
  <c r="R117" i="14"/>
  <c r="S117" i="14"/>
  <c r="T117" i="14"/>
  <c r="N117" i="14"/>
  <c r="O117" i="14"/>
  <c r="P117" i="14"/>
  <c r="K117" i="14"/>
  <c r="M116" i="14"/>
  <c r="L116" i="14"/>
  <c r="N116" i="14"/>
  <c r="O116" i="14"/>
  <c r="P116" i="14"/>
  <c r="R116" i="14"/>
  <c r="S116" i="14"/>
  <c r="T116" i="14"/>
  <c r="K116" i="14"/>
  <c r="S115" i="14"/>
  <c r="T115" i="14"/>
  <c r="L115" i="14"/>
  <c r="M115" i="14"/>
  <c r="N115" i="14"/>
  <c r="Q115" i="14"/>
  <c r="P115" i="14"/>
  <c r="K115" i="14"/>
  <c r="M114" i="14"/>
  <c r="L114" i="14"/>
  <c r="N114" i="14"/>
  <c r="Q114" i="14"/>
  <c r="R114" i="14"/>
  <c r="S114" i="14"/>
  <c r="T114" i="14"/>
  <c r="O114" i="14"/>
  <c r="P114" i="14"/>
  <c r="K114" i="14"/>
  <c r="M113" i="14"/>
  <c r="L113" i="14"/>
  <c r="N113" i="14"/>
  <c r="Q113" i="14"/>
  <c r="R113" i="14"/>
  <c r="S113" i="14"/>
  <c r="T113" i="14"/>
  <c r="O113" i="14"/>
  <c r="K113" i="14"/>
  <c r="M112" i="14"/>
  <c r="L112" i="14"/>
  <c r="R112" i="14"/>
  <c r="S112" i="14"/>
  <c r="T112" i="14"/>
  <c r="N112" i="14"/>
  <c r="O112" i="14"/>
  <c r="P112" i="14"/>
  <c r="K112" i="14"/>
  <c r="M111" i="14"/>
  <c r="L111" i="14"/>
  <c r="N111" i="14"/>
  <c r="Q111" i="14"/>
  <c r="R111" i="14"/>
  <c r="S111" i="14"/>
  <c r="T111" i="14"/>
  <c r="O111" i="14"/>
  <c r="P111" i="14"/>
  <c r="K111" i="14"/>
  <c r="M110" i="14"/>
  <c r="N110" i="14"/>
  <c r="Q110" i="14"/>
  <c r="R110" i="14"/>
  <c r="S110" i="14"/>
  <c r="T110" i="14"/>
  <c r="O110" i="14"/>
  <c r="P110" i="14"/>
  <c r="K110" i="14"/>
  <c r="S109" i="14"/>
  <c r="T109" i="14"/>
  <c r="L109" i="14"/>
  <c r="M109" i="14"/>
  <c r="N109" i="14"/>
  <c r="O109" i="14"/>
  <c r="P109" i="14"/>
  <c r="K109" i="14"/>
  <c r="M108" i="14"/>
  <c r="L108" i="14"/>
  <c r="R108" i="14"/>
  <c r="S108" i="14"/>
  <c r="T108" i="14"/>
  <c r="N108" i="14"/>
  <c r="O108" i="14"/>
  <c r="P108" i="14"/>
  <c r="K108" i="14"/>
  <c r="M107" i="14"/>
  <c r="L107" i="14"/>
  <c r="N107" i="14"/>
  <c r="P107" i="14"/>
  <c r="R107" i="14"/>
  <c r="S107" i="14"/>
  <c r="T107" i="14"/>
  <c r="Q107" i="14"/>
  <c r="K107" i="14"/>
  <c r="M106" i="14"/>
  <c r="L106" i="14"/>
  <c r="R106" i="14"/>
  <c r="S106" i="14"/>
  <c r="T106" i="14"/>
  <c r="N106" i="14"/>
  <c r="O106" i="14"/>
  <c r="P106" i="14"/>
  <c r="K106" i="14"/>
  <c r="M105" i="14"/>
  <c r="L105" i="14"/>
  <c r="N105" i="14"/>
  <c r="O105" i="14"/>
  <c r="P105" i="14"/>
  <c r="R105" i="14"/>
  <c r="S105" i="14"/>
  <c r="T105" i="14"/>
  <c r="K105" i="14"/>
  <c r="M104" i="14"/>
  <c r="L104" i="14"/>
  <c r="R104" i="14"/>
  <c r="S104" i="14"/>
  <c r="T104" i="14"/>
  <c r="N104" i="14"/>
  <c r="P104" i="14"/>
  <c r="K104" i="14"/>
  <c r="M103" i="14"/>
  <c r="L103" i="14"/>
  <c r="N103" i="14"/>
  <c r="O103" i="14"/>
  <c r="P103" i="14"/>
  <c r="R103" i="14"/>
  <c r="S103" i="14"/>
  <c r="T103" i="14"/>
  <c r="K103" i="14"/>
  <c r="M102" i="14"/>
  <c r="L102" i="14"/>
  <c r="N102" i="14"/>
  <c r="Q102" i="14"/>
  <c r="R102" i="14"/>
  <c r="S102" i="14"/>
  <c r="T102" i="14"/>
  <c r="P102" i="14"/>
  <c r="K102" i="14"/>
  <c r="M101" i="14"/>
  <c r="L101" i="14"/>
  <c r="N101" i="14"/>
  <c r="P101" i="14"/>
  <c r="R101" i="14"/>
  <c r="S101" i="14"/>
  <c r="T101" i="14"/>
  <c r="K101" i="14"/>
  <c r="M100" i="14"/>
  <c r="L100" i="14"/>
  <c r="N100" i="14"/>
  <c r="Q100" i="14"/>
  <c r="R100" i="14"/>
  <c r="S100" i="14"/>
  <c r="O100" i="14"/>
  <c r="P100" i="14"/>
  <c r="M99" i="14"/>
  <c r="L99" i="14"/>
  <c r="R99" i="14"/>
  <c r="S99" i="14"/>
  <c r="T99" i="14"/>
  <c r="N99" i="14"/>
  <c r="O99" i="14"/>
  <c r="P99" i="14"/>
  <c r="K99" i="14"/>
  <c r="M98" i="14"/>
  <c r="L98" i="14"/>
  <c r="N98" i="14"/>
  <c r="Q98" i="14"/>
  <c r="R98" i="14"/>
  <c r="S98" i="14"/>
  <c r="T98" i="14"/>
  <c r="O98" i="14"/>
  <c r="P98" i="14"/>
  <c r="K98" i="14"/>
  <c r="M97" i="14"/>
  <c r="L97" i="14"/>
  <c r="R97" i="14"/>
  <c r="S97" i="14"/>
  <c r="T97" i="14"/>
  <c r="N97" i="14"/>
  <c r="O97" i="14"/>
  <c r="P97" i="14"/>
  <c r="K97" i="14"/>
  <c r="S96" i="14"/>
  <c r="L96" i="14"/>
  <c r="M96" i="14"/>
  <c r="N96" i="14"/>
  <c r="O96" i="14"/>
  <c r="P96" i="14"/>
  <c r="K96" i="14"/>
  <c r="M95" i="14"/>
  <c r="L95" i="14"/>
  <c r="N95" i="14"/>
  <c r="P95" i="14"/>
  <c r="R95" i="14"/>
  <c r="S95" i="14"/>
  <c r="T95" i="14"/>
  <c r="K95" i="14"/>
  <c r="M93" i="14"/>
  <c r="L93" i="14"/>
  <c r="N93" i="14"/>
  <c r="Q93" i="14"/>
  <c r="R93" i="14"/>
  <c r="S93" i="14"/>
  <c r="O93" i="14"/>
  <c r="P93" i="14"/>
  <c r="K93" i="14"/>
  <c r="M92" i="14"/>
  <c r="L92" i="14"/>
  <c r="R92" i="14"/>
  <c r="S92" i="14"/>
  <c r="T92" i="14"/>
  <c r="N92" i="14"/>
  <c r="O92" i="14"/>
  <c r="P92" i="14"/>
  <c r="K92" i="14"/>
  <c r="M91" i="14"/>
  <c r="L91" i="14"/>
  <c r="N91" i="14"/>
  <c r="Q91" i="14"/>
  <c r="R91" i="14"/>
  <c r="S91" i="14"/>
  <c r="T91" i="14"/>
  <c r="O91" i="14"/>
  <c r="P91" i="14"/>
  <c r="K91" i="14"/>
  <c r="M90" i="14"/>
  <c r="L90" i="14"/>
  <c r="N90" i="14"/>
  <c r="O90" i="14"/>
  <c r="P90" i="14"/>
  <c r="R90" i="14"/>
  <c r="S90" i="14"/>
  <c r="T90" i="14"/>
  <c r="K90" i="14"/>
  <c r="M89" i="14"/>
  <c r="L89" i="14"/>
  <c r="R89" i="14"/>
  <c r="S89" i="14"/>
  <c r="T89" i="14"/>
  <c r="N89" i="14"/>
  <c r="O89" i="14"/>
  <c r="P89" i="14"/>
  <c r="K89" i="14"/>
  <c r="M88" i="14"/>
  <c r="L88" i="14"/>
  <c r="N88" i="14"/>
  <c r="Q88" i="14"/>
  <c r="R88" i="14"/>
  <c r="S88" i="14"/>
  <c r="T88" i="14"/>
  <c r="P88" i="14"/>
  <c r="K88" i="14"/>
  <c r="M87" i="14"/>
  <c r="L87" i="14"/>
  <c r="R87" i="14"/>
  <c r="S87" i="14"/>
  <c r="N87" i="14"/>
  <c r="O87" i="14"/>
  <c r="P87" i="14"/>
  <c r="K87" i="14"/>
  <c r="M86" i="14"/>
  <c r="L86" i="14"/>
  <c r="R86" i="14"/>
  <c r="S86" i="14"/>
  <c r="N86" i="14"/>
  <c r="O86" i="14"/>
  <c r="P86" i="14"/>
  <c r="M84" i="14"/>
  <c r="L84" i="14"/>
  <c r="N84" i="14"/>
  <c r="O84" i="14"/>
  <c r="P84" i="14"/>
  <c r="R84" i="14"/>
  <c r="S84" i="14"/>
  <c r="T84" i="14"/>
  <c r="M83" i="14"/>
  <c r="L83" i="14"/>
  <c r="N83" i="14"/>
  <c r="Q83" i="14"/>
  <c r="R83" i="14"/>
  <c r="S83" i="14"/>
  <c r="T83" i="14"/>
  <c r="O83" i="14"/>
  <c r="P83" i="14"/>
  <c r="M82" i="14"/>
  <c r="L82" i="14"/>
  <c r="N82" i="14"/>
  <c r="O82" i="14"/>
  <c r="P82" i="14"/>
  <c r="R82" i="14"/>
  <c r="S82" i="14"/>
  <c r="T82" i="14"/>
  <c r="Q82" i="14"/>
  <c r="K82" i="14"/>
  <c r="M81" i="14"/>
  <c r="L81" i="14"/>
  <c r="R81" i="14"/>
  <c r="S81" i="14"/>
  <c r="T81" i="14"/>
  <c r="N81" i="14"/>
  <c r="O81" i="14"/>
  <c r="P81" i="14"/>
  <c r="K81" i="14"/>
  <c r="M80" i="14"/>
  <c r="L80" i="14"/>
  <c r="R80" i="14"/>
  <c r="S80" i="14"/>
  <c r="T80" i="14"/>
  <c r="N80" i="14"/>
  <c r="O80" i="14"/>
  <c r="P80" i="14"/>
  <c r="K80" i="14"/>
  <c r="M79" i="14"/>
  <c r="L79" i="14"/>
  <c r="N79" i="14"/>
  <c r="O79" i="14"/>
  <c r="P79" i="14"/>
  <c r="R79" i="14"/>
  <c r="S79" i="14"/>
  <c r="K79" i="14"/>
  <c r="M78" i="14"/>
  <c r="L78" i="14"/>
  <c r="N78" i="14"/>
  <c r="Q78" i="14"/>
  <c r="R78" i="14"/>
  <c r="S78" i="14"/>
  <c r="T78" i="14"/>
  <c r="P78" i="14"/>
  <c r="K78" i="14"/>
  <c r="M77" i="14"/>
  <c r="L77" i="14"/>
  <c r="R77" i="14"/>
  <c r="S77" i="14"/>
  <c r="T77" i="14"/>
  <c r="N77" i="14"/>
  <c r="O77" i="14"/>
  <c r="P77" i="14"/>
  <c r="K77" i="14"/>
  <c r="M76" i="14"/>
  <c r="L76" i="14"/>
  <c r="N76" i="14"/>
  <c r="Q76" i="14"/>
  <c r="R76" i="14"/>
  <c r="S76" i="14"/>
  <c r="O76" i="14"/>
  <c r="P76" i="14"/>
  <c r="M75" i="14"/>
  <c r="L75" i="14"/>
  <c r="R75" i="14"/>
  <c r="S75" i="14"/>
  <c r="T75" i="14"/>
  <c r="N75" i="14"/>
  <c r="O75" i="14"/>
  <c r="P75" i="14"/>
  <c r="M74" i="14"/>
  <c r="L74" i="14"/>
  <c r="N74" i="14"/>
  <c r="O74" i="14"/>
  <c r="P74" i="14"/>
  <c r="Q74" i="14"/>
  <c r="R74" i="14"/>
  <c r="S74" i="14"/>
  <c r="K74" i="14"/>
  <c r="M73" i="14"/>
  <c r="L73" i="14"/>
  <c r="R73" i="14"/>
  <c r="S73" i="14"/>
  <c r="T73" i="14"/>
  <c r="N73" i="14"/>
  <c r="O73" i="14"/>
  <c r="P73" i="14"/>
  <c r="K73" i="14"/>
  <c r="M72" i="14"/>
  <c r="L72" i="14"/>
  <c r="R72" i="14"/>
  <c r="S72" i="14"/>
  <c r="T72" i="14"/>
  <c r="N72" i="14"/>
  <c r="O72" i="14"/>
  <c r="P72" i="14"/>
  <c r="K72" i="14"/>
  <c r="M71" i="14"/>
  <c r="L71" i="14"/>
  <c r="R71" i="14"/>
  <c r="S71" i="14"/>
  <c r="N71" i="14"/>
  <c r="O71" i="14"/>
  <c r="P71" i="14"/>
  <c r="K71" i="14"/>
  <c r="M70" i="14"/>
  <c r="L70" i="14"/>
  <c r="N70" i="14"/>
  <c r="Q70" i="14"/>
  <c r="R70" i="14"/>
  <c r="S70" i="14"/>
  <c r="P70" i="14"/>
  <c r="M69" i="14"/>
  <c r="L69" i="14"/>
  <c r="R69" i="14"/>
  <c r="S69" i="14"/>
  <c r="T69" i="14"/>
  <c r="N69" i="14"/>
  <c r="P69" i="14"/>
  <c r="K69" i="14"/>
  <c r="M68" i="14"/>
  <c r="L68" i="14"/>
  <c r="R68" i="14"/>
  <c r="S68" i="14"/>
  <c r="T68" i="14"/>
  <c r="N68" i="14"/>
  <c r="O68" i="14"/>
  <c r="P68" i="14"/>
  <c r="K68" i="14"/>
  <c r="M67" i="14"/>
  <c r="L67" i="14"/>
  <c r="N67" i="14"/>
  <c r="Q67" i="14"/>
  <c r="R67" i="14"/>
  <c r="S67" i="14"/>
  <c r="O67" i="14"/>
  <c r="P67" i="14"/>
  <c r="K67" i="14"/>
  <c r="M65" i="14"/>
  <c r="L65" i="14"/>
  <c r="R65" i="14"/>
  <c r="S65" i="14"/>
  <c r="T65" i="14"/>
  <c r="N65" i="14"/>
  <c r="O65" i="14"/>
  <c r="P65" i="14"/>
  <c r="K65" i="14"/>
  <c r="M64" i="14"/>
  <c r="L64" i="14"/>
  <c r="N64" i="14"/>
  <c r="O64" i="14"/>
  <c r="P64" i="14"/>
  <c r="R64" i="14"/>
  <c r="S64" i="14"/>
  <c r="K64" i="14"/>
  <c r="M63" i="14"/>
  <c r="L63" i="14"/>
  <c r="N63" i="14"/>
  <c r="O63" i="14"/>
  <c r="P63" i="14"/>
  <c r="R63" i="14"/>
  <c r="S63" i="14"/>
  <c r="T63" i="14"/>
  <c r="K63" i="14"/>
  <c r="M62" i="14"/>
  <c r="L62" i="14"/>
  <c r="N62" i="14"/>
  <c r="Q62" i="14"/>
  <c r="R62" i="14"/>
  <c r="S62" i="14"/>
  <c r="T62" i="14"/>
  <c r="O62" i="14"/>
  <c r="P62" i="14"/>
  <c r="M61" i="14"/>
  <c r="L61" i="14"/>
  <c r="N61" i="14"/>
  <c r="O61" i="14"/>
  <c r="P61" i="14"/>
  <c r="R61" i="14"/>
  <c r="S61" i="14"/>
  <c r="K61" i="14"/>
  <c r="M60" i="14"/>
  <c r="L60" i="14"/>
  <c r="N60" i="14"/>
  <c r="O60" i="14"/>
  <c r="P60" i="14"/>
  <c r="R60" i="14"/>
  <c r="S60" i="14"/>
  <c r="T60" i="14"/>
  <c r="Q60" i="14"/>
  <c r="K60" i="14"/>
  <c r="M59" i="14"/>
  <c r="L59" i="14"/>
  <c r="N59" i="14"/>
  <c r="Q59" i="14"/>
  <c r="R59" i="14"/>
  <c r="S59" i="14"/>
  <c r="T59" i="14"/>
  <c r="O59" i="14"/>
  <c r="P59" i="14"/>
  <c r="K59" i="14"/>
  <c r="M58" i="14"/>
  <c r="L58" i="14"/>
  <c r="R58" i="14"/>
  <c r="S58" i="14"/>
  <c r="T58" i="14"/>
  <c r="N58" i="14"/>
  <c r="O58" i="14"/>
  <c r="P58" i="14"/>
  <c r="K58" i="14"/>
  <c r="M57" i="14"/>
  <c r="L57" i="14"/>
  <c r="R57" i="14"/>
  <c r="S57" i="14"/>
  <c r="N57" i="14"/>
  <c r="O57" i="14"/>
  <c r="P57" i="14"/>
  <c r="K57" i="14"/>
  <c r="M56" i="14"/>
  <c r="L56" i="14"/>
  <c r="N56" i="14"/>
  <c r="Q56" i="14"/>
  <c r="R56" i="14"/>
  <c r="S56" i="14"/>
  <c r="T56" i="14"/>
  <c r="O56" i="14"/>
  <c r="P56" i="14"/>
  <c r="H56" i="14"/>
  <c r="K56" i="14"/>
  <c r="M55" i="14"/>
  <c r="L55" i="14"/>
  <c r="R55" i="14"/>
  <c r="S55" i="14"/>
  <c r="T55" i="14"/>
  <c r="N55" i="14"/>
  <c r="O55" i="14"/>
  <c r="P55" i="14"/>
  <c r="K55" i="14"/>
  <c r="M54" i="14"/>
  <c r="L54" i="14"/>
  <c r="N54" i="14"/>
  <c r="O54" i="14"/>
  <c r="P54" i="14"/>
  <c r="R54" i="14"/>
  <c r="S54" i="14"/>
  <c r="T54" i="14"/>
  <c r="K54" i="14"/>
  <c r="M53" i="14"/>
  <c r="L53" i="14"/>
  <c r="N53" i="14"/>
  <c r="O53" i="14"/>
  <c r="P53" i="14"/>
  <c r="R53" i="14"/>
  <c r="S53" i="14"/>
  <c r="K53" i="14"/>
  <c r="M51" i="14"/>
  <c r="L51" i="14"/>
  <c r="R51" i="14"/>
  <c r="S51" i="14"/>
  <c r="T51" i="14"/>
  <c r="N51" i="14"/>
  <c r="O51" i="14"/>
  <c r="P51" i="14"/>
  <c r="M50" i="14"/>
  <c r="L50" i="14"/>
  <c r="N50" i="14"/>
  <c r="O50" i="14"/>
  <c r="P50" i="14"/>
  <c r="R50" i="14"/>
  <c r="S50" i="14"/>
  <c r="T50" i="14"/>
  <c r="K50" i="14"/>
  <c r="M49" i="14"/>
  <c r="L49" i="14"/>
  <c r="N49" i="14"/>
  <c r="Q49" i="14"/>
  <c r="R49" i="14"/>
  <c r="S49" i="14"/>
  <c r="T49" i="14"/>
  <c r="P49" i="14"/>
  <c r="K49" i="14"/>
  <c r="M48" i="14"/>
  <c r="L48" i="14"/>
  <c r="R48" i="14"/>
  <c r="S48" i="14"/>
  <c r="T48" i="14"/>
  <c r="N48" i="14"/>
  <c r="O48" i="14"/>
  <c r="P48" i="14"/>
  <c r="K48" i="14"/>
  <c r="S47" i="14"/>
  <c r="M47" i="14"/>
  <c r="O47" i="14"/>
  <c r="L47" i="14"/>
  <c r="N47" i="14"/>
  <c r="M46" i="14"/>
  <c r="L46" i="14"/>
  <c r="N46" i="14"/>
  <c r="O46" i="14"/>
  <c r="P46" i="14"/>
  <c r="R46" i="14"/>
  <c r="S46" i="14"/>
  <c r="T46" i="14"/>
  <c r="M45" i="14"/>
  <c r="L45" i="14"/>
  <c r="N45" i="14"/>
  <c r="Q45" i="14"/>
  <c r="R45" i="14"/>
  <c r="S45" i="14"/>
  <c r="O45" i="14"/>
  <c r="P45" i="14"/>
  <c r="K45" i="14"/>
  <c r="M44" i="14"/>
  <c r="L44" i="14"/>
  <c r="R44" i="14"/>
  <c r="S44" i="14"/>
  <c r="T44" i="14"/>
  <c r="N44" i="14"/>
  <c r="O44" i="14"/>
  <c r="P44" i="14"/>
  <c r="M43" i="14"/>
  <c r="L43" i="14"/>
  <c r="N43" i="14"/>
  <c r="O43" i="14"/>
  <c r="P43" i="14"/>
  <c r="R43" i="14"/>
  <c r="S43" i="14"/>
  <c r="T43" i="14"/>
  <c r="M42" i="14"/>
  <c r="L42" i="14"/>
  <c r="R42" i="14"/>
  <c r="S42" i="14"/>
  <c r="T42" i="14"/>
  <c r="N42" i="14"/>
  <c r="P42" i="14"/>
  <c r="K42" i="14"/>
  <c r="M41" i="14"/>
  <c r="L41" i="14"/>
  <c r="N41" i="14"/>
  <c r="Q41" i="14"/>
  <c r="R41" i="14"/>
  <c r="S41" i="14"/>
  <c r="T41" i="14"/>
  <c r="O41" i="14"/>
  <c r="P41" i="14"/>
  <c r="K41" i="14"/>
  <c r="M40" i="14"/>
  <c r="L40" i="14"/>
  <c r="N40" i="14"/>
  <c r="Q40" i="14"/>
  <c r="R40" i="14"/>
  <c r="S40" i="14"/>
  <c r="T40" i="14"/>
  <c r="O40" i="14"/>
  <c r="P40" i="14"/>
  <c r="K40" i="14"/>
  <c r="M39" i="14"/>
  <c r="L39" i="14"/>
  <c r="N39" i="14"/>
  <c r="P39" i="14"/>
  <c r="R39" i="14"/>
  <c r="S39" i="14"/>
  <c r="T39" i="14"/>
  <c r="K39" i="14"/>
  <c r="M38" i="14"/>
  <c r="L38" i="14"/>
  <c r="N38" i="14"/>
  <c r="Q38" i="14"/>
  <c r="R38" i="14"/>
  <c r="S38" i="14"/>
  <c r="P38" i="14"/>
  <c r="M36" i="14"/>
  <c r="L36" i="14"/>
  <c r="N36" i="14"/>
  <c r="Q36" i="14"/>
  <c r="R36" i="14"/>
  <c r="S36" i="14"/>
  <c r="O36" i="14"/>
  <c r="P36" i="14"/>
  <c r="M35" i="14"/>
  <c r="L35" i="14"/>
  <c r="N35" i="14"/>
  <c r="O35" i="14"/>
  <c r="P35" i="14"/>
  <c r="R35" i="14"/>
  <c r="S35" i="14"/>
  <c r="M34" i="14"/>
  <c r="L34" i="14"/>
  <c r="R34" i="14"/>
  <c r="S34" i="14"/>
  <c r="N34" i="14"/>
  <c r="O34" i="14"/>
  <c r="P34" i="14"/>
  <c r="K34" i="14"/>
  <c r="M33" i="14"/>
  <c r="L33" i="14"/>
  <c r="N33" i="14"/>
  <c r="Q33" i="14"/>
  <c r="R33" i="14"/>
  <c r="S33" i="14"/>
  <c r="T33" i="14"/>
  <c r="O33" i="14"/>
  <c r="P33" i="14"/>
  <c r="H33" i="14"/>
  <c r="K33" i="14"/>
  <c r="M31" i="14"/>
  <c r="L31" i="14"/>
  <c r="N31" i="14"/>
  <c r="O31" i="14"/>
  <c r="P31" i="14"/>
  <c r="R31" i="14"/>
  <c r="S31" i="14"/>
  <c r="K31" i="14"/>
  <c r="M30" i="14"/>
  <c r="L30" i="14"/>
  <c r="R30" i="14"/>
  <c r="S30" i="14"/>
  <c r="T30" i="14"/>
  <c r="N30" i="14"/>
  <c r="O30" i="14"/>
  <c r="P30" i="14"/>
  <c r="M29" i="14"/>
  <c r="L29" i="14"/>
  <c r="R29" i="14"/>
  <c r="S29" i="14"/>
  <c r="N29" i="14"/>
  <c r="P29" i="14"/>
  <c r="M28" i="14"/>
  <c r="Q28" i="14"/>
  <c r="R28" i="14"/>
  <c r="S28" i="14"/>
  <c r="P28" i="14"/>
  <c r="M27" i="14"/>
  <c r="L27" i="14"/>
  <c r="N27" i="14"/>
  <c r="O27" i="14"/>
  <c r="P27" i="14"/>
  <c r="R27" i="14"/>
  <c r="S27" i="14"/>
  <c r="M26" i="14"/>
  <c r="L26" i="14"/>
  <c r="R26" i="14"/>
  <c r="S26" i="14"/>
  <c r="T26" i="14"/>
  <c r="N26" i="14"/>
  <c r="O26" i="14"/>
  <c r="P26" i="14"/>
  <c r="K26" i="14"/>
  <c r="M25" i="14"/>
  <c r="L25" i="14"/>
  <c r="R25" i="14"/>
  <c r="S25" i="14"/>
  <c r="N25" i="14"/>
  <c r="O25" i="14"/>
  <c r="P25" i="14"/>
  <c r="K25" i="14"/>
  <c r="M24" i="14"/>
  <c r="L24" i="14"/>
  <c r="N24" i="14"/>
  <c r="O24" i="14"/>
  <c r="P24" i="14"/>
  <c r="R24" i="14"/>
  <c r="S24" i="14"/>
  <c r="M23" i="14"/>
  <c r="L23" i="14"/>
  <c r="N23" i="14"/>
  <c r="Q23" i="14"/>
  <c r="R23" i="14"/>
  <c r="S23" i="14"/>
  <c r="T23" i="14"/>
  <c r="O23" i="14"/>
  <c r="P23" i="14"/>
  <c r="K23" i="14"/>
  <c r="M22" i="14"/>
  <c r="L22" i="14"/>
  <c r="N22" i="14"/>
  <c r="Q22" i="14"/>
  <c r="O22" i="14"/>
  <c r="P22" i="14"/>
  <c r="R22" i="14"/>
  <c r="S22" i="14"/>
  <c r="M21" i="14"/>
  <c r="L21" i="14"/>
  <c r="N21" i="14"/>
  <c r="O21" i="14"/>
  <c r="P21" i="14"/>
  <c r="R21" i="14"/>
  <c r="S21" i="14"/>
  <c r="T21" i="14"/>
  <c r="K21" i="14"/>
  <c r="M20" i="14"/>
  <c r="L20" i="14"/>
  <c r="N20" i="14"/>
  <c r="Q20" i="14"/>
  <c r="R20" i="14"/>
  <c r="S20" i="14"/>
  <c r="O20" i="14"/>
  <c r="P20" i="14"/>
  <c r="K20" i="14"/>
  <c r="M19" i="14"/>
  <c r="L19" i="14"/>
  <c r="R19" i="14"/>
  <c r="S19" i="14"/>
  <c r="T19" i="14"/>
  <c r="N19" i="14"/>
  <c r="O19" i="14"/>
  <c r="P19" i="14"/>
  <c r="K19" i="14"/>
  <c r="M18" i="14"/>
  <c r="L18" i="14"/>
  <c r="R18" i="14"/>
  <c r="S18" i="14"/>
  <c r="T18" i="14"/>
  <c r="N18" i="14"/>
  <c r="O18" i="14"/>
  <c r="P18" i="14"/>
  <c r="M17" i="14"/>
  <c r="L17" i="14"/>
  <c r="N17" i="14"/>
  <c r="O17" i="14"/>
  <c r="P17" i="14"/>
  <c r="R17" i="14"/>
  <c r="S17" i="14"/>
  <c r="T17" i="14"/>
  <c r="K17" i="14"/>
  <c r="M16" i="14"/>
  <c r="L16" i="14"/>
  <c r="R16" i="14"/>
  <c r="S16" i="14"/>
  <c r="T16" i="14"/>
  <c r="N16" i="14"/>
  <c r="O16" i="14"/>
  <c r="P16" i="14"/>
  <c r="K16" i="14"/>
  <c r="M15" i="14"/>
  <c r="L15" i="14"/>
  <c r="N15" i="14"/>
  <c r="O15" i="14"/>
  <c r="P15" i="14"/>
  <c r="R15" i="14"/>
  <c r="S15" i="14"/>
  <c r="T15" i="14"/>
  <c r="K15" i="14"/>
  <c r="M14" i="14"/>
  <c r="L14" i="14"/>
  <c r="N14" i="14"/>
  <c r="Q14" i="14"/>
  <c r="R14" i="14"/>
  <c r="S14" i="14"/>
  <c r="T14" i="14"/>
  <c r="S13" i="14"/>
  <c r="T13" i="14"/>
  <c r="L13" i="14"/>
  <c r="M13" i="14"/>
  <c r="N13" i="14"/>
  <c r="Q13" i="14"/>
  <c r="O13" i="14"/>
  <c r="K13" i="14"/>
  <c r="M12" i="14"/>
  <c r="L12" i="14"/>
  <c r="N12" i="14"/>
  <c r="Q12" i="14"/>
  <c r="R12" i="14"/>
  <c r="S12" i="14"/>
  <c r="T12" i="14"/>
  <c r="O12" i="14"/>
  <c r="P12" i="14"/>
  <c r="H12" i="14"/>
  <c r="K12" i="14"/>
  <c r="M11" i="14"/>
  <c r="L11" i="14"/>
  <c r="N11" i="14"/>
  <c r="Q11" i="14"/>
  <c r="R11" i="14"/>
  <c r="S11" i="14"/>
  <c r="O11" i="14"/>
  <c r="P11" i="14"/>
  <c r="M10" i="14"/>
  <c r="L10" i="14"/>
  <c r="R10" i="14"/>
  <c r="S10" i="14"/>
  <c r="N10" i="14"/>
  <c r="O10" i="14"/>
  <c r="P10" i="14"/>
  <c r="K10" i="14"/>
  <c r="M9" i="14"/>
  <c r="L9" i="14"/>
  <c r="N9" i="14"/>
  <c r="Q9" i="14"/>
  <c r="R9" i="14"/>
  <c r="S9" i="14"/>
  <c r="T9" i="14"/>
  <c r="O9" i="14"/>
  <c r="P9" i="14"/>
  <c r="K9" i="14"/>
  <c r="M8" i="14"/>
  <c r="L8" i="14"/>
  <c r="N8" i="14"/>
  <c r="P8" i="14"/>
  <c r="Q8" i="14"/>
  <c r="R8" i="14"/>
  <c r="S8" i="14"/>
  <c r="T8" i="14"/>
  <c r="K8" i="14"/>
  <c r="S7" i="14"/>
  <c r="M7" i="14"/>
  <c r="O7" i="14"/>
  <c r="L7" i="14"/>
  <c r="N7" i="14"/>
  <c r="K7" i="14"/>
  <c r="M6" i="14"/>
  <c r="L6" i="14"/>
  <c r="N6" i="14"/>
  <c r="Q6" i="14"/>
  <c r="R6" i="14"/>
  <c r="S6" i="14"/>
  <c r="T6" i="14"/>
  <c r="O6" i="14"/>
  <c r="P6" i="14"/>
  <c r="K6" i="14"/>
  <c r="M5" i="14"/>
  <c r="L5" i="14"/>
  <c r="N5" i="14"/>
  <c r="Q5" i="14"/>
  <c r="R5" i="14"/>
  <c r="S5" i="14"/>
  <c r="O5" i="14"/>
  <c r="P5" i="14"/>
  <c r="K5" i="14"/>
  <c r="M89" i="13"/>
  <c r="L89" i="13"/>
  <c r="N89" i="13"/>
  <c r="Q89" i="13"/>
  <c r="R89" i="13"/>
  <c r="S89" i="13"/>
  <c r="T89" i="13"/>
  <c r="O89" i="13"/>
  <c r="P89" i="13"/>
  <c r="K89" i="13"/>
  <c r="M82" i="13"/>
  <c r="L82" i="13"/>
  <c r="N82" i="13"/>
  <c r="Q82" i="13"/>
  <c r="R82" i="13"/>
  <c r="S82" i="13"/>
  <c r="T82" i="13"/>
  <c r="O82" i="13"/>
  <c r="P82" i="13"/>
  <c r="M65" i="13"/>
  <c r="L65" i="13"/>
  <c r="R65" i="13"/>
  <c r="S65" i="13"/>
  <c r="T65" i="13"/>
  <c r="N65" i="13"/>
  <c r="O65" i="13"/>
  <c r="P65" i="13"/>
  <c r="K65" i="13"/>
  <c r="K124" i="13"/>
  <c r="L124" i="13"/>
  <c r="M124" i="13"/>
  <c r="N124" i="13"/>
  <c r="O124" i="13"/>
  <c r="P124" i="13"/>
  <c r="R124" i="13"/>
  <c r="S124" i="13"/>
  <c r="T124" i="13"/>
  <c r="M122" i="13"/>
  <c r="L122" i="13"/>
  <c r="N122" i="13"/>
  <c r="Q122" i="13"/>
  <c r="R122" i="13"/>
  <c r="S122" i="13"/>
  <c r="T122" i="13"/>
  <c r="O122" i="13"/>
  <c r="P122" i="13"/>
  <c r="K122" i="13"/>
  <c r="M19" i="13"/>
  <c r="L19" i="13"/>
  <c r="N19" i="13"/>
  <c r="O19" i="13"/>
  <c r="P19" i="13"/>
  <c r="R19" i="13"/>
  <c r="S19" i="13"/>
  <c r="T19" i="13"/>
  <c r="K19" i="13"/>
  <c r="M104" i="13"/>
  <c r="L104" i="13"/>
  <c r="N104" i="13"/>
  <c r="O104" i="13"/>
  <c r="P104" i="13"/>
  <c r="R104" i="13"/>
  <c r="S104" i="13"/>
  <c r="T104" i="13"/>
  <c r="K104" i="13"/>
  <c r="M24" i="13"/>
  <c r="L24" i="13"/>
  <c r="N24" i="13"/>
  <c r="O24" i="13"/>
  <c r="P24" i="13"/>
  <c r="R24" i="13"/>
  <c r="S24" i="13"/>
  <c r="K31" i="13"/>
  <c r="L31" i="13"/>
  <c r="M31" i="13"/>
  <c r="N31" i="13"/>
  <c r="O31" i="13"/>
  <c r="P31" i="13"/>
  <c r="R31" i="13"/>
  <c r="S31" i="13"/>
  <c r="M128" i="13"/>
  <c r="L128" i="13"/>
  <c r="N128" i="13"/>
  <c r="O128" i="13"/>
  <c r="P128" i="13"/>
  <c r="R128" i="13"/>
  <c r="S128" i="13"/>
  <c r="K128" i="13"/>
  <c r="M54" i="13"/>
  <c r="L54" i="13"/>
  <c r="N54" i="13"/>
  <c r="O54" i="13"/>
  <c r="P54" i="13"/>
  <c r="R54" i="13"/>
  <c r="S54" i="13"/>
  <c r="T54" i="13"/>
  <c r="K54" i="13"/>
  <c r="S127" i="13"/>
  <c r="T127" i="13"/>
  <c r="M127" i="13"/>
  <c r="O127" i="13"/>
  <c r="L127" i="13"/>
  <c r="N127" i="13"/>
  <c r="K127" i="13"/>
  <c r="M133" i="13"/>
  <c r="L133" i="13"/>
  <c r="N133" i="13"/>
  <c r="O133" i="13"/>
  <c r="P133" i="13"/>
  <c r="R133" i="13"/>
  <c r="S133" i="13"/>
  <c r="T133" i="13"/>
  <c r="K133" i="13"/>
  <c r="M15" i="13"/>
  <c r="L15" i="13"/>
  <c r="N15" i="13"/>
  <c r="O15" i="13"/>
  <c r="P15" i="13"/>
  <c r="R15" i="13"/>
  <c r="S15" i="13"/>
  <c r="T15" i="13"/>
  <c r="K15" i="13"/>
  <c r="M116" i="13"/>
  <c r="L116" i="13"/>
  <c r="N116" i="13"/>
  <c r="O116" i="13"/>
  <c r="Q116" i="13"/>
  <c r="P116" i="13"/>
  <c r="R116" i="13"/>
  <c r="S116" i="13"/>
  <c r="T116" i="13"/>
  <c r="M35" i="13"/>
  <c r="L35" i="13"/>
  <c r="N35" i="13"/>
  <c r="O35" i="13"/>
  <c r="P35" i="13"/>
  <c r="R35" i="13"/>
  <c r="S35" i="13"/>
  <c r="M506" i="13"/>
  <c r="L506" i="13"/>
  <c r="R506" i="13"/>
  <c r="S506" i="13"/>
  <c r="N506" i="13"/>
  <c r="O506" i="13"/>
  <c r="P506" i="13"/>
  <c r="K506" i="13"/>
  <c r="S505" i="13"/>
  <c r="T505" i="13"/>
  <c r="M505" i="13"/>
  <c r="L505" i="13"/>
  <c r="N505" i="13"/>
  <c r="O505" i="13"/>
  <c r="P505" i="13"/>
  <c r="R505" i="13"/>
  <c r="H505" i="13"/>
  <c r="K505" i="13"/>
  <c r="M504" i="13"/>
  <c r="L504" i="13"/>
  <c r="N504" i="13"/>
  <c r="O504" i="13"/>
  <c r="P504" i="13"/>
  <c r="R504" i="13"/>
  <c r="S504" i="13"/>
  <c r="T504" i="13"/>
  <c r="K504" i="13"/>
  <c r="M140" i="13"/>
  <c r="L140" i="13"/>
  <c r="N140" i="13"/>
  <c r="Q140" i="13"/>
  <c r="R140" i="13"/>
  <c r="S140" i="13"/>
  <c r="O140" i="13"/>
  <c r="P140" i="13"/>
  <c r="K140" i="13"/>
  <c r="M503" i="13"/>
  <c r="L503" i="13"/>
  <c r="R503" i="13"/>
  <c r="S503" i="13"/>
  <c r="T503" i="13"/>
  <c r="N503" i="13"/>
  <c r="O503" i="13"/>
  <c r="P503" i="13"/>
  <c r="H503" i="13"/>
  <c r="K503" i="13"/>
  <c r="S502" i="13"/>
  <c r="T502" i="13"/>
  <c r="M502" i="13"/>
  <c r="L502" i="13"/>
  <c r="N502" i="13"/>
  <c r="O502" i="13"/>
  <c r="P502" i="13"/>
  <c r="R502" i="13"/>
  <c r="H502" i="13"/>
  <c r="K502" i="13"/>
  <c r="M139" i="13"/>
  <c r="L139" i="13"/>
  <c r="N139" i="13"/>
  <c r="Q139" i="13"/>
  <c r="R139" i="13"/>
  <c r="S139" i="13"/>
  <c r="T139" i="13"/>
  <c r="O139" i="13"/>
  <c r="P139" i="13"/>
  <c r="K139" i="13"/>
  <c r="L138" i="13"/>
  <c r="M138" i="13"/>
  <c r="R138" i="13"/>
  <c r="S138" i="13"/>
  <c r="T138" i="13"/>
  <c r="N138" i="13"/>
  <c r="O138" i="13"/>
  <c r="P138" i="13"/>
  <c r="K138" i="13"/>
  <c r="M501" i="13"/>
  <c r="L501" i="13"/>
  <c r="R501" i="13"/>
  <c r="S501" i="13"/>
  <c r="T501" i="13"/>
  <c r="N501" i="13"/>
  <c r="O501" i="13"/>
  <c r="P501" i="13"/>
  <c r="K501" i="13"/>
  <c r="S500" i="13"/>
  <c r="T500" i="13"/>
  <c r="M500" i="13"/>
  <c r="L500" i="13"/>
  <c r="N500" i="13"/>
  <c r="O500" i="13"/>
  <c r="P500" i="13"/>
  <c r="R500" i="13"/>
  <c r="H500" i="13"/>
  <c r="K500" i="13"/>
  <c r="M499" i="13"/>
  <c r="L499" i="13"/>
  <c r="R499" i="13"/>
  <c r="S499" i="13"/>
  <c r="N499" i="13"/>
  <c r="O499" i="13"/>
  <c r="P499" i="13"/>
  <c r="K499" i="13"/>
  <c r="M498" i="13"/>
  <c r="L498" i="13"/>
  <c r="R498" i="13"/>
  <c r="S498" i="13"/>
  <c r="T498" i="13"/>
  <c r="N498" i="13"/>
  <c r="O498" i="13"/>
  <c r="P498" i="13"/>
  <c r="K498" i="13"/>
  <c r="M497" i="13"/>
  <c r="L497" i="13"/>
  <c r="N497" i="13"/>
  <c r="Q497" i="13"/>
  <c r="R497" i="13"/>
  <c r="S497" i="13"/>
  <c r="T497" i="13"/>
  <c r="O497" i="13"/>
  <c r="P497" i="13"/>
  <c r="K497" i="13"/>
  <c r="M496" i="13"/>
  <c r="L496" i="13"/>
  <c r="N496" i="13"/>
  <c r="O496" i="13"/>
  <c r="P496" i="13"/>
  <c r="R496" i="13"/>
  <c r="S496" i="13"/>
  <c r="T496" i="13"/>
  <c r="H496" i="13"/>
  <c r="K496" i="13"/>
  <c r="M495" i="13"/>
  <c r="L495" i="13"/>
  <c r="R495" i="13"/>
  <c r="S495" i="13"/>
  <c r="T495" i="13"/>
  <c r="N495" i="13"/>
  <c r="O495" i="13"/>
  <c r="P495" i="13"/>
  <c r="H495" i="13"/>
  <c r="K495" i="13"/>
  <c r="S494" i="13"/>
  <c r="T494" i="13"/>
  <c r="M494" i="13"/>
  <c r="L494" i="13"/>
  <c r="N494" i="13"/>
  <c r="O494" i="13"/>
  <c r="P494" i="13"/>
  <c r="R494" i="13"/>
  <c r="H494" i="13"/>
  <c r="K494" i="13"/>
  <c r="S493" i="13"/>
  <c r="T493" i="13"/>
  <c r="M493" i="13"/>
  <c r="L493" i="13"/>
  <c r="N493" i="13"/>
  <c r="O493" i="13"/>
  <c r="P493" i="13"/>
  <c r="R493" i="13"/>
  <c r="H493" i="13"/>
  <c r="K493" i="13"/>
  <c r="S492" i="13"/>
  <c r="T492" i="13"/>
  <c r="M492" i="13"/>
  <c r="L492" i="13"/>
  <c r="N492" i="13"/>
  <c r="O492" i="13"/>
  <c r="P492" i="13"/>
  <c r="R492" i="13"/>
  <c r="H492" i="13"/>
  <c r="K492" i="13"/>
  <c r="M137" i="13"/>
  <c r="L137" i="13"/>
  <c r="N137" i="13"/>
  <c r="Q137" i="13"/>
  <c r="R137" i="13"/>
  <c r="S137" i="13"/>
  <c r="T137" i="13"/>
  <c r="O137" i="13"/>
  <c r="P137" i="13"/>
  <c r="K137" i="13"/>
  <c r="M491" i="13"/>
  <c r="L491" i="13"/>
  <c r="R491" i="13"/>
  <c r="S491" i="13"/>
  <c r="T491" i="13"/>
  <c r="N491" i="13"/>
  <c r="O491" i="13"/>
  <c r="P491" i="13"/>
  <c r="K491" i="13"/>
  <c r="M490" i="13"/>
  <c r="L490" i="13"/>
  <c r="N490" i="13"/>
  <c r="O490" i="13"/>
  <c r="P490" i="13"/>
  <c r="R490" i="13"/>
  <c r="S490" i="13"/>
  <c r="T490" i="13"/>
  <c r="K490" i="13"/>
  <c r="M489" i="13"/>
  <c r="L489" i="13"/>
  <c r="N489" i="13"/>
  <c r="Q489" i="13"/>
  <c r="R489" i="13"/>
  <c r="S489" i="13"/>
  <c r="O489" i="13"/>
  <c r="P489" i="13"/>
  <c r="K489" i="13"/>
  <c r="S488" i="13"/>
  <c r="T488" i="13"/>
  <c r="M488" i="13"/>
  <c r="L488" i="13"/>
  <c r="N488" i="13"/>
  <c r="O488" i="13"/>
  <c r="P488" i="13"/>
  <c r="R488" i="13"/>
  <c r="H488" i="13"/>
  <c r="K488" i="13"/>
  <c r="M487" i="13"/>
  <c r="L487" i="13"/>
  <c r="N487" i="13"/>
  <c r="Q487" i="13"/>
  <c r="R487" i="13"/>
  <c r="S487" i="13"/>
  <c r="O487" i="13"/>
  <c r="P487" i="13"/>
  <c r="K487" i="13"/>
  <c r="M486" i="13"/>
  <c r="L486" i="13"/>
  <c r="R486" i="13"/>
  <c r="S486" i="13"/>
  <c r="N486" i="13"/>
  <c r="O486" i="13"/>
  <c r="P486" i="13"/>
  <c r="K486" i="13"/>
  <c r="M485" i="13"/>
  <c r="L485" i="13"/>
  <c r="R485" i="13"/>
  <c r="S485" i="13"/>
  <c r="T485" i="13"/>
  <c r="N485" i="13"/>
  <c r="O485" i="13"/>
  <c r="P485" i="13"/>
  <c r="L136" i="13"/>
  <c r="M136" i="13"/>
  <c r="N136" i="13"/>
  <c r="O136" i="13"/>
  <c r="P136" i="13"/>
  <c r="R136" i="13"/>
  <c r="S136" i="13"/>
  <c r="T136" i="13"/>
  <c r="K136" i="13"/>
  <c r="M484" i="13"/>
  <c r="L484" i="13"/>
  <c r="N484" i="13"/>
  <c r="Q484" i="13"/>
  <c r="R484" i="13"/>
  <c r="S484" i="13"/>
  <c r="T484" i="13"/>
  <c r="O484" i="13"/>
  <c r="P484" i="13"/>
  <c r="K484" i="13"/>
  <c r="M483" i="13"/>
  <c r="L483" i="13"/>
  <c r="R483" i="13"/>
  <c r="S483" i="13"/>
  <c r="N483" i="13"/>
  <c r="O483" i="13"/>
  <c r="P483" i="13"/>
  <c r="K483" i="13"/>
  <c r="S482" i="13"/>
  <c r="T482" i="13"/>
  <c r="M482" i="13"/>
  <c r="L482" i="13"/>
  <c r="N482" i="13"/>
  <c r="O482" i="13"/>
  <c r="P482" i="13"/>
  <c r="R482" i="13"/>
  <c r="H482" i="13"/>
  <c r="K482" i="13"/>
  <c r="M481" i="13"/>
  <c r="L481" i="13"/>
  <c r="N481" i="13"/>
  <c r="Q481" i="13"/>
  <c r="R481" i="13"/>
  <c r="S481" i="13"/>
  <c r="T481" i="13"/>
  <c r="P481" i="13"/>
  <c r="K481" i="13"/>
  <c r="M480" i="13"/>
  <c r="L480" i="13"/>
  <c r="N480" i="13"/>
  <c r="O480" i="13"/>
  <c r="P480" i="13"/>
  <c r="R480" i="13"/>
  <c r="S480" i="13"/>
  <c r="T480" i="13"/>
  <c r="K480" i="13"/>
  <c r="S479" i="13"/>
  <c r="T479" i="13"/>
  <c r="M479" i="13"/>
  <c r="L479" i="13"/>
  <c r="N479" i="13"/>
  <c r="O479" i="13"/>
  <c r="P479" i="13"/>
  <c r="R479" i="13"/>
  <c r="H479" i="13"/>
  <c r="K479" i="13"/>
  <c r="M478" i="13"/>
  <c r="L478" i="13"/>
  <c r="R478" i="13"/>
  <c r="S478" i="13"/>
  <c r="T478" i="13"/>
  <c r="N478" i="13"/>
  <c r="O478" i="13"/>
  <c r="P478" i="13"/>
  <c r="K478" i="13"/>
  <c r="S477" i="13"/>
  <c r="T477" i="13"/>
  <c r="M477" i="13"/>
  <c r="L477" i="13"/>
  <c r="N477" i="13"/>
  <c r="O477" i="13"/>
  <c r="P477" i="13"/>
  <c r="R477" i="13"/>
  <c r="H477" i="13"/>
  <c r="K477" i="13"/>
  <c r="M476" i="13"/>
  <c r="L476" i="13"/>
  <c r="R476" i="13"/>
  <c r="S476" i="13"/>
  <c r="T476" i="13"/>
  <c r="N476" i="13"/>
  <c r="O476" i="13"/>
  <c r="P476" i="13"/>
  <c r="H476" i="13"/>
  <c r="K476" i="13"/>
  <c r="M475" i="13"/>
  <c r="L475" i="13"/>
  <c r="R475" i="13"/>
  <c r="S475" i="13"/>
  <c r="T475" i="13"/>
  <c r="N475" i="13"/>
  <c r="O475" i="13"/>
  <c r="P475" i="13"/>
  <c r="K475" i="13"/>
  <c r="M135" i="13"/>
  <c r="L135" i="13"/>
  <c r="R135" i="13"/>
  <c r="S135" i="13"/>
  <c r="T135" i="13"/>
  <c r="N135" i="13"/>
  <c r="O135" i="13"/>
  <c r="P135" i="13"/>
  <c r="K135" i="13"/>
  <c r="M474" i="13"/>
  <c r="L474" i="13"/>
  <c r="R474" i="13"/>
  <c r="S474" i="13"/>
  <c r="T474" i="13"/>
  <c r="N474" i="13"/>
  <c r="O474" i="13"/>
  <c r="P474" i="13"/>
  <c r="K474" i="13"/>
  <c r="M473" i="13"/>
  <c r="L473" i="13"/>
  <c r="R473" i="13"/>
  <c r="S473" i="13"/>
  <c r="T473" i="13"/>
  <c r="N473" i="13"/>
  <c r="O473" i="13"/>
  <c r="P473" i="13"/>
  <c r="K473" i="13"/>
  <c r="M472" i="13"/>
  <c r="L472" i="13"/>
  <c r="R472" i="13"/>
  <c r="S472" i="13"/>
  <c r="N472" i="13"/>
  <c r="O472" i="13"/>
  <c r="P472" i="13"/>
  <c r="K472" i="13"/>
  <c r="M471" i="13"/>
  <c r="L471" i="13"/>
  <c r="R471" i="13"/>
  <c r="S471" i="13"/>
  <c r="T471" i="13"/>
  <c r="N471" i="13"/>
  <c r="O471" i="13"/>
  <c r="P471" i="13"/>
  <c r="K471" i="13"/>
  <c r="M134" i="13"/>
  <c r="L134" i="13"/>
  <c r="R134" i="13"/>
  <c r="S134" i="13"/>
  <c r="T134" i="13"/>
  <c r="N134" i="13"/>
  <c r="P134" i="13"/>
  <c r="K134" i="13"/>
  <c r="M470" i="13"/>
  <c r="L470" i="13"/>
  <c r="R470" i="13"/>
  <c r="S470" i="13"/>
  <c r="T470" i="13"/>
  <c r="N470" i="13"/>
  <c r="O470" i="13"/>
  <c r="P470" i="13"/>
  <c r="K470" i="13"/>
  <c r="M469" i="13"/>
  <c r="L469" i="13"/>
  <c r="R469" i="13"/>
  <c r="S469" i="13"/>
  <c r="T469" i="13"/>
  <c r="N469" i="13"/>
  <c r="O469" i="13"/>
  <c r="P469" i="13"/>
  <c r="H469" i="13"/>
  <c r="K469" i="13"/>
  <c r="M468" i="13"/>
  <c r="L468" i="13"/>
  <c r="R468" i="13"/>
  <c r="S468" i="13"/>
  <c r="N468" i="13"/>
  <c r="O468" i="13"/>
  <c r="P468" i="13"/>
  <c r="K468" i="13"/>
  <c r="M467" i="13"/>
  <c r="L467" i="13"/>
  <c r="R467" i="13"/>
  <c r="S467" i="13"/>
  <c r="N467" i="13"/>
  <c r="O467" i="13"/>
  <c r="P467" i="13"/>
  <c r="K467" i="13"/>
  <c r="M466" i="13"/>
  <c r="L466" i="13"/>
  <c r="N466" i="13"/>
  <c r="Q466" i="13"/>
  <c r="R466" i="13"/>
  <c r="S466" i="13"/>
  <c r="T466" i="13"/>
  <c r="O466" i="13"/>
  <c r="P466" i="13"/>
  <c r="K466" i="13"/>
  <c r="M465" i="13"/>
  <c r="L465" i="13"/>
  <c r="N465" i="13"/>
  <c r="Q465" i="13"/>
  <c r="R465" i="13"/>
  <c r="S465" i="13"/>
  <c r="T465" i="13"/>
  <c r="O465" i="13"/>
  <c r="P465" i="13"/>
  <c r="K465" i="13"/>
  <c r="M464" i="13"/>
  <c r="L464" i="13"/>
  <c r="R464" i="13"/>
  <c r="S464" i="13"/>
  <c r="T464" i="13"/>
  <c r="N464" i="13"/>
  <c r="O464" i="13"/>
  <c r="P464" i="13"/>
  <c r="K464" i="13"/>
  <c r="S463" i="13"/>
  <c r="T463" i="13"/>
  <c r="M463" i="13"/>
  <c r="L463" i="13"/>
  <c r="N463" i="13"/>
  <c r="O463" i="13"/>
  <c r="P463" i="13"/>
  <c r="R463" i="13"/>
  <c r="H463" i="13"/>
  <c r="K463" i="13"/>
  <c r="S462" i="13"/>
  <c r="T462" i="13"/>
  <c r="M462" i="13"/>
  <c r="L462" i="13"/>
  <c r="N462" i="13"/>
  <c r="O462" i="13"/>
  <c r="P462" i="13"/>
  <c r="R462" i="13"/>
  <c r="H462" i="13"/>
  <c r="K462" i="13"/>
  <c r="M461" i="13"/>
  <c r="L461" i="13"/>
  <c r="N461" i="13"/>
  <c r="O461" i="13"/>
  <c r="P461" i="13"/>
  <c r="R461" i="13"/>
  <c r="S461" i="13"/>
  <c r="K461" i="13"/>
  <c r="S460" i="13"/>
  <c r="T460" i="13"/>
  <c r="M460" i="13"/>
  <c r="L460" i="13"/>
  <c r="N460" i="13"/>
  <c r="O460" i="13"/>
  <c r="P460" i="13"/>
  <c r="R460" i="13"/>
  <c r="H460" i="13"/>
  <c r="K460" i="13"/>
  <c r="S459" i="13"/>
  <c r="T459" i="13"/>
  <c r="M459" i="13"/>
  <c r="L459" i="13"/>
  <c r="N459" i="13"/>
  <c r="O459" i="13"/>
  <c r="P459" i="13"/>
  <c r="R459" i="13"/>
  <c r="H459" i="13"/>
  <c r="K459" i="13"/>
  <c r="M458" i="13"/>
  <c r="L458" i="13"/>
  <c r="R458" i="13"/>
  <c r="S458" i="13"/>
  <c r="T458" i="13"/>
  <c r="N458" i="13"/>
  <c r="O458" i="13"/>
  <c r="P458" i="13"/>
  <c r="K458" i="13"/>
  <c r="S457" i="13"/>
  <c r="T457" i="13"/>
  <c r="L457" i="13"/>
  <c r="M457" i="13"/>
  <c r="N457" i="13"/>
  <c r="O457" i="13"/>
  <c r="P457" i="13"/>
  <c r="H457" i="13"/>
  <c r="K457" i="13"/>
  <c r="M456" i="13"/>
  <c r="L456" i="13"/>
  <c r="R456" i="13"/>
  <c r="S456" i="13"/>
  <c r="T456" i="13"/>
  <c r="N456" i="13"/>
  <c r="O456" i="13"/>
  <c r="P456" i="13"/>
  <c r="H456" i="13"/>
  <c r="K456" i="13"/>
  <c r="M455" i="13"/>
  <c r="L455" i="13"/>
  <c r="R455" i="13"/>
  <c r="S455" i="13"/>
  <c r="T455" i="13"/>
  <c r="N455" i="13"/>
  <c r="O455" i="13"/>
  <c r="P455" i="13"/>
  <c r="K455" i="13"/>
  <c r="S454" i="13"/>
  <c r="T454" i="13"/>
  <c r="M454" i="13"/>
  <c r="L454" i="13"/>
  <c r="N454" i="13"/>
  <c r="O454" i="13"/>
  <c r="P454" i="13"/>
  <c r="R454" i="13"/>
  <c r="K454" i="13"/>
  <c r="M132" i="13"/>
  <c r="L132" i="13"/>
  <c r="N132" i="13"/>
  <c r="Q132" i="13"/>
  <c r="R132" i="13"/>
  <c r="S132" i="13"/>
  <c r="O132" i="13"/>
  <c r="P132" i="13"/>
  <c r="K132" i="13"/>
  <c r="M453" i="13"/>
  <c r="L453" i="13"/>
  <c r="R453" i="13"/>
  <c r="S453" i="13"/>
  <c r="T453" i="13"/>
  <c r="N453" i="13"/>
  <c r="O453" i="13"/>
  <c r="P453" i="13"/>
  <c r="K453" i="13"/>
  <c r="M131" i="13"/>
  <c r="L131" i="13"/>
  <c r="N131" i="13"/>
  <c r="Q131" i="13"/>
  <c r="R131" i="13"/>
  <c r="S131" i="13"/>
  <c r="T131" i="13"/>
  <c r="O131" i="13"/>
  <c r="P131" i="13"/>
  <c r="K131" i="13"/>
  <c r="M130" i="13"/>
  <c r="L130" i="13"/>
  <c r="R130" i="13"/>
  <c r="S130" i="13"/>
  <c r="N130" i="13"/>
  <c r="O130" i="13"/>
  <c r="P130" i="13"/>
  <c r="K130" i="13"/>
  <c r="M452" i="13"/>
  <c r="L452" i="13"/>
  <c r="N452" i="13"/>
  <c r="P452" i="13"/>
  <c r="R452" i="13"/>
  <c r="S452" i="13"/>
  <c r="T452" i="13"/>
  <c r="K452" i="13"/>
  <c r="M451" i="13"/>
  <c r="L451" i="13"/>
  <c r="R451" i="13"/>
  <c r="S451" i="13"/>
  <c r="T451" i="13"/>
  <c r="N451" i="13"/>
  <c r="O451" i="13"/>
  <c r="P451" i="13"/>
  <c r="K451" i="13"/>
  <c r="M450" i="13"/>
  <c r="L450" i="13"/>
  <c r="N450" i="13"/>
  <c r="Q450" i="13"/>
  <c r="R450" i="13"/>
  <c r="S450" i="13"/>
  <c r="O450" i="13"/>
  <c r="P450" i="13"/>
  <c r="K450" i="13"/>
  <c r="M449" i="13"/>
  <c r="L449" i="13"/>
  <c r="R449" i="13"/>
  <c r="S449" i="13"/>
  <c r="T449" i="13"/>
  <c r="N449" i="13"/>
  <c r="O449" i="13"/>
  <c r="P449" i="13"/>
  <c r="K449" i="13"/>
  <c r="M448" i="13"/>
  <c r="L448" i="13"/>
  <c r="R448" i="13"/>
  <c r="S448" i="13"/>
  <c r="T448" i="13"/>
  <c r="N448" i="13"/>
  <c r="O448" i="13"/>
  <c r="P448" i="13"/>
  <c r="H448" i="13"/>
  <c r="K448" i="13"/>
  <c r="M447" i="13"/>
  <c r="L447" i="13"/>
  <c r="R447" i="13"/>
  <c r="S447" i="13"/>
  <c r="N447" i="13"/>
  <c r="K447" i="13"/>
  <c r="M446" i="13"/>
  <c r="L446" i="13"/>
  <c r="N446" i="13"/>
  <c r="O446" i="13"/>
  <c r="P446" i="13"/>
  <c r="R446" i="13"/>
  <c r="S446" i="13"/>
  <c r="T446" i="13"/>
  <c r="K446" i="13"/>
  <c r="M445" i="13"/>
  <c r="L445" i="13"/>
  <c r="N445" i="13"/>
  <c r="O445" i="13"/>
  <c r="P445" i="13"/>
  <c r="R445" i="13"/>
  <c r="S445" i="13"/>
  <c r="K445" i="13"/>
  <c r="M444" i="13"/>
  <c r="L444" i="13"/>
  <c r="R444" i="13"/>
  <c r="S444" i="13"/>
  <c r="T444" i="13"/>
  <c r="N444" i="13"/>
  <c r="O444" i="13"/>
  <c r="P444" i="13"/>
  <c r="K444" i="13"/>
  <c r="S443" i="13"/>
  <c r="T443" i="13"/>
  <c r="M443" i="13"/>
  <c r="L443" i="13"/>
  <c r="N443" i="13"/>
  <c r="O443" i="13"/>
  <c r="P443" i="13"/>
  <c r="R443" i="13"/>
  <c r="H443" i="13"/>
  <c r="K443" i="13"/>
  <c r="S442" i="13"/>
  <c r="L442" i="13"/>
  <c r="M442" i="13"/>
  <c r="N442" i="13"/>
  <c r="P442" i="13"/>
  <c r="K442" i="13"/>
  <c r="M129" i="13"/>
  <c r="L129" i="13"/>
  <c r="N129" i="13"/>
  <c r="Q129" i="13"/>
  <c r="R129" i="13"/>
  <c r="S129" i="13"/>
  <c r="T129" i="13"/>
  <c r="P129" i="13"/>
  <c r="M441" i="13"/>
  <c r="L441" i="13"/>
  <c r="R441" i="13"/>
  <c r="S441" i="13"/>
  <c r="T441" i="13"/>
  <c r="N441" i="13"/>
  <c r="P441" i="13"/>
  <c r="M440" i="13"/>
  <c r="L440" i="13"/>
  <c r="R440" i="13"/>
  <c r="S440" i="13"/>
  <c r="T440" i="13"/>
  <c r="N440" i="13"/>
  <c r="O440" i="13"/>
  <c r="P440" i="13"/>
  <c r="K440" i="13"/>
  <c r="M439" i="13"/>
  <c r="L439" i="13"/>
  <c r="R439" i="13"/>
  <c r="S439" i="13"/>
  <c r="T439" i="13"/>
  <c r="N439" i="13"/>
  <c r="O439" i="13"/>
  <c r="P439" i="13"/>
  <c r="K439" i="13"/>
  <c r="S438" i="13"/>
  <c r="L438" i="13"/>
  <c r="M438" i="13"/>
  <c r="N438" i="13"/>
  <c r="O438" i="13"/>
  <c r="P438" i="13"/>
  <c r="M437" i="13"/>
  <c r="L437" i="13"/>
  <c r="R437" i="13"/>
  <c r="S437" i="13"/>
  <c r="T437" i="13"/>
  <c r="N437" i="13"/>
  <c r="O437" i="13"/>
  <c r="P437" i="13"/>
  <c r="K437" i="13"/>
  <c r="M436" i="13"/>
  <c r="L436" i="13"/>
  <c r="R436" i="13"/>
  <c r="S436" i="13"/>
  <c r="T436" i="13"/>
  <c r="N436" i="13"/>
  <c r="O436" i="13"/>
  <c r="P436" i="13"/>
  <c r="H436" i="13"/>
  <c r="K436" i="13"/>
  <c r="M435" i="13"/>
  <c r="L435" i="13"/>
  <c r="N435" i="13"/>
  <c r="Q435" i="13"/>
  <c r="R435" i="13"/>
  <c r="S435" i="13"/>
  <c r="T435" i="13"/>
  <c r="P435" i="13"/>
  <c r="K435" i="13"/>
  <c r="M434" i="13"/>
  <c r="L434" i="13"/>
  <c r="R434" i="13"/>
  <c r="S434" i="13"/>
  <c r="N434" i="13"/>
  <c r="O434" i="13"/>
  <c r="P434" i="13"/>
  <c r="K434" i="13"/>
  <c r="M433" i="13"/>
  <c r="L433" i="13"/>
  <c r="R433" i="13"/>
  <c r="S433" i="13"/>
  <c r="T433" i="13"/>
  <c r="N433" i="13"/>
  <c r="O433" i="13"/>
  <c r="P433" i="13"/>
  <c r="K433" i="13"/>
  <c r="S432" i="13"/>
  <c r="T432" i="13"/>
  <c r="M432" i="13"/>
  <c r="L432" i="13"/>
  <c r="N432" i="13"/>
  <c r="O432" i="13"/>
  <c r="P432" i="13"/>
  <c r="R432" i="13"/>
  <c r="H432" i="13"/>
  <c r="K432" i="13"/>
  <c r="M431" i="13"/>
  <c r="L431" i="13"/>
  <c r="R431" i="13"/>
  <c r="S431" i="13"/>
  <c r="T431" i="13"/>
  <c r="N431" i="13"/>
  <c r="O431" i="13"/>
  <c r="P431" i="13"/>
  <c r="K431" i="13"/>
  <c r="M430" i="13"/>
  <c r="L430" i="13"/>
  <c r="R430" i="13"/>
  <c r="S430" i="13"/>
  <c r="N430" i="13"/>
  <c r="O430" i="13"/>
  <c r="P430" i="13"/>
  <c r="M429" i="13"/>
  <c r="L429" i="13"/>
  <c r="R429" i="13"/>
  <c r="S429" i="13"/>
  <c r="T429" i="13"/>
  <c r="N429" i="13"/>
  <c r="O429" i="13"/>
  <c r="P429" i="13"/>
  <c r="M126" i="13"/>
  <c r="L126" i="13"/>
  <c r="N126" i="13"/>
  <c r="O126" i="13"/>
  <c r="P126" i="13"/>
  <c r="R126" i="13"/>
  <c r="S126" i="13"/>
  <c r="T126" i="13"/>
  <c r="K126" i="13"/>
  <c r="M125" i="13"/>
  <c r="L125" i="13"/>
  <c r="N125" i="13"/>
  <c r="Q125" i="13"/>
  <c r="R125" i="13"/>
  <c r="S125" i="13"/>
  <c r="T125" i="13"/>
  <c r="O125" i="13"/>
  <c r="P125" i="13"/>
  <c r="K125" i="13"/>
  <c r="L428" i="13"/>
  <c r="M428" i="13"/>
  <c r="N428" i="13"/>
  <c r="O428" i="13"/>
  <c r="P428" i="13"/>
  <c r="K428" i="13"/>
  <c r="M427" i="13"/>
  <c r="L427" i="13"/>
  <c r="N427" i="13"/>
  <c r="O427" i="13"/>
  <c r="P427" i="13"/>
  <c r="R427" i="13"/>
  <c r="S427" i="13"/>
  <c r="K427" i="13"/>
  <c r="S426" i="13"/>
  <c r="T426" i="13"/>
  <c r="M426" i="13"/>
  <c r="L426" i="13"/>
  <c r="N426" i="13"/>
  <c r="O426" i="13"/>
  <c r="P426" i="13"/>
  <c r="R426" i="13"/>
  <c r="H426" i="13"/>
  <c r="K426" i="13"/>
  <c r="M425" i="13"/>
  <c r="L425" i="13"/>
  <c r="R425" i="13"/>
  <c r="S425" i="13"/>
  <c r="N425" i="13"/>
  <c r="O425" i="13"/>
  <c r="P425" i="13"/>
  <c r="K425" i="13"/>
  <c r="M424" i="13"/>
  <c r="L424" i="13"/>
  <c r="R424" i="13"/>
  <c r="S424" i="13"/>
  <c r="T424" i="13"/>
  <c r="N424" i="13"/>
  <c r="O424" i="13"/>
  <c r="P424" i="13"/>
  <c r="K424" i="13"/>
  <c r="M423" i="13"/>
  <c r="L423" i="13"/>
  <c r="R423" i="13"/>
  <c r="S423" i="13"/>
  <c r="N423" i="13"/>
  <c r="O423" i="13"/>
  <c r="P423" i="13"/>
  <c r="K423" i="13"/>
  <c r="S422" i="13"/>
  <c r="T422" i="13"/>
  <c r="M422" i="13"/>
  <c r="L422" i="13"/>
  <c r="N422" i="13"/>
  <c r="O422" i="13"/>
  <c r="P422" i="13"/>
  <c r="R422" i="13"/>
  <c r="H422" i="13"/>
  <c r="K422" i="13"/>
  <c r="M123" i="13"/>
  <c r="L123" i="13"/>
  <c r="R123" i="13"/>
  <c r="S123" i="13"/>
  <c r="T123" i="13"/>
  <c r="N123" i="13"/>
  <c r="O123" i="13"/>
  <c r="P123" i="13"/>
  <c r="K123" i="13"/>
  <c r="M421" i="13"/>
  <c r="L421" i="13"/>
  <c r="N421" i="13"/>
  <c r="O421" i="13"/>
  <c r="P421" i="13"/>
  <c r="R421" i="13"/>
  <c r="S421" i="13"/>
  <c r="T421" i="13"/>
  <c r="K421" i="13"/>
  <c r="S420" i="13"/>
  <c r="T420" i="13"/>
  <c r="M420" i="13"/>
  <c r="L420" i="13"/>
  <c r="N420" i="13"/>
  <c r="O420" i="13"/>
  <c r="P420" i="13"/>
  <c r="R420" i="13"/>
  <c r="H420" i="13"/>
  <c r="K420" i="13"/>
  <c r="M419" i="13"/>
  <c r="L419" i="13"/>
  <c r="R419" i="13"/>
  <c r="S419" i="13"/>
  <c r="T419" i="13"/>
  <c r="N419" i="13"/>
  <c r="O419" i="13"/>
  <c r="P419" i="13"/>
  <c r="K419" i="13"/>
  <c r="M418" i="13"/>
  <c r="L418" i="13"/>
  <c r="N418" i="13"/>
  <c r="O418" i="13"/>
  <c r="P418" i="13"/>
  <c r="R418" i="13"/>
  <c r="S418" i="13"/>
  <c r="T418" i="13"/>
  <c r="K418" i="13"/>
  <c r="S417" i="13"/>
  <c r="T417" i="13"/>
  <c r="M417" i="13"/>
  <c r="L417" i="13"/>
  <c r="N417" i="13"/>
  <c r="O417" i="13"/>
  <c r="P417" i="13"/>
  <c r="R417" i="13"/>
  <c r="K417" i="13"/>
  <c r="S416" i="13"/>
  <c r="T416" i="13"/>
  <c r="M416" i="13"/>
  <c r="L416" i="13"/>
  <c r="O416" i="13"/>
  <c r="P416" i="13"/>
  <c r="R416" i="13"/>
  <c r="K416" i="13"/>
  <c r="M415" i="13"/>
  <c r="L415" i="13"/>
  <c r="N415" i="13"/>
  <c r="Q415" i="13"/>
  <c r="R415" i="13"/>
  <c r="S415" i="13"/>
  <c r="T415" i="13"/>
  <c r="O415" i="13"/>
  <c r="P415" i="13"/>
  <c r="S414" i="13"/>
  <c r="T414" i="13"/>
  <c r="M414" i="13"/>
  <c r="L414" i="13"/>
  <c r="N414" i="13"/>
  <c r="O414" i="13"/>
  <c r="P414" i="13"/>
  <c r="R414" i="13"/>
  <c r="H414" i="13"/>
  <c r="K414" i="13"/>
  <c r="M413" i="13"/>
  <c r="L413" i="13"/>
  <c r="R413" i="13"/>
  <c r="S413" i="13"/>
  <c r="T413" i="13"/>
  <c r="N413" i="13"/>
  <c r="O413" i="13"/>
  <c r="P413" i="13"/>
  <c r="K413" i="13"/>
  <c r="M412" i="13"/>
  <c r="L412" i="13"/>
  <c r="R412" i="13"/>
  <c r="S412" i="13"/>
  <c r="T412" i="13"/>
  <c r="N412" i="13"/>
  <c r="O412" i="13"/>
  <c r="P412" i="13"/>
  <c r="K412" i="13"/>
  <c r="S411" i="13"/>
  <c r="T411" i="13"/>
  <c r="M411" i="13"/>
  <c r="L411" i="13"/>
  <c r="N411" i="13"/>
  <c r="O411" i="13"/>
  <c r="P411" i="13"/>
  <c r="R411" i="13"/>
  <c r="H411" i="13"/>
  <c r="K411" i="13"/>
  <c r="M410" i="13"/>
  <c r="L410" i="13"/>
  <c r="R410" i="13"/>
  <c r="S410" i="13"/>
  <c r="T410" i="13"/>
  <c r="N410" i="13"/>
  <c r="O410" i="13"/>
  <c r="P410" i="13"/>
  <c r="K410" i="13"/>
  <c r="M409" i="13"/>
  <c r="L409" i="13"/>
  <c r="N409" i="13"/>
  <c r="Q409" i="13"/>
  <c r="R409" i="13"/>
  <c r="S409" i="13"/>
  <c r="T409" i="13"/>
  <c r="O409" i="13"/>
  <c r="P409" i="13"/>
  <c r="H409" i="13"/>
  <c r="K409" i="13"/>
  <c r="M408" i="13"/>
  <c r="L408" i="13"/>
  <c r="R408" i="13"/>
  <c r="S408" i="13"/>
  <c r="T408" i="13"/>
  <c r="N408" i="13"/>
  <c r="O408" i="13"/>
  <c r="P408" i="13"/>
  <c r="H408" i="13"/>
  <c r="K408" i="13"/>
  <c r="M121" i="13"/>
  <c r="L121" i="13"/>
  <c r="N121" i="13"/>
  <c r="Q121" i="13"/>
  <c r="R121" i="13"/>
  <c r="S121" i="13"/>
  <c r="P121" i="13"/>
  <c r="M407" i="13"/>
  <c r="L407" i="13"/>
  <c r="N407" i="13"/>
  <c r="O407" i="13"/>
  <c r="P407" i="13"/>
  <c r="R407" i="13"/>
  <c r="S407" i="13"/>
  <c r="T407" i="13"/>
  <c r="H407" i="13"/>
  <c r="K407" i="13"/>
  <c r="M406" i="13"/>
  <c r="L406" i="13"/>
  <c r="R406" i="13"/>
  <c r="S406" i="13"/>
  <c r="T406" i="13"/>
  <c r="N406" i="13"/>
  <c r="O406" i="13"/>
  <c r="P406" i="13"/>
  <c r="K406" i="13"/>
  <c r="M405" i="13"/>
  <c r="L405" i="13"/>
  <c r="R405" i="13"/>
  <c r="S405" i="13"/>
  <c r="T405" i="13"/>
  <c r="N405" i="13"/>
  <c r="O405" i="13"/>
  <c r="P405" i="13"/>
  <c r="S404" i="13"/>
  <c r="T404" i="13"/>
  <c r="M404" i="13"/>
  <c r="L404" i="13"/>
  <c r="N404" i="13"/>
  <c r="O404" i="13"/>
  <c r="P404" i="13"/>
  <c r="R404" i="13"/>
  <c r="H404" i="13"/>
  <c r="K404" i="13"/>
  <c r="M403" i="13"/>
  <c r="L403" i="13"/>
  <c r="N403" i="13"/>
  <c r="O403" i="13"/>
  <c r="P403" i="13"/>
  <c r="R403" i="13"/>
  <c r="S403" i="13"/>
  <c r="T403" i="13"/>
  <c r="K403" i="13"/>
  <c r="M402" i="13"/>
  <c r="L402" i="13"/>
  <c r="R402" i="13"/>
  <c r="S402" i="13"/>
  <c r="T402" i="13"/>
  <c r="N402" i="13"/>
  <c r="O402" i="13"/>
  <c r="P402" i="13"/>
  <c r="K402" i="13"/>
  <c r="M401" i="13"/>
  <c r="L401" i="13"/>
  <c r="R401" i="13"/>
  <c r="S401" i="13"/>
  <c r="T401" i="13"/>
  <c r="N401" i="13"/>
  <c r="O401" i="13"/>
  <c r="P401" i="13"/>
  <c r="H401" i="13"/>
  <c r="K401" i="13"/>
  <c r="M120" i="13"/>
  <c r="L120" i="13"/>
  <c r="N120" i="13"/>
  <c r="Q120" i="13"/>
  <c r="P120" i="13"/>
  <c r="R120" i="13"/>
  <c r="S120" i="13"/>
  <c r="M119" i="13"/>
  <c r="L119" i="13"/>
  <c r="N119" i="13"/>
  <c r="O119" i="13"/>
  <c r="P119" i="13"/>
  <c r="R119" i="13"/>
  <c r="S119" i="13"/>
  <c r="H119" i="13"/>
  <c r="K119" i="13"/>
  <c r="S400" i="13"/>
  <c r="T400" i="13"/>
  <c r="M400" i="13"/>
  <c r="L400" i="13"/>
  <c r="N400" i="13"/>
  <c r="O400" i="13"/>
  <c r="P400" i="13"/>
  <c r="R400" i="13"/>
  <c r="H400" i="13"/>
  <c r="K400" i="13"/>
  <c r="M399" i="13"/>
  <c r="L399" i="13"/>
  <c r="N399" i="13"/>
  <c r="Q399" i="13"/>
  <c r="R399" i="13"/>
  <c r="S399" i="13"/>
  <c r="T399" i="13"/>
  <c r="O399" i="13"/>
  <c r="P399" i="13"/>
  <c r="K399" i="13"/>
  <c r="M398" i="13"/>
  <c r="L398" i="13"/>
  <c r="R398" i="13"/>
  <c r="S398" i="13"/>
  <c r="T398" i="13"/>
  <c r="N398" i="13"/>
  <c r="O398" i="13"/>
  <c r="P398" i="13"/>
  <c r="K398" i="13"/>
  <c r="S397" i="13"/>
  <c r="M397" i="13"/>
  <c r="L397" i="13"/>
  <c r="N397" i="13"/>
  <c r="P397" i="13"/>
  <c r="R397" i="13"/>
  <c r="K397" i="13"/>
  <c r="S396" i="13"/>
  <c r="T396" i="13"/>
  <c r="M396" i="13"/>
  <c r="L396" i="13"/>
  <c r="N396" i="13"/>
  <c r="O396" i="13"/>
  <c r="P396" i="13"/>
  <c r="R396" i="13"/>
  <c r="K396" i="13"/>
  <c r="M395" i="13"/>
  <c r="L395" i="13"/>
  <c r="R395" i="13"/>
  <c r="S395" i="13"/>
  <c r="T395" i="13"/>
  <c r="N395" i="13"/>
  <c r="O395" i="13"/>
  <c r="P395" i="13"/>
  <c r="K395" i="13"/>
  <c r="M394" i="13"/>
  <c r="L394" i="13"/>
  <c r="R394" i="13"/>
  <c r="S394" i="13"/>
  <c r="T394" i="13"/>
  <c r="N394" i="13"/>
  <c r="O394" i="13"/>
  <c r="P394" i="13"/>
  <c r="H394" i="13"/>
  <c r="K394" i="13"/>
  <c r="M393" i="13"/>
  <c r="L393" i="13"/>
  <c r="R393" i="13"/>
  <c r="S393" i="13"/>
  <c r="T393" i="13"/>
  <c r="N393" i="13"/>
  <c r="O393" i="13"/>
  <c r="P393" i="13"/>
  <c r="M392" i="13"/>
  <c r="L392" i="13"/>
  <c r="R392" i="13"/>
  <c r="S392" i="13"/>
  <c r="T392" i="13"/>
  <c r="N392" i="13"/>
  <c r="O392" i="13"/>
  <c r="P392" i="13"/>
  <c r="K392" i="13"/>
  <c r="S391" i="13"/>
  <c r="T391" i="13"/>
  <c r="M391" i="13"/>
  <c r="L391" i="13"/>
  <c r="N391" i="13"/>
  <c r="O391" i="13"/>
  <c r="P391" i="13"/>
  <c r="R391" i="13"/>
  <c r="H391" i="13"/>
  <c r="K391" i="13"/>
  <c r="M390" i="13"/>
  <c r="L390" i="13"/>
  <c r="R390" i="13"/>
  <c r="S390" i="13"/>
  <c r="N390" i="13"/>
  <c r="O390" i="13"/>
  <c r="P390" i="13"/>
  <c r="K390" i="13"/>
  <c r="M389" i="13"/>
  <c r="L389" i="13"/>
  <c r="R389" i="13"/>
  <c r="S389" i="13"/>
  <c r="T389" i="13"/>
  <c r="N389" i="13"/>
  <c r="O389" i="13"/>
  <c r="P389" i="13"/>
  <c r="K389" i="13"/>
  <c r="M388" i="13"/>
  <c r="L388" i="13"/>
  <c r="N388" i="13"/>
  <c r="O388" i="13"/>
  <c r="P388" i="13"/>
  <c r="R388" i="13"/>
  <c r="S388" i="13"/>
  <c r="K388" i="13"/>
  <c r="M387" i="13"/>
  <c r="L387" i="13"/>
  <c r="R387" i="13"/>
  <c r="S387" i="13"/>
  <c r="T387" i="13"/>
  <c r="N387" i="13"/>
  <c r="O387" i="13"/>
  <c r="P387" i="13"/>
  <c r="H387" i="13"/>
  <c r="K387" i="13"/>
  <c r="M118" i="13"/>
  <c r="L118" i="13"/>
  <c r="N118" i="13"/>
  <c r="O118" i="13"/>
  <c r="P118" i="13"/>
  <c r="R118" i="13"/>
  <c r="S118" i="13"/>
  <c r="T118" i="13"/>
  <c r="K118" i="13"/>
  <c r="M386" i="13"/>
  <c r="L386" i="13"/>
  <c r="R386" i="13"/>
  <c r="S386" i="13"/>
  <c r="T386" i="13"/>
  <c r="N386" i="13"/>
  <c r="O386" i="13"/>
  <c r="P386" i="13"/>
  <c r="K386" i="13"/>
  <c r="M385" i="13"/>
  <c r="L385" i="13"/>
  <c r="N385" i="13"/>
  <c r="O385" i="13"/>
  <c r="P385" i="13"/>
  <c r="R385" i="13"/>
  <c r="S385" i="13"/>
  <c r="T385" i="13"/>
  <c r="K385" i="13"/>
  <c r="M384" i="13"/>
  <c r="L384" i="13"/>
  <c r="R384" i="13"/>
  <c r="S384" i="13"/>
  <c r="T384" i="13"/>
  <c r="N384" i="13"/>
  <c r="O384" i="13"/>
  <c r="P384" i="13"/>
  <c r="K384" i="13"/>
  <c r="S383" i="13"/>
  <c r="T383" i="13"/>
  <c r="M383" i="13"/>
  <c r="L383" i="13"/>
  <c r="N383" i="13"/>
  <c r="O383" i="13"/>
  <c r="P383" i="13"/>
  <c r="R383" i="13"/>
  <c r="H383" i="13"/>
  <c r="K383" i="13"/>
  <c r="L117" i="13"/>
  <c r="M117" i="13"/>
  <c r="R117" i="13"/>
  <c r="S117" i="13"/>
  <c r="T117" i="13"/>
  <c r="N117" i="13"/>
  <c r="O117" i="13"/>
  <c r="P117" i="13"/>
  <c r="H117" i="13"/>
  <c r="K117" i="13"/>
  <c r="M382" i="13"/>
  <c r="L382" i="13"/>
  <c r="R382" i="13"/>
  <c r="S382" i="13"/>
  <c r="T382" i="13"/>
  <c r="N382" i="13"/>
  <c r="O382" i="13"/>
  <c r="P382" i="13"/>
  <c r="K382" i="13"/>
  <c r="M381" i="13"/>
  <c r="L381" i="13"/>
  <c r="R381" i="13"/>
  <c r="S381" i="13"/>
  <c r="N381" i="13"/>
  <c r="O381" i="13"/>
  <c r="P381" i="13"/>
  <c r="K381" i="13"/>
  <c r="M380" i="13"/>
  <c r="L380" i="13"/>
  <c r="N380" i="13"/>
  <c r="O380" i="13"/>
  <c r="P380" i="13"/>
  <c r="R380" i="13"/>
  <c r="S380" i="13"/>
  <c r="T380" i="13"/>
  <c r="S379" i="13"/>
  <c r="T379" i="13"/>
  <c r="M379" i="13"/>
  <c r="L379" i="13"/>
  <c r="N379" i="13"/>
  <c r="O379" i="13"/>
  <c r="P379" i="13"/>
  <c r="R379" i="13"/>
  <c r="H379" i="13"/>
  <c r="K379" i="13"/>
  <c r="M115" i="13"/>
  <c r="L115" i="13"/>
  <c r="R115" i="13"/>
  <c r="S115" i="13"/>
  <c r="T115" i="13"/>
  <c r="N115" i="13"/>
  <c r="O115" i="13"/>
  <c r="P115" i="13"/>
  <c r="K115" i="13"/>
  <c r="S378" i="13"/>
  <c r="T378" i="13"/>
  <c r="M378" i="13"/>
  <c r="L378" i="13"/>
  <c r="N378" i="13"/>
  <c r="O378" i="13"/>
  <c r="P378" i="13"/>
  <c r="R378" i="13"/>
  <c r="H378" i="13"/>
  <c r="K378" i="13"/>
  <c r="S377" i="13"/>
  <c r="T377" i="13"/>
  <c r="M377" i="13"/>
  <c r="L377" i="13"/>
  <c r="N377" i="13"/>
  <c r="O377" i="13"/>
  <c r="P377" i="13"/>
  <c r="R377" i="13"/>
  <c r="H377" i="13"/>
  <c r="K377" i="13"/>
  <c r="L376" i="13"/>
  <c r="M376" i="13"/>
  <c r="N376" i="13"/>
  <c r="O376" i="13"/>
  <c r="P376" i="13"/>
  <c r="K376" i="13"/>
  <c r="M375" i="13"/>
  <c r="L375" i="13"/>
  <c r="N375" i="13"/>
  <c r="O375" i="13"/>
  <c r="P375" i="13"/>
  <c r="R375" i="13"/>
  <c r="S375" i="13"/>
  <c r="T375" i="13"/>
  <c r="H375" i="13"/>
  <c r="K375" i="13"/>
  <c r="S374" i="13"/>
  <c r="L374" i="13"/>
  <c r="M374" i="13"/>
  <c r="N374" i="13"/>
  <c r="O374" i="13"/>
  <c r="P374" i="13"/>
  <c r="K374" i="13"/>
  <c r="M373" i="13"/>
  <c r="L373" i="13"/>
  <c r="N373" i="13"/>
  <c r="P373" i="13"/>
  <c r="R373" i="13"/>
  <c r="S373" i="13"/>
  <c r="K373" i="13"/>
  <c r="M372" i="13"/>
  <c r="L372" i="13"/>
  <c r="R372" i="13"/>
  <c r="S372" i="13"/>
  <c r="N372" i="13"/>
  <c r="O372" i="13"/>
  <c r="P372" i="13"/>
  <c r="K372" i="13"/>
  <c r="M371" i="13"/>
  <c r="L371" i="13"/>
  <c r="R371" i="13"/>
  <c r="S371" i="13"/>
  <c r="T371" i="13"/>
  <c r="N371" i="13"/>
  <c r="O371" i="13"/>
  <c r="P371" i="13"/>
  <c r="M370" i="13"/>
  <c r="L370" i="13"/>
  <c r="N370" i="13"/>
  <c r="Q370" i="13"/>
  <c r="R370" i="13"/>
  <c r="S370" i="13"/>
  <c r="T370" i="13"/>
  <c r="O370" i="13"/>
  <c r="P370" i="13"/>
  <c r="K370" i="13"/>
  <c r="M369" i="13"/>
  <c r="L369" i="13"/>
  <c r="R369" i="13"/>
  <c r="S369" i="13"/>
  <c r="T369" i="13"/>
  <c r="N369" i="13"/>
  <c r="O369" i="13"/>
  <c r="P369" i="13"/>
  <c r="K369" i="13"/>
  <c r="M368" i="13"/>
  <c r="L368" i="13"/>
  <c r="R368" i="13"/>
  <c r="S368" i="13"/>
  <c r="N368" i="13"/>
  <c r="O368" i="13"/>
  <c r="P368" i="13"/>
  <c r="K368" i="13"/>
  <c r="M367" i="13"/>
  <c r="L367" i="13"/>
  <c r="R367" i="13"/>
  <c r="S367" i="13"/>
  <c r="O367" i="13"/>
  <c r="N367" i="13"/>
  <c r="K367" i="13"/>
  <c r="M114" i="13"/>
  <c r="L114" i="13"/>
  <c r="N114" i="13"/>
  <c r="O114" i="13"/>
  <c r="P114" i="13"/>
  <c r="R114" i="13"/>
  <c r="S114" i="13"/>
  <c r="T114" i="13"/>
  <c r="K114" i="13"/>
  <c r="S366" i="13"/>
  <c r="T366" i="13"/>
  <c r="L366" i="13"/>
  <c r="M366" i="13"/>
  <c r="N366" i="13"/>
  <c r="O366" i="13"/>
  <c r="P366" i="13"/>
  <c r="H366" i="13"/>
  <c r="K366" i="13"/>
  <c r="S113" i="13"/>
  <c r="T113" i="13"/>
  <c r="L113" i="13"/>
  <c r="M113" i="13"/>
  <c r="N113" i="13"/>
  <c r="Q113" i="13"/>
  <c r="P113" i="13"/>
  <c r="K113" i="13"/>
  <c r="M112" i="13"/>
  <c r="L112" i="13"/>
  <c r="N112" i="13"/>
  <c r="Q112" i="13"/>
  <c r="R112" i="13"/>
  <c r="S112" i="13"/>
  <c r="T112" i="13"/>
  <c r="O112" i="13"/>
  <c r="P112" i="13"/>
  <c r="K112" i="13"/>
  <c r="M111" i="13"/>
  <c r="L111" i="13"/>
  <c r="N111" i="13"/>
  <c r="Q111" i="13"/>
  <c r="R111" i="13"/>
  <c r="S111" i="13"/>
  <c r="T111" i="13"/>
  <c r="O111" i="13"/>
  <c r="K111" i="13"/>
  <c r="M365" i="13"/>
  <c r="L365" i="13"/>
  <c r="R365" i="13"/>
  <c r="S365" i="13"/>
  <c r="N365" i="13"/>
  <c r="O365" i="13"/>
  <c r="P365" i="13"/>
  <c r="K365" i="13"/>
  <c r="M364" i="13"/>
  <c r="L364" i="13"/>
  <c r="R364" i="13"/>
  <c r="S364" i="13"/>
  <c r="T364" i="13"/>
  <c r="N364" i="13"/>
  <c r="O364" i="13"/>
  <c r="P364" i="13"/>
  <c r="K364" i="13"/>
  <c r="M363" i="13"/>
  <c r="L363" i="13"/>
  <c r="R363" i="13"/>
  <c r="S363" i="13"/>
  <c r="T363" i="13"/>
  <c r="N363" i="13"/>
  <c r="O363" i="13"/>
  <c r="P363" i="13"/>
  <c r="K363" i="13"/>
  <c r="S362" i="13"/>
  <c r="T362" i="13"/>
  <c r="L362" i="13"/>
  <c r="M362" i="13"/>
  <c r="N362" i="13"/>
  <c r="O362" i="13"/>
  <c r="P362" i="13"/>
  <c r="H362" i="13"/>
  <c r="K362" i="13"/>
  <c r="M361" i="13"/>
  <c r="L361" i="13"/>
  <c r="R361" i="13"/>
  <c r="S361" i="13"/>
  <c r="T361" i="13"/>
  <c r="N361" i="13"/>
  <c r="P361" i="13"/>
  <c r="H361" i="13"/>
  <c r="K361" i="13"/>
  <c r="M360" i="13"/>
  <c r="L360" i="13"/>
  <c r="N360" i="13"/>
  <c r="O360" i="13"/>
  <c r="P360" i="13"/>
  <c r="R360" i="13"/>
  <c r="S360" i="13"/>
  <c r="T360" i="13"/>
  <c r="K360" i="13"/>
  <c r="S359" i="13"/>
  <c r="T359" i="13"/>
  <c r="L359" i="13"/>
  <c r="M359" i="13"/>
  <c r="N359" i="13"/>
  <c r="O359" i="13"/>
  <c r="P359" i="13"/>
  <c r="H359" i="13"/>
  <c r="K359" i="13"/>
  <c r="S358" i="13"/>
  <c r="T358" i="13"/>
  <c r="L358" i="13"/>
  <c r="M358" i="13"/>
  <c r="N358" i="13"/>
  <c r="O358" i="13"/>
  <c r="P358" i="13"/>
  <c r="H358" i="13"/>
  <c r="K358" i="13"/>
  <c r="S357" i="13"/>
  <c r="T357" i="13"/>
  <c r="L357" i="13"/>
  <c r="M357" i="13"/>
  <c r="N357" i="13"/>
  <c r="O357" i="13"/>
  <c r="P357" i="13"/>
  <c r="K357" i="13"/>
  <c r="M356" i="13"/>
  <c r="L356" i="13"/>
  <c r="N356" i="13"/>
  <c r="O356" i="13"/>
  <c r="P356" i="13"/>
  <c r="R356" i="13"/>
  <c r="S356" i="13"/>
  <c r="T356" i="13"/>
  <c r="K356" i="13"/>
  <c r="M355" i="13"/>
  <c r="L355" i="13"/>
  <c r="R355" i="13"/>
  <c r="S355" i="13"/>
  <c r="T355" i="13"/>
  <c r="N355" i="13"/>
  <c r="P355" i="13"/>
  <c r="K355" i="13"/>
  <c r="M110" i="13"/>
  <c r="L110" i="13"/>
  <c r="R110" i="13"/>
  <c r="S110" i="13"/>
  <c r="T110" i="13"/>
  <c r="N110" i="13"/>
  <c r="O110" i="13"/>
  <c r="P110" i="13"/>
  <c r="K110" i="13"/>
  <c r="M109" i="13"/>
  <c r="L109" i="13"/>
  <c r="N109" i="13"/>
  <c r="Q109" i="13"/>
  <c r="R109" i="13"/>
  <c r="S109" i="13"/>
  <c r="T109" i="13"/>
  <c r="O109" i="13"/>
  <c r="P109" i="13"/>
  <c r="K109" i="13"/>
  <c r="M354" i="13"/>
  <c r="L354" i="13"/>
  <c r="R354" i="13"/>
  <c r="S354" i="13"/>
  <c r="T354" i="13"/>
  <c r="N354" i="13"/>
  <c r="O354" i="13"/>
  <c r="P354" i="13"/>
  <c r="K354" i="13"/>
  <c r="M353" i="13"/>
  <c r="L353" i="13"/>
  <c r="R353" i="13"/>
  <c r="S353" i="13"/>
  <c r="T353" i="13"/>
  <c r="N353" i="13"/>
  <c r="O353" i="13"/>
  <c r="P353" i="13"/>
  <c r="K353" i="13"/>
  <c r="M352" i="13"/>
  <c r="L352" i="13"/>
  <c r="N352" i="13"/>
  <c r="O352" i="13"/>
  <c r="P352" i="13"/>
  <c r="R352" i="13"/>
  <c r="S352" i="13"/>
  <c r="T352" i="13"/>
  <c r="K352" i="13"/>
  <c r="M351" i="13"/>
  <c r="L351" i="13"/>
  <c r="R351" i="13"/>
  <c r="S351" i="13"/>
  <c r="T351" i="13"/>
  <c r="N351" i="13"/>
  <c r="O351" i="13"/>
  <c r="P351" i="13"/>
  <c r="K351" i="13"/>
  <c r="M108" i="13"/>
  <c r="N108" i="13"/>
  <c r="Q108" i="13"/>
  <c r="R108" i="13"/>
  <c r="S108" i="13"/>
  <c r="T108" i="13"/>
  <c r="O108" i="13"/>
  <c r="P108" i="13"/>
  <c r="K108" i="13"/>
  <c r="M350" i="13"/>
  <c r="L350" i="13"/>
  <c r="R350" i="13"/>
  <c r="S350" i="13"/>
  <c r="T350" i="13"/>
  <c r="N350" i="13"/>
  <c r="O350" i="13"/>
  <c r="P350" i="13"/>
  <c r="K350" i="13"/>
  <c r="S349" i="13"/>
  <c r="T349" i="13"/>
  <c r="L349" i="13"/>
  <c r="M349" i="13"/>
  <c r="N349" i="13"/>
  <c r="O349" i="13"/>
  <c r="P349" i="13"/>
  <c r="K349" i="13"/>
  <c r="S348" i="13"/>
  <c r="T348" i="13"/>
  <c r="M348" i="13"/>
  <c r="N348" i="13"/>
  <c r="O348" i="13"/>
  <c r="P348" i="13"/>
  <c r="H348" i="13"/>
  <c r="K348" i="13"/>
  <c r="M347" i="13"/>
  <c r="L347" i="13"/>
  <c r="N347" i="13"/>
  <c r="O347" i="13"/>
  <c r="P347" i="13"/>
  <c r="R347" i="13"/>
  <c r="S347" i="13"/>
  <c r="K347" i="13"/>
  <c r="S346" i="13"/>
  <c r="T346" i="13"/>
  <c r="L346" i="13"/>
  <c r="M346" i="13"/>
  <c r="N346" i="13"/>
  <c r="O346" i="13"/>
  <c r="P346" i="13"/>
  <c r="K346" i="13"/>
  <c r="S345" i="13"/>
  <c r="T345" i="13"/>
  <c r="L345" i="13"/>
  <c r="M345" i="13"/>
  <c r="N345" i="13"/>
  <c r="O345" i="13"/>
  <c r="P345" i="13"/>
  <c r="H345" i="13"/>
  <c r="K345" i="13"/>
  <c r="S107" i="13"/>
  <c r="T107" i="13"/>
  <c r="L107" i="13"/>
  <c r="M107" i="13"/>
  <c r="N107" i="13"/>
  <c r="O107" i="13"/>
  <c r="P107" i="13"/>
  <c r="K107" i="13"/>
  <c r="M344" i="13"/>
  <c r="R344" i="13"/>
  <c r="S344" i="13"/>
  <c r="T344" i="13"/>
  <c r="N344" i="13"/>
  <c r="O344" i="13"/>
  <c r="P344" i="13"/>
  <c r="H344" i="13"/>
  <c r="K344" i="13"/>
  <c r="M106" i="13"/>
  <c r="L106" i="13"/>
  <c r="R106" i="13"/>
  <c r="S106" i="13"/>
  <c r="T106" i="13"/>
  <c r="N106" i="13"/>
  <c r="O106" i="13"/>
  <c r="P106" i="13"/>
  <c r="K106" i="13"/>
  <c r="M343" i="13"/>
  <c r="L343" i="13"/>
  <c r="R343" i="13"/>
  <c r="S343" i="13"/>
  <c r="T343" i="13"/>
  <c r="N343" i="13"/>
  <c r="O343" i="13"/>
  <c r="P343" i="13"/>
  <c r="K343" i="13"/>
  <c r="M342" i="13"/>
  <c r="L342" i="13"/>
  <c r="R342" i="13"/>
  <c r="S342" i="13"/>
  <c r="T342" i="13"/>
  <c r="N342" i="13"/>
  <c r="O342" i="13"/>
  <c r="P342" i="13"/>
  <c r="H342" i="13"/>
  <c r="K342" i="13"/>
  <c r="S341" i="13"/>
  <c r="L341" i="13"/>
  <c r="M341" i="13"/>
  <c r="N341" i="13"/>
  <c r="O341" i="13"/>
  <c r="P341" i="13"/>
  <c r="K341" i="13"/>
  <c r="M105" i="13"/>
  <c r="L105" i="13"/>
  <c r="N105" i="13"/>
  <c r="Q105" i="13"/>
  <c r="P105" i="13"/>
  <c r="R105" i="13"/>
  <c r="S105" i="13"/>
  <c r="T105" i="13"/>
  <c r="K105" i="13"/>
  <c r="M340" i="13"/>
  <c r="L340" i="13"/>
  <c r="N340" i="13"/>
  <c r="O340" i="13"/>
  <c r="P340" i="13"/>
  <c r="R340" i="13"/>
  <c r="S340" i="13"/>
  <c r="T340" i="13"/>
  <c r="K340" i="13"/>
  <c r="M339" i="13"/>
  <c r="L339" i="13"/>
  <c r="R339" i="13"/>
  <c r="S339" i="13"/>
  <c r="T339" i="13"/>
  <c r="N339" i="13"/>
  <c r="O339" i="13"/>
  <c r="P339" i="13"/>
  <c r="K339" i="13"/>
  <c r="S338" i="13"/>
  <c r="T338" i="13"/>
  <c r="L338" i="13"/>
  <c r="M338" i="13"/>
  <c r="N338" i="13"/>
  <c r="O338" i="13"/>
  <c r="P338" i="13"/>
  <c r="H338" i="13"/>
  <c r="K338" i="13"/>
  <c r="M337" i="13"/>
  <c r="L337" i="13"/>
  <c r="R337" i="13"/>
  <c r="S337" i="13"/>
  <c r="T337" i="13"/>
  <c r="N337" i="13"/>
  <c r="O337" i="13"/>
  <c r="P337" i="13"/>
  <c r="H337" i="13"/>
  <c r="K337" i="13"/>
  <c r="M336" i="13"/>
  <c r="L336" i="13"/>
  <c r="R336" i="13"/>
  <c r="S336" i="13"/>
  <c r="T336" i="13"/>
  <c r="N336" i="13"/>
  <c r="O336" i="13"/>
  <c r="P336" i="13"/>
  <c r="H336" i="13"/>
  <c r="K336" i="13"/>
  <c r="M335" i="13"/>
  <c r="L335" i="13"/>
  <c r="R335" i="13"/>
  <c r="S335" i="13"/>
  <c r="N335" i="13"/>
  <c r="O335" i="13"/>
  <c r="P335" i="13"/>
  <c r="K335" i="13"/>
  <c r="S334" i="13"/>
  <c r="T334" i="13"/>
  <c r="L334" i="13"/>
  <c r="M334" i="13"/>
  <c r="N334" i="13"/>
  <c r="O334" i="13"/>
  <c r="P334" i="13"/>
  <c r="H334" i="13"/>
  <c r="K334" i="13"/>
  <c r="M103" i="13"/>
  <c r="L103" i="13"/>
  <c r="N103" i="13"/>
  <c r="O103" i="13"/>
  <c r="P103" i="13"/>
  <c r="R103" i="13"/>
  <c r="S103" i="13"/>
  <c r="T103" i="13"/>
  <c r="K103" i="13"/>
  <c r="M333" i="13"/>
  <c r="L333" i="13"/>
  <c r="R333" i="13"/>
  <c r="S333" i="13"/>
  <c r="T333" i="13"/>
  <c r="N333" i="13"/>
  <c r="O333" i="13"/>
  <c r="P333" i="13"/>
  <c r="K333" i="13"/>
  <c r="M102" i="13"/>
  <c r="L102" i="13"/>
  <c r="N102" i="13"/>
  <c r="P102" i="13"/>
  <c r="R102" i="13"/>
  <c r="S102" i="13"/>
  <c r="T102" i="13"/>
  <c r="K102" i="13"/>
  <c r="S332" i="13"/>
  <c r="T332" i="13"/>
  <c r="M332" i="13"/>
  <c r="L332" i="13"/>
  <c r="N332" i="13"/>
  <c r="O332" i="13"/>
  <c r="P332" i="13"/>
  <c r="R332" i="13"/>
  <c r="H332" i="13"/>
  <c r="K332" i="13"/>
  <c r="M331" i="13"/>
  <c r="L331" i="13"/>
  <c r="R331" i="13"/>
  <c r="S331" i="13"/>
  <c r="T331" i="13"/>
  <c r="N331" i="13"/>
  <c r="O331" i="13"/>
  <c r="P331" i="13"/>
  <c r="K331" i="13"/>
  <c r="M330" i="13"/>
  <c r="L330" i="13"/>
  <c r="R330" i="13"/>
  <c r="S330" i="13"/>
  <c r="T330" i="13"/>
  <c r="N330" i="13"/>
  <c r="P330" i="13"/>
  <c r="H330" i="13"/>
  <c r="K330" i="13"/>
  <c r="M329" i="13"/>
  <c r="L329" i="13"/>
  <c r="R329" i="13"/>
  <c r="S329" i="13"/>
  <c r="T329" i="13"/>
  <c r="N329" i="13"/>
  <c r="O329" i="13"/>
  <c r="P329" i="13"/>
  <c r="K329" i="13"/>
  <c r="M101" i="13"/>
  <c r="L101" i="13"/>
  <c r="N101" i="13"/>
  <c r="O101" i="13"/>
  <c r="P101" i="13"/>
  <c r="R101" i="13"/>
  <c r="S101" i="13"/>
  <c r="T101" i="13"/>
  <c r="K101" i="13"/>
  <c r="S328" i="13"/>
  <c r="T328" i="13"/>
  <c r="L328" i="13"/>
  <c r="M328" i="13"/>
  <c r="N328" i="13"/>
  <c r="O328" i="13"/>
  <c r="P328" i="13"/>
  <c r="K328" i="13"/>
  <c r="S327" i="13"/>
  <c r="T327" i="13"/>
  <c r="L327" i="13"/>
  <c r="M327" i="13"/>
  <c r="N327" i="13"/>
  <c r="O327" i="13"/>
  <c r="P327" i="13"/>
  <c r="H327" i="13"/>
  <c r="K327" i="13"/>
  <c r="M326" i="13"/>
  <c r="L326" i="13"/>
  <c r="N326" i="13"/>
  <c r="O326" i="13"/>
  <c r="P326" i="13"/>
  <c r="R326" i="13"/>
  <c r="S326" i="13"/>
  <c r="T326" i="13"/>
  <c r="S325" i="13"/>
  <c r="T325" i="13"/>
  <c r="L325" i="13"/>
  <c r="M325" i="13"/>
  <c r="N325" i="13"/>
  <c r="O325" i="13"/>
  <c r="P325" i="13"/>
  <c r="H325" i="13"/>
  <c r="K325" i="13"/>
  <c r="M324" i="13"/>
  <c r="L324" i="13"/>
  <c r="N324" i="13"/>
  <c r="O324" i="13"/>
  <c r="P324" i="13"/>
  <c r="R324" i="13"/>
  <c r="S324" i="13"/>
  <c r="T324" i="13"/>
  <c r="K324" i="13"/>
  <c r="S323" i="13"/>
  <c r="T323" i="13"/>
  <c r="L323" i="13"/>
  <c r="M323" i="13"/>
  <c r="N323" i="13"/>
  <c r="O323" i="13"/>
  <c r="P323" i="13"/>
  <c r="H323" i="13"/>
  <c r="K323" i="13"/>
  <c r="M322" i="13"/>
  <c r="L322" i="13"/>
  <c r="R322" i="13"/>
  <c r="S322" i="13"/>
  <c r="T322" i="13"/>
  <c r="N322" i="13"/>
  <c r="O322" i="13"/>
  <c r="P322" i="13"/>
  <c r="K322" i="13"/>
  <c r="S321" i="13"/>
  <c r="T321" i="13"/>
  <c r="L321" i="13"/>
  <c r="M321" i="13"/>
  <c r="N321" i="13"/>
  <c r="O321" i="13"/>
  <c r="P321" i="13"/>
  <c r="H321" i="13"/>
  <c r="K321" i="13"/>
  <c r="T320" i="13"/>
  <c r="M320" i="13"/>
  <c r="L320" i="13"/>
  <c r="N320" i="13"/>
  <c r="O320" i="13"/>
  <c r="P320" i="13"/>
  <c r="R320" i="13"/>
  <c r="H320" i="13"/>
  <c r="K320" i="13"/>
  <c r="M319" i="13"/>
  <c r="L319" i="13"/>
  <c r="R319" i="13"/>
  <c r="S319" i="13"/>
  <c r="T319" i="13"/>
  <c r="N319" i="13"/>
  <c r="O319" i="13"/>
  <c r="P319" i="13"/>
  <c r="K319" i="13"/>
  <c r="M100" i="13"/>
  <c r="L100" i="13"/>
  <c r="N100" i="13"/>
  <c r="Q100" i="13"/>
  <c r="R100" i="13"/>
  <c r="S100" i="13"/>
  <c r="T100" i="13"/>
  <c r="P100" i="13"/>
  <c r="K100" i="13"/>
  <c r="S318" i="13"/>
  <c r="T318" i="13"/>
  <c r="L318" i="13"/>
  <c r="M318" i="13"/>
  <c r="N318" i="13"/>
  <c r="O318" i="13"/>
  <c r="P318" i="13"/>
  <c r="H318" i="13"/>
  <c r="K318" i="13"/>
  <c r="M317" i="13"/>
  <c r="L317" i="13"/>
  <c r="R317" i="13"/>
  <c r="S317" i="13"/>
  <c r="T317" i="13"/>
  <c r="N317" i="13"/>
  <c r="O317" i="13"/>
  <c r="P317" i="13"/>
  <c r="K317" i="13"/>
  <c r="S316" i="13"/>
  <c r="T316" i="13"/>
  <c r="L316" i="13"/>
  <c r="M316" i="13"/>
  <c r="N316" i="13"/>
  <c r="O316" i="13"/>
  <c r="P316" i="13"/>
  <c r="K316" i="13"/>
  <c r="M315" i="13"/>
  <c r="L315" i="13"/>
  <c r="R315" i="13"/>
  <c r="S315" i="13"/>
  <c r="T315" i="13"/>
  <c r="N315" i="13"/>
  <c r="P315" i="13"/>
  <c r="K315" i="13"/>
  <c r="S314" i="13"/>
  <c r="M314" i="13"/>
  <c r="L314" i="13"/>
  <c r="N314" i="13"/>
  <c r="O314" i="13"/>
  <c r="P314" i="13"/>
  <c r="R314" i="13"/>
  <c r="K314" i="13"/>
  <c r="M313" i="13"/>
  <c r="L313" i="13"/>
  <c r="R313" i="13"/>
  <c r="S313" i="13"/>
  <c r="N313" i="13"/>
  <c r="O313" i="13"/>
  <c r="P313" i="13"/>
  <c r="K313" i="13"/>
  <c r="S312" i="13"/>
  <c r="T312" i="13"/>
  <c r="L312" i="13"/>
  <c r="M312" i="13"/>
  <c r="N312" i="13"/>
  <c r="O312" i="13"/>
  <c r="P312" i="13"/>
  <c r="H312" i="13"/>
  <c r="K312" i="13"/>
  <c r="S311" i="13"/>
  <c r="T311" i="13"/>
  <c r="L311" i="13"/>
  <c r="M311" i="13"/>
  <c r="N311" i="13"/>
  <c r="O311" i="13"/>
  <c r="P311" i="13"/>
  <c r="H311" i="13"/>
  <c r="K311" i="13"/>
  <c r="M99" i="13"/>
  <c r="L99" i="13"/>
  <c r="N99" i="13"/>
  <c r="P99" i="13"/>
  <c r="R99" i="13"/>
  <c r="S99" i="13"/>
  <c r="T99" i="13"/>
  <c r="K99" i="13"/>
  <c r="S310" i="13"/>
  <c r="T310" i="13"/>
  <c r="L310" i="13"/>
  <c r="M310" i="13"/>
  <c r="N310" i="13"/>
  <c r="O310" i="13"/>
  <c r="P310" i="13"/>
  <c r="H310" i="13"/>
  <c r="K310" i="13"/>
  <c r="S309" i="13"/>
  <c r="T309" i="13"/>
  <c r="M309" i="13"/>
  <c r="O309" i="13"/>
  <c r="L309" i="13"/>
  <c r="N309" i="13"/>
  <c r="K309" i="13"/>
  <c r="M308" i="13"/>
  <c r="L308" i="13"/>
  <c r="N308" i="13"/>
  <c r="Q308" i="13"/>
  <c r="R308" i="13"/>
  <c r="S308" i="13"/>
  <c r="O308" i="13"/>
  <c r="P308" i="13"/>
  <c r="K308" i="13"/>
  <c r="M98" i="13"/>
  <c r="L98" i="13"/>
  <c r="N98" i="13"/>
  <c r="Q98" i="13"/>
  <c r="R98" i="13"/>
  <c r="S98" i="13"/>
  <c r="O98" i="13"/>
  <c r="P98" i="13"/>
  <c r="S307" i="13"/>
  <c r="T307" i="13"/>
  <c r="L307" i="13"/>
  <c r="M307" i="13"/>
  <c r="N307" i="13"/>
  <c r="O307" i="13"/>
  <c r="P307" i="13"/>
  <c r="H307" i="13"/>
  <c r="K307" i="13"/>
  <c r="M97" i="13"/>
  <c r="L97" i="13"/>
  <c r="R97" i="13"/>
  <c r="S97" i="13"/>
  <c r="T97" i="13"/>
  <c r="N97" i="13"/>
  <c r="O97" i="13"/>
  <c r="P97" i="13"/>
  <c r="K97" i="13"/>
  <c r="S306" i="13"/>
  <c r="T306" i="13"/>
  <c r="L306" i="13"/>
  <c r="M306" i="13"/>
  <c r="N306" i="13"/>
  <c r="O306" i="13"/>
  <c r="P306" i="13"/>
  <c r="K306" i="13"/>
  <c r="S305" i="13"/>
  <c r="T305" i="13"/>
  <c r="L305" i="13"/>
  <c r="M305" i="13"/>
  <c r="N305" i="13"/>
  <c r="O305" i="13"/>
  <c r="P305" i="13"/>
  <c r="H305" i="13"/>
  <c r="K305" i="13"/>
  <c r="M304" i="13"/>
  <c r="L304" i="13"/>
  <c r="R304" i="13"/>
  <c r="S304" i="13"/>
  <c r="N304" i="13"/>
  <c r="O304" i="13"/>
  <c r="P304" i="13"/>
  <c r="K304" i="13"/>
  <c r="M303" i="13"/>
  <c r="L303" i="13"/>
  <c r="R303" i="13"/>
  <c r="S303" i="13"/>
  <c r="N303" i="13"/>
  <c r="P303" i="13"/>
  <c r="K303" i="13"/>
  <c r="M302" i="13"/>
  <c r="L302" i="13"/>
  <c r="R302" i="13"/>
  <c r="S302" i="13"/>
  <c r="T302" i="13"/>
  <c r="O302" i="13"/>
  <c r="K302" i="13"/>
  <c r="S301" i="13"/>
  <c r="L301" i="13"/>
  <c r="M301" i="13"/>
  <c r="N301" i="13"/>
  <c r="O301" i="13"/>
  <c r="P301" i="13"/>
  <c r="S300" i="13"/>
  <c r="T300" i="13"/>
  <c r="M300" i="13"/>
  <c r="L300" i="13"/>
  <c r="N300" i="13"/>
  <c r="O300" i="13"/>
  <c r="P300" i="13"/>
  <c r="R300" i="13"/>
  <c r="K300" i="13"/>
  <c r="M96" i="13"/>
  <c r="L96" i="13"/>
  <c r="N96" i="13"/>
  <c r="Q96" i="13"/>
  <c r="R96" i="13"/>
  <c r="S96" i="13"/>
  <c r="T96" i="13"/>
  <c r="O96" i="13"/>
  <c r="P96" i="13"/>
  <c r="K96" i="13"/>
  <c r="S299" i="13"/>
  <c r="T299" i="13"/>
  <c r="M299" i="13"/>
  <c r="L299" i="13"/>
  <c r="N299" i="13"/>
  <c r="O299" i="13"/>
  <c r="P299" i="13"/>
  <c r="R299" i="13"/>
  <c r="H299" i="13"/>
  <c r="K299" i="13"/>
  <c r="M298" i="13"/>
  <c r="L298" i="13"/>
  <c r="N298" i="13"/>
  <c r="Q298" i="13"/>
  <c r="R298" i="13"/>
  <c r="S298" i="13"/>
  <c r="T298" i="13"/>
  <c r="O298" i="13"/>
  <c r="P298" i="13"/>
  <c r="H298" i="13"/>
  <c r="S297" i="13"/>
  <c r="T297" i="13"/>
  <c r="M297" i="13"/>
  <c r="L297" i="13"/>
  <c r="N297" i="13"/>
  <c r="O297" i="13"/>
  <c r="P297" i="13"/>
  <c r="R297" i="13"/>
  <c r="H297" i="13"/>
  <c r="K297" i="13"/>
  <c r="S296" i="13"/>
  <c r="T296" i="13"/>
  <c r="M296" i="13"/>
  <c r="L296" i="13"/>
  <c r="N296" i="13"/>
  <c r="O296" i="13"/>
  <c r="P296" i="13"/>
  <c r="R296" i="13"/>
  <c r="H296" i="13"/>
  <c r="K296" i="13"/>
  <c r="M295" i="13"/>
  <c r="L295" i="13"/>
  <c r="N295" i="13"/>
  <c r="Q295" i="13"/>
  <c r="R295" i="13"/>
  <c r="S295" i="13"/>
  <c r="O295" i="13"/>
  <c r="P295" i="13"/>
  <c r="K295" i="13"/>
  <c r="M294" i="13"/>
  <c r="L294" i="13"/>
  <c r="N294" i="13"/>
  <c r="Q294" i="13"/>
  <c r="R294" i="13"/>
  <c r="S294" i="13"/>
  <c r="T294" i="13"/>
  <c r="O294" i="13"/>
  <c r="P294" i="13"/>
  <c r="K294" i="13"/>
  <c r="L95" i="13"/>
  <c r="M95" i="13"/>
  <c r="R95" i="13"/>
  <c r="S95" i="13"/>
  <c r="T95" i="13"/>
  <c r="N95" i="13"/>
  <c r="O95" i="13"/>
  <c r="P95" i="13"/>
  <c r="K95" i="13"/>
  <c r="M293" i="13"/>
  <c r="L293" i="13"/>
  <c r="N293" i="13"/>
  <c r="O293" i="13"/>
  <c r="P293" i="13"/>
  <c r="R293" i="13"/>
  <c r="S293" i="13"/>
  <c r="T293" i="13"/>
  <c r="H293" i="13"/>
  <c r="K293" i="13"/>
  <c r="S292" i="13"/>
  <c r="T292" i="13"/>
  <c r="M292" i="13"/>
  <c r="L292" i="13"/>
  <c r="N292" i="13"/>
  <c r="O292" i="13"/>
  <c r="P292" i="13"/>
  <c r="R292" i="13"/>
  <c r="H292" i="13"/>
  <c r="K292" i="13"/>
  <c r="M291" i="13"/>
  <c r="L291" i="13"/>
  <c r="R291" i="13"/>
  <c r="S291" i="13"/>
  <c r="T291" i="13"/>
  <c r="N291" i="13"/>
  <c r="O291" i="13"/>
  <c r="P291" i="13"/>
  <c r="K291" i="13"/>
  <c r="S94" i="13"/>
  <c r="L94" i="13"/>
  <c r="M94" i="13"/>
  <c r="N94" i="13"/>
  <c r="O94" i="13"/>
  <c r="P94" i="13"/>
  <c r="K94" i="13"/>
  <c r="S290" i="13"/>
  <c r="T290" i="13"/>
  <c r="M290" i="13"/>
  <c r="L290" i="13"/>
  <c r="N290" i="13"/>
  <c r="O290" i="13"/>
  <c r="P290" i="13"/>
  <c r="R290" i="13"/>
  <c r="H290" i="13"/>
  <c r="K290" i="13"/>
  <c r="M289" i="13"/>
  <c r="L289" i="13"/>
  <c r="R289" i="13"/>
  <c r="S289" i="13"/>
  <c r="T289" i="13"/>
  <c r="N289" i="13"/>
  <c r="P289" i="13"/>
  <c r="K289" i="13"/>
  <c r="M288" i="13"/>
  <c r="L288" i="13"/>
  <c r="N288" i="13"/>
  <c r="O288" i="13"/>
  <c r="P288" i="13"/>
  <c r="R288" i="13"/>
  <c r="S288" i="13"/>
  <c r="T288" i="13"/>
  <c r="K288" i="13"/>
  <c r="S287" i="13"/>
  <c r="T287" i="13"/>
  <c r="M287" i="13"/>
  <c r="L287" i="13"/>
  <c r="N287" i="13"/>
  <c r="O287" i="13"/>
  <c r="P287" i="13"/>
  <c r="R287" i="13"/>
  <c r="H287" i="13"/>
  <c r="K287" i="13"/>
  <c r="S286" i="13"/>
  <c r="T286" i="13"/>
  <c r="M286" i="13"/>
  <c r="L286" i="13"/>
  <c r="N286" i="13"/>
  <c r="O286" i="13"/>
  <c r="P286" i="13"/>
  <c r="R286" i="13"/>
  <c r="H286" i="13"/>
  <c r="K286" i="13"/>
  <c r="S285" i="13"/>
  <c r="T285" i="13"/>
  <c r="M285" i="13"/>
  <c r="L285" i="13"/>
  <c r="N285" i="13"/>
  <c r="O285" i="13"/>
  <c r="P285" i="13"/>
  <c r="R285" i="13"/>
  <c r="H285" i="13"/>
  <c r="K285" i="13"/>
  <c r="M93" i="13"/>
  <c r="L93" i="13"/>
  <c r="N93" i="13"/>
  <c r="P93" i="13"/>
  <c r="R93" i="13"/>
  <c r="S93" i="13"/>
  <c r="T93" i="13"/>
  <c r="K93" i="13"/>
  <c r="S284" i="13"/>
  <c r="T284" i="13"/>
  <c r="M284" i="13"/>
  <c r="L284" i="13"/>
  <c r="N284" i="13"/>
  <c r="O284" i="13"/>
  <c r="P284" i="13"/>
  <c r="R284" i="13"/>
  <c r="H284" i="13"/>
  <c r="K284" i="13"/>
  <c r="M91" i="13"/>
  <c r="L91" i="13"/>
  <c r="N91" i="13"/>
  <c r="Q91" i="13"/>
  <c r="R91" i="13"/>
  <c r="S91" i="13"/>
  <c r="O91" i="13"/>
  <c r="P91" i="13"/>
  <c r="K91" i="13"/>
  <c r="M283" i="13"/>
  <c r="L283" i="13"/>
  <c r="R283" i="13"/>
  <c r="S283" i="13"/>
  <c r="T283" i="13"/>
  <c r="N283" i="13"/>
  <c r="P283" i="13"/>
  <c r="K283" i="13"/>
  <c r="M282" i="13"/>
  <c r="L282" i="13"/>
  <c r="R282" i="13"/>
  <c r="S282" i="13"/>
  <c r="T282" i="13"/>
  <c r="N282" i="13"/>
  <c r="O282" i="13"/>
  <c r="P282" i="13"/>
  <c r="K282" i="13"/>
  <c r="M281" i="13"/>
  <c r="L281" i="13"/>
  <c r="R281" i="13"/>
  <c r="S281" i="13"/>
  <c r="N281" i="13"/>
  <c r="O281" i="13"/>
  <c r="P281" i="13"/>
  <c r="K281" i="13"/>
  <c r="M90" i="13"/>
  <c r="L90" i="13"/>
  <c r="N90" i="13"/>
  <c r="O90" i="13"/>
  <c r="P90" i="13"/>
  <c r="R90" i="13"/>
  <c r="S90" i="13"/>
  <c r="T90" i="13"/>
  <c r="K90" i="13"/>
  <c r="M280" i="13"/>
  <c r="L280" i="13"/>
  <c r="N280" i="13"/>
  <c r="Q280" i="13"/>
  <c r="R280" i="13"/>
  <c r="S280" i="13"/>
  <c r="O280" i="13"/>
  <c r="P280" i="13"/>
  <c r="M279" i="13"/>
  <c r="L279" i="13"/>
  <c r="N279" i="13"/>
  <c r="Q279" i="13"/>
  <c r="R279" i="13"/>
  <c r="S279" i="13"/>
  <c r="T279" i="13"/>
  <c r="O279" i="13"/>
  <c r="P279" i="13"/>
  <c r="H279" i="13"/>
  <c r="K279" i="13"/>
  <c r="M278" i="13"/>
  <c r="L278" i="13"/>
  <c r="R278" i="13"/>
  <c r="S278" i="13"/>
  <c r="N278" i="13"/>
  <c r="O278" i="13"/>
  <c r="P278" i="13"/>
  <c r="K278" i="13"/>
  <c r="M277" i="13"/>
  <c r="L277" i="13"/>
  <c r="N277" i="13"/>
  <c r="O277" i="13"/>
  <c r="P277" i="13"/>
  <c r="R277" i="13"/>
  <c r="S277" i="13"/>
  <c r="T277" i="13"/>
  <c r="K277" i="13"/>
  <c r="M276" i="13"/>
  <c r="L276" i="13"/>
  <c r="R276" i="13"/>
  <c r="S276" i="13"/>
  <c r="T276" i="13"/>
  <c r="N276" i="13"/>
  <c r="O276" i="13"/>
  <c r="P276" i="13"/>
  <c r="K276" i="13"/>
  <c r="M88" i="13"/>
  <c r="L88" i="13"/>
  <c r="N88" i="13"/>
  <c r="O88" i="13"/>
  <c r="P88" i="13"/>
  <c r="R88" i="13"/>
  <c r="S88" i="13"/>
  <c r="T88" i="13"/>
  <c r="K88" i="13"/>
  <c r="M275" i="13"/>
  <c r="L275" i="13"/>
  <c r="R275" i="13"/>
  <c r="S275" i="13"/>
  <c r="T275" i="13"/>
  <c r="N275" i="13"/>
  <c r="O275" i="13"/>
  <c r="P275" i="13"/>
  <c r="H275" i="13"/>
  <c r="K275" i="13"/>
  <c r="M274" i="13"/>
  <c r="L274" i="13"/>
  <c r="N274" i="13"/>
  <c r="O274" i="13"/>
  <c r="P274" i="13"/>
  <c r="R274" i="13"/>
  <c r="S274" i="13"/>
  <c r="T274" i="13"/>
  <c r="H274" i="13"/>
  <c r="K274" i="13"/>
  <c r="M273" i="13"/>
  <c r="L273" i="13"/>
  <c r="R273" i="13"/>
  <c r="S273" i="13"/>
  <c r="T273" i="13"/>
  <c r="N273" i="13"/>
  <c r="O273" i="13"/>
  <c r="P273" i="13"/>
  <c r="K273" i="13"/>
  <c r="S272" i="13"/>
  <c r="T272" i="13"/>
  <c r="M272" i="13"/>
  <c r="L272" i="13"/>
  <c r="N272" i="13"/>
  <c r="O272" i="13"/>
  <c r="P272" i="13"/>
  <c r="R272" i="13"/>
  <c r="H272" i="13"/>
  <c r="K272" i="13"/>
  <c r="S271" i="13"/>
  <c r="T271" i="13"/>
  <c r="M271" i="13"/>
  <c r="L271" i="13"/>
  <c r="N271" i="13"/>
  <c r="O271" i="13"/>
  <c r="P271" i="13"/>
  <c r="R271" i="13"/>
  <c r="K271" i="13"/>
  <c r="M270" i="13"/>
  <c r="L270" i="13"/>
  <c r="N270" i="13"/>
  <c r="O270" i="13"/>
  <c r="P270" i="13"/>
  <c r="R270" i="13"/>
  <c r="S270" i="13"/>
  <c r="T270" i="13"/>
  <c r="H270" i="13"/>
  <c r="K270" i="13"/>
  <c r="M87" i="13"/>
  <c r="L87" i="13"/>
  <c r="R87" i="13"/>
  <c r="S87" i="13"/>
  <c r="T87" i="13"/>
  <c r="N87" i="13"/>
  <c r="O87" i="13"/>
  <c r="P87" i="13"/>
  <c r="K87" i="13"/>
  <c r="M86" i="13"/>
  <c r="L86" i="13"/>
  <c r="N86" i="13"/>
  <c r="P86" i="13"/>
  <c r="Q86" i="13"/>
  <c r="R86" i="13"/>
  <c r="S86" i="13"/>
  <c r="T86" i="13"/>
  <c r="K86" i="13"/>
  <c r="M269" i="13"/>
  <c r="L269" i="13"/>
  <c r="N269" i="13"/>
  <c r="O269" i="13"/>
  <c r="P269" i="13"/>
  <c r="R269" i="13"/>
  <c r="S269" i="13"/>
  <c r="H269" i="13"/>
  <c r="K269" i="13"/>
  <c r="S268" i="13"/>
  <c r="T268" i="13"/>
  <c r="M268" i="13"/>
  <c r="L268" i="13"/>
  <c r="N268" i="13"/>
  <c r="O268" i="13"/>
  <c r="P268" i="13"/>
  <c r="R268" i="13"/>
  <c r="H268" i="13"/>
  <c r="K268" i="13"/>
  <c r="M85" i="13"/>
  <c r="L85" i="13"/>
  <c r="R85" i="13"/>
  <c r="S85" i="13"/>
  <c r="N85" i="13"/>
  <c r="O85" i="13"/>
  <c r="P85" i="13"/>
  <c r="K85" i="13"/>
  <c r="M84" i="13"/>
  <c r="L84" i="13"/>
  <c r="R84" i="13"/>
  <c r="S84" i="13"/>
  <c r="N84" i="13"/>
  <c r="O84" i="13"/>
  <c r="P84" i="13"/>
  <c r="M267" i="13"/>
  <c r="L267" i="13"/>
  <c r="N267" i="13"/>
  <c r="O267" i="13"/>
  <c r="P267" i="13"/>
  <c r="R267" i="13"/>
  <c r="S267" i="13"/>
  <c r="T267" i="13"/>
  <c r="H267" i="13"/>
  <c r="K267" i="13"/>
  <c r="M83" i="13"/>
  <c r="L83" i="13"/>
  <c r="N83" i="13"/>
  <c r="O83" i="13"/>
  <c r="P83" i="13"/>
  <c r="R83" i="13"/>
  <c r="S83" i="13"/>
  <c r="T83" i="13"/>
  <c r="S266" i="13"/>
  <c r="T266" i="13"/>
  <c r="M266" i="13"/>
  <c r="L266" i="13"/>
  <c r="N266" i="13"/>
  <c r="O266" i="13"/>
  <c r="P266" i="13"/>
  <c r="R266" i="13"/>
  <c r="H266" i="13"/>
  <c r="K266" i="13"/>
  <c r="M265" i="13"/>
  <c r="L265" i="13"/>
  <c r="R265" i="13"/>
  <c r="S265" i="13"/>
  <c r="T265" i="13"/>
  <c r="N265" i="13"/>
  <c r="O265" i="13"/>
  <c r="P265" i="13"/>
  <c r="K265" i="13"/>
  <c r="M264" i="13"/>
  <c r="L264" i="13"/>
  <c r="R264" i="13"/>
  <c r="S264" i="13"/>
  <c r="N264" i="13"/>
  <c r="O264" i="13"/>
  <c r="P264" i="13"/>
  <c r="K264" i="13"/>
  <c r="S263" i="13"/>
  <c r="T263" i="13"/>
  <c r="M263" i="13"/>
  <c r="L263" i="13"/>
  <c r="N263" i="13"/>
  <c r="O263" i="13"/>
  <c r="P263" i="13"/>
  <c r="R263" i="13"/>
  <c r="H263" i="13"/>
  <c r="K263" i="13"/>
  <c r="S262" i="13"/>
  <c r="T262" i="13"/>
  <c r="M262" i="13"/>
  <c r="L262" i="13"/>
  <c r="N262" i="13"/>
  <c r="O262" i="13"/>
  <c r="P262" i="13"/>
  <c r="R262" i="13"/>
  <c r="H262" i="13"/>
  <c r="K262" i="13"/>
  <c r="M261" i="13"/>
  <c r="L261" i="13"/>
  <c r="R261" i="13"/>
  <c r="S261" i="13"/>
  <c r="T261" i="13"/>
  <c r="N261" i="13"/>
  <c r="O261" i="13"/>
  <c r="P261" i="13"/>
  <c r="K261" i="13"/>
  <c r="M260" i="13"/>
  <c r="L260" i="13"/>
  <c r="R260" i="13"/>
  <c r="S260" i="13"/>
  <c r="N260" i="13"/>
  <c r="O260" i="13"/>
  <c r="P260" i="13"/>
  <c r="K260" i="13"/>
  <c r="S259" i="13"/>
  <c r="T259" i="13"/>
  <c r="M259" i="13"/>
  <c r="L259" i="13"/>
  <c r="N259" i="13"/>
  <c r="O259" i="13"/>
  <c r="P259" i="13"/>
  <c r="R259" i="13"/>
  <c r="K259" i="13"/>
  <c r="S258" i="13"/>
  <c r="T258" i="13"/>
  <c r="M258" i="13"/>
  <c r="L258" i="13"/>
  <c r="N258" i="13"/>
  <c r="O258" i="13"/>
  <c r="P258" i="13"/>
  <c r="R258" i="13"/>
  <c r="H258" i="13"/>
  <c r="K258" i="13"/>
  <c r="M257" i="13"/>
  <c r="L257" i="13"/>
  <c r="R257" i="13"/>
  <c r="S257" i="13"/>
  <c r="T257" i="13"/>
  <c r="N257" i="13"/>
  <c r="P257" i="13"/>
  <c r="K257" i="13"/>
  <c r="M256" i="13"/>
  <c r="L256" i="13"/>
  <c r="N256" i="13"/>
  <c r="O256" i="13"/>
  <c r="P256" i="13"/>
  <c r="R256" i="13"/>
  <c r="S256" i="13"/>
  <c r="T256" i="13"/>
  <c r="Q256" i="13"/>
  <c r="K256" i="13"/>
  <c r="M255" i="13"/>
  <c r="L255" i="13"/>
  <c r="R255" i="13"/>
  <c r="S255" i="13"/>
  <c r="N255" i="13"/>
  <c r="O255" i="13"/>
  <c r="P255" i="13"/>
  <c r="K255" i="13"/>
  <c r="M254" i="13"/>
  <c r="L254" i="13"/>
  <c r="R254" i="13"/>
  <c r="S254" i="13"/>
  <c r="T254" i="13"/>
  <c r="N254" i="13"/>
  <c r="O254" i="13"/>
  <c r="P254" i="13"/>
  <c r="K254" i="13"/>
  <c r="M253" i="13"/>
  <c r="L253" i="13"/>
  <c r="R253" i="13"/>
  <c r="S253" i="13"/>
  <c r="T253" i="13"/>
  <c r="N253" i="13"/>
  <c r="O253" i="13"/>
  <c r="P253" i="13"/>
  <c r="H253" i="13"/>
  <c r="K253" i="13"/>
  <c r="M252" i="13"/>
  <c r="L252" i="13"/>
  <c r="R252" i="13"/>
  <c r="S252" i="13"/>
  <c r="T252" i="13"/>
  <c r="N252" i="13"/>
  <c r="O252" i="13"/>
  <c r="P252" i="13"/>
  <c r="M81" i="13"/>
  <c r="L81" i="13"/>
  <c r="N81" i="13"/>
  <c r="Q81" i="13"/>
  <c r="O81" i="13"/>
  <c r="P81" i="13"/>
  <c r="R81" i="13"/>
  <c r="S81" i="13"/>
  <c r="T81" i="13"/>
  <c r="K81" i="13"/>
  <c r="M251" i="13"/>
  <c r="L251" i="13"/>
  <c r="N251" i="13"/>
  <c r="O251" i="13"/>
  <c r="P251" i="13"/>
  <c r="R251" i="13"/>
  <c r="S251" i="13"/>
  <c r="K251" i="13"/>
  <c r="M80" i="13"/>
  <c r="L80" i="13"/>
  <c r="R80" i="13"/>
  <c r="S80" i="13"/>
  <c r="T80" i="13"/>
  <c r="N80" i="13"/>
  <c r="O80" i="13"/>
  <c r="P80" i="13"/>
  <c r="K80" i="13"/>
  <c r="M79" i="13"/>
  <c r="L79" i="13"/>
  <c r="R79" i="13"/>
  <c r="S79" i="13"/>
  <c r="T79" i="13"/>
  <c r="N79" i="13"/>
  <c r="O79" i="13"/>
  <c r="P79" i="13"/>
  <c r="K79" i="13"/>
  <c r="M78" i="13"/>
  <c r="L78" i="13"/>
  <c r="N78" i="13"/>
  <c r="O78" i="13"/>
  <c r="P78" i="13"/>
  <c r="R78" i="13"/>
  <c r="S78" i="13"/>
  <c r="K78" i="13"/>
  <c r="S250" i="13"/>
  <c r="T250" i="13"/>
  <c r="M250" i="13"/>
  <c r="L250" i="13"/>
  <c r="N250" i="13"/>
  <c r="O250" i="13"/>
  <c r="P250" i="13"/>
  <c r="R250" i="13"/>
  <c r="K250" i="13"/>
  <c r="S249" i="13"/>
  <c r="T249" i="13"/>
  <c r="M249" i="13"/>
  <c r="L249" i="13"/>
  <c r="N249" i="13"/>
  <c r="O249" i="13"/>
  <c r="P249" i="13"/>
  <c r="R249" i="13"/>
  <c r="H249" i="13"/>
  <c r="K249" i="13"/>
  <c r="M248" i="13"/>
  <c r="L248" i="13"/>
  <c r="R248" i="13"/>
  <c r="S248" i="13"/>
  <c r="N248" i="13"/>
  <c r="O248" i="13"/>
  <c r="P248" i="13"/>
  <c r="K248" i="13"/>
  <c r="M247" i="13"/>
  <c r="L247" i="13"/>
  <c r="N247" i="13"/>
  <c r="O247" i="13"/>
  <c r="P247" i="13"/>
  <c r="R247" i="13"/>
  <c r="S247" i="13"/>
  <c r="T247" i="13"/>
  <c r="K247" i="13"/>
  <c r="M77" i="13"/>
  <c r="L77" i="13"/>
  <c r="N77" i="13"/>
  <c r="Q77" i="13"/>
  <c r="R77" i="13"/>
  <c r="S77" i="13"/>
  <c r="T77" i="13"/>
  <c r="P77" i="13"/>
  <c r="K77" i="13"/>
  <c r="S246" i="13"/>
  <c r="T246" i="13"/>
  <c r="M246" i="13"/>
  <c r="L246" i="13"/>
  <c r="N246" i="13"/>
  <c r="O246" i="13"/>
  <c r="P246" i="13"/>
  <c r="R246" i="13"/>
  <c r="H246" i="13"/>
  <c r="K246" i="13"/>
  <c r="M76" i="13"/>
  <c r="L76" i="13"/>
  <c r="N76" i="13"/>
  <c r="O76" i="13"/>
  <c r="P76" i="13"/>
  <c r="R76" i="13"/>
  <c r="S76" i="13"/>
  <c r="T76" i="13"/>
  <c r="K76" i="13"/>
  <c r="M75" i="13"/>
  <c r="L75" i="13"/>
  <c r="N75" i="13"/>
  <c r="Q75" i="13"/>
  <c r="R75" i="13"/>
  <c r="S75" i="13"/>
  <c r="O75" i="13"/>
  <c r="P75" i="13"/>
  <c r="M74" i="13"/>
  <c r="L74" i="13"/>
  <c r="N74" i="13"/>
  <c r="O74" i="13"/>
  <c r="P74" i="13"/>
  <c r="R74" i="13"/>
  <c r="S74" i="13"/>
  <c r="T74" i="13"/>
  <c r="S245" i="13"/>
  <c r="T245" i="13"/>
  <c r="M245" i="13"/>
  <c r="L245" i="13"/>
  <c r="N245" i="13"/>
  <c r="O245" i="13"/>
  <c r="P245" i="13"/>
  <c r="R245" i="13"/>
  <c r="H245" i="13"/>
  <c r="K245" i="13"/>
  <c r="M73" i="13"/>
  <c r="L73" i="13"/>
  <c r="N73" i="13"/>
  <c r="O73" i="13"/>
  <c r="Q73" i="13"/>
  <c r="P73" i="13"/>
  <c r="R73" i="13"/>
  <c r="S73" i="13"/>
  <c r="K73" i="13"/>
  <c r="S244" i="13"/>
  <c r="T244" i="13"/>
  <c r="M244" i="13"/>
  <c r="L244" i="13"/>
  <c r="N244" i="13"/>
  <c r="O244" i="13"/>
  <c r="P244" i="13"/>
  <c r="R244" i="13"/>
  <c r="H244" i="13"/>
  <c r="K244" i="13"/>
  <c r="M243" i="13"/>
  <c r="L243" i="13"/>
  <c r="R243" i="13"/>
  <c r="S243" i="13"/>
  <c r="T243" i="13"/>
  <c r="N243" i="13"/>
  <c r="O243" i="13"/>
  <c r="P243" i="13"/>
  <c r="K243" i="13"/>
  <c r="M242" i="13"/>
  <c r="L242" i="13"/>
  <c r="R242" i="13"/>
  <c r="S242" i="13"/>
  <c r="T242" i="13"/>
  <c r="N242" i="13"/>
  <c r="O242" i="13"/>
  <c r="P242" i="13"/>
  <c r="K242" i="13"/>
  <c r="M72" i="13"/>
  <c r="L72" i="13"/>
  <c r="N72" i="13"/>
  <c r="O72" i="13"/>
  <c r="P72" i="13"/>
  <c r="R72" i="13"/>
  <c r="S72" i="13"/>
  <c r="T72" i="13"/>
  <c r="K72" i="13"/>
  <c r="M71" i="13"/>
  <c r="L71" i="13"/>
  <c r="R71" i="13"/>
  <c r="S71" i="13"/>
  <c r="T71" i="13"/>
  <c r="N71" i="13"/>
  <c r="O71" i="13"/>
  <c r="P71" i="13"/>
  <c r="K71" i="13"/>
  <c r="M241" i="13"/>
  <c r="L241" i="13"/>
  <c r="N241" i="13"/>
  <c r="O241" i="13"/>
  <c r="P241" i="13"/>
  <c r="R241" i="13"/>
  <c r="S241" i="13"/>
  <c r="K241" i="13"/>
  <c r="M240" i="13"/>
  <c r="L240" i="13"/>
  <c r="R240" i="13"/>
  <c r="S240" i="13"/>
  <c r="N240" i="13"/>
  <c r="O240" i="13"/>
  <c r="P240" i="13"/>
  <c r="K240" i="13"/>
  <c r="S239" i="13"/>
  <c r="T239" i="13"/>
  <c r="M239" i="13"/>
  <c r="L239" i="13"/>
  <c r="N239" i="13"/>
  <c r="O239" i="13"/>
  <c r="P239" i="13"/>
  <c r="R239" i="13"/>
  <c r="H239" i="13"/>
  <c r="K239" i="13"/>
  <c r="M70" i="13"/>
  <c r="L70" i="13"/>
  <c r="N70" i="13"/>
  <c r="O70" i="13"/>
  <c r="P70" i="13"/>
  <c r="R70" i="13"/>
  <c r="S70" i="13"/>
  <c r="K70" i="13"/>
  <c r="M238" i="13"/>
  <c r="L238" i="13"/>
  <c r="N238" i="13"/>
  <c r="Q238" i="13"/>
  <c r="R238" i="13"/>
  <c r="S238" i="13"/>
  <c r="T238" i="13"/>
  <c r="P238" i="13"/>
  <c r="H238" i="13"/>
  <c r="K238" i="13"/>
  <c r="M69" i="13"/>
  <c r="L69" i="13"/>
  <c r="N69" i="13"/>
  <c r="Q69" i="13"/>
  <c r="R69" i="13"/>
  <c r="S69" i="13"/>
  <c r="P69" i="13"/>
  <c r="S237" i="13"/>
  <c r="T237" i="13"/>
  <c r="M237" i="13"/>
  <c r="L237" i="13"/>
  <c r="R237" i="13"/>
  <c r="O237" i="13"/>
  <c r="N237" i="13"/>
  <c r="H237" i="13"/>
  <c r="K237" i="13"/>
  <c r="M236" i="13"/>
  <c r="L236" i="13"/>
  <c r="R236" i="13"/>
  <c r="S236" i="13"/>
  <c r="N236" i="13"/>
  <c r="P236" i="13"/>
  <c r="M235" i="13"/>
  <c r="L235" i="13"/>
  <c r="R235" i="13"/>
  <c r="S235" i="13"/>
  <c r="T235" i="13"/>
  <c r="N235" i="13"/>
  <c r="O235" i="13"/>
  <c r="P235" i="13"/>
  <c r="K235" i="13"/>
  <c r="S234" i="13"/>
  <c r="T234" i="13"/>
  <c r="M234" i="13"/>
  <c r="R234" i="13"/>
  <c r="N234" i="13"/>
  <c r="P234" i="13"/>
  <c r="H234" i="13"/>
  <c r="M68" i="13"/>
  <c r="L68" i="13"/>
  <c r="R68" i="13"/>
  <c r="S68" i="13"/>
  <c r="T68" i="13"/>
  <c r="N68" i="13"/>
  <c r="P68" i="13"/>
  <c r="K68" i="13"/>
  <c r="M233" i="13"/>
  <c r="L233" i="13"/>
  <c r="R233" i="13"/>
  <c r="S233" i="13"/>
  <c r="T233" i="13"/>
  <c r="N233" i="13"/>
  <c r="O233" i="13"/>
  <c r="P233" i="13"/>
  <c r="K233" i="13"/>
  <c r="M232" i="13"/>
  <c r="L232" i="13"/>
  <c r="R232" i="13"/>
  <c r="S232" i="13"/>
  <c r="T232" i="13"/>
  <c r="N232" i="13"/>
  <c r="O232" i="13"/>
  <c r="P232" i="13"/>
  <c r="K232" i="13"/>
  <c r="M231" i="13"/>
  <c r="L231" i="13"/>
  <c r="R231" i="13"/>
  <c r="S231" i="13"/>
  <c r="T231" i="13"/>
  <c r="N231" i="13"/>
  <c r="O231" i="13"/>
  <c r="P231" i="13"/>
  <c r="K231" i="13"/>
  <c r="M230" i="13"/>
  <c r="L230" i="13"/>
  <c r="R230" i="13"/>
  <c r="S230" i="13"/>
  <c r="T230" i="13"/>
  <c r="N230" i="13"/>
  <c r="P230" i="13"/>
  <c r="K230" i="13"/>
  <c r="M229" i="13"/>
  <c r="L229" i="13"/>
  <c r="R229" i="13"/>
  <c r="S229" i="13"/>
  <c r="T229" i="13"/>
  <c r="O229" i="13"/>
  <c r="N229" i="13"/>
  <c r="K229" i="13"/>
  <c r="M228" i="13"/>
  <c r="L228" i="13"/>
  <c r="N228" i="13"/>
  <c r="Q228" i="13"/>
  <c r="R228" i="13"/>
  <c r="S228" i="13"/>
  <c r="T228" i="13"/>
  <c r="O228" i="13"/>
  <c r="P228" i="13"/>
  <c r="K228" i="13"/>
  <c r="M227" i="13"/>
  <c r="L227" i="13"/>
  <c r="R227" i="13"/>
  <c r="S227" i="13"/>
  <c r="N227" i="13"/>
  <c r="O227" i="13"/>
  <c r="P227" i="13"/>
  <c r="M226" i="13"/>
  <c r="L226" i="13"/>
  <c r="N226" i="13"/>
  <c r="Q226" i="13"/>
  <c r="R226" i="13"/>
  <c r="S226" i="13"/>
  <c r="O226" i="13"/>
  <c r="P226" i="13"/>
  <c r="K226" i="13"/>
  <c r="S225" i="13"/>
  <c r="T225" i="13"/>
  <c r="M225" i="13"/>
  <c r="L225" i="13"/>
  <c r="R225" i="13"/>
  <c r="O225" i="13"/>
  <c r="N225" i="13"/>
  <c r="H225" i="13"/>
  <c r="K225" i="13"/>
  <c r="M224" i="13"/>
  <c r="L224" i="13"/>
  <c r="R224" i="13"/>
  <c r="S224" i="13"/>
  <c r="T224" i="13"/>
  <c r="N224" i="13"/>
  <c r="O224" i="13"/>
  <c r="P224" i="13"/>
  <c r="K224" i="13"/>
  <c r="M223" i="13"/>
  <c r="L223" i="13"/>
  <c r="R223" i="13"/>
  <c r="S223" i="13"/>
  <c r="T223" i="13"/>
  <c r="N223" i="13"/>
  <c r="O223" i="13"/>
  <c r="P223" i="13"/>
  <c r="K223" i="13"/>
  <c r="M222" i="13"/>
  <c r="L222" i="13"/>
  <c r="R222" i="13"/>
  <c r="S222" i="13"/>
  <c r="T222" i="13"/>
  <c r="O222" i="13"/>
  <c r="N222" i="13"/>
  <c r="H222" i="13"/>
  <c r="K222" i="13"/>
  <c r="M221" i="13"/>
  <c r="L221" i="13"/>
  <c r="R221" i="13"/>
  <c r="S221" i="13"/>
  <c r="T221" i="13"/>
  <c r="N221" i="13"/>
  <c r="O221" i="13"/>
  <c r="P221" i="13"/>
  <c r="K221" i="13"/>
  <c r="M67" i="13"/>
  <c r="L67" i="13"/>
  <c r="R67" i="13"/>
  <c r="S67" i="13"/>
  <c r="T67" i="13"/>
  <c r="N67" i="13"/>
  <c r="O67" i="13"/>
  <c r="P67" i="13"/>
  <c r="K67" i="13"/>
  <c r="M220" i="13"/>
  <c r="L220" i="13"/>
  <c r="R220" i="13"/>
  <c r="S220" i="13"/>
  <c r="N220" i="13"/>
  <c r="O220" i="13"/>
  <c r="P220" i="13"/>
  <c r="K220" i="13"/>
  <c r="M219" i="13"/>
  <c r="L219" i="13"/>
  <c r="N219" i="13"/>
  <c r="Q219" i="13"/>
  <c r="R219" i="13"/>
  <c r="S219" i="13"/>
  <c r="O219" i="13"/>
  <c r="P219" i="13"/>
  <c r="K219" i="13"/>
  <c r="M218" i="13"/>
  <c r="L218" i="13"/>
  <c r="N218" i="13"/>
  <c r="Q218" i="13"/>
  <c r="R218" i="13"/>
  <c r="S218" i="13"/>
  <c r="T218" i="13"/>
  <c r="O218" i="13"/>
  <c r="P218" i="13"/>
  <c r="K218" i="13"/>
  <c r="M217" i="13"/>
  <c r="L217" i="13"/>
  <c r="N217" i="13"/>
  <c r="P217" i="13"/>
  <c r="R217" i="13"/>
  <c r="S217" i="13"/>
  <c r="Q217" i="13"/>
  <c r="K217" i="13"/>
  <c r="M216" i="13"/>
  <c r="L216" i="13"/>
  <c r="R216" i="13"/>
  <c r="S216" i="13"/>
  <c r="T216" i="13"/>
  <c r="N216" i="13"/>
  <c r="O216" i="13"/>
  <c r="P216" i="13"/>
  <c r="K216" i="13"/>
  <c r="M215" i="13"/>
  <c r="L215" i="13"/>
  <c r="N215" i="13"/>
  <c r="Q215" i="13"/>
  <c r="R215" i="13"/>
  <c r="S215" i="13"/>
  <c r="T215" i="13"/>
  <c r="O215" i="13"/>
  <c r="M214" i="13"/>
  <c r="L214" i="13"/>
  <c r="R214" i="13"/>
  <c r="S214" i="13"/>
  <c r="T214" i="13"/>
  <c r="N214" i="13"/>
  <c r="O214" i="13"/>
  <c r="P214" i="13"/>
  <c r="H214" i="13"/>
  <c r="K214" i="13"/>
  <c r="S213" i="13"/>
  <c r="T213" i="13"/>
  <c r="M213" i="13"/>
  <c r="L213" i="13"/>
  <c r="R213" i="13"/>
  <c r="O213" i="13"/>
  <c r="N213" i="13"/>
  <c r="K213" i="13"/>
  <c r="M212" i="13"/>
  <c r="O212" i="13"/>
  <c r="L212" i="13"/>
  <c r="N212" i="13"/>
  <c r="K212" i="13"/>
  <c r="M211" i="13"/>
  <c r="L211" i="13"/>
  <c r="R211" i="13"/>
  <c r="S211" i="13"/>
  <c r="N211" i="13"/>
  <c r="O211" i="13"/>
  <c r="P211" i="13"/>
  <c r="K211" i="13"/>
  <c r="M66" i="13"/>
  <c r="L66" i="13"/>
  <c r="N66" i="13"/>
  <c r="Q66" i="13"/>
  <c r="R66" i="13"/>
  <c r="S66" i="13"/>
  <c r="O66" i="13"/>
  <c r="P66" i="13"/>
  <c r="K66" i="13"/>
  <c r="M210" i="13"/>
  <c r="L210" i="13"/>
  <c r="N210" i="13"/>
  <c r="Q210" i="13"/>
  <c r="R210" i="13"/>
  <c r="S210" i="13"/>
  <c r="T210" i="13"/>
  <c r="O210" i="13"/>
  <c r="P210" i="13"/>
  <c r="K210" i="13"/>
  <c r="M208" i="13"/>
  <c r="L208" i="13"/>
  <c r="R208" i="13"/>
  <c r="S208" i="13"/>
  <c r="T208" i="13"/>
  <c r="N208" i="13"/>
  <c r="O208" i="13"/>
  <c r="P208" i="13"/>
  <c r="K208" i="13"/>
  <c r="M207" i="13"/>
  <c r="L207" i="13"/>
  <c r="R207" i="13"/>
  <c r="S207" i="13"/>
  <c r="T207" i="13"/>
  <c r="N207" i="13"/>
  <c r="O207" i="13"/>
  <c r="P207" i="13"/>
  <c r="K207" i="13"/>
  <c r="M206" i="13"/>
  <c r="L206" i="13"/>
  <c r="R206" i="13"/>
  <c r="S206" i="13"/>
  <c r="T206" i="13"/>
  <c r="N206" i="13"/>
  <c r="O206" i="13"/>
  <c r="P206" i="13"/>
  <c r="S205" i="13"/>
  <c r="T205" i="13"/>
  <c r="M205" i="13"/>
  <c r="L205" i="13"/>
  <c r="R205" i="13"/>
  <c r="O205" i="13"/>
  <c r="N205" i="13"/>
  <c r="K205" i="13"/>
  <c r="M204" i="13"/>
  <c r="L204" i="13"/>
  <c r="N204" i="13"/>
  <c r="O204" i="13"/>
  <c r="P204" i="13"/>
  <c r="R204" i="13"/>
  <c r="S204" i="13"/>
  <c r="T204" i="13"/>
  <c r="H204" i="13"/>
  <c r="K204" i="13"/>
  <c r="M203" i="13"/>
  <c r="L203" i="13"/>
  <c r="R203" i="13"/>
  <c r="S203" i="13"/>
  <c r="N203" i="13"/>
  <c r="O203" i="13"/>
  <c r="P203" i="13"/>
  <c r="M202" i="13"/>
  <c r="L202" i="13"/>
  <c r="N202" i="13"/>
  <c r="P202" i="13"/>
  <c r="R202" i="13"/>
  <c r="S202" i="13"/>
  <c r="T202" i="13"/>
  <c r="K202" i="13"/>
  <c r="M201" i="13"/>
  <c r="L201" i="13"/>
  <c r="R201" i="13"/>
  <c r="S201" i="13"/>
  <c r="N201" i="13"/>
  <c r="O201" i="13"/>
  <c r="P201" i="13"/>
  <c r="K201" i="13"/>
  <c r="M200" i="13"/>
  <c r="L200" i="13"/>
  <c r="R200" i="13"/>
  <c r="S200" i="13"/>
  <c r="T200" i="13"/>
  <c r="N200" i="13"/>
  <c r="P200" i="13"/>
  <c r="K200" i="13"/>
  <c r="M64" i="13"/>
  <c r="L64" i="13"/>
  <c r="N64" i="13"/>
  <c r="O64" i="13"/>
  <c r="P64" i="13"/>
  <c r="R64" i="13"/>
  <c r="S64" i="13"/>
  <c r="K64" i="13"/>
  <c r="M199" i="13"/>
  <c r="L199" i="13"/>
  <c r="R199" i="13"/>
  <c r="S199" i="13"/>
  <c r="T199" i="13"/>
  <c r="N199" i="13"/>
  <c r="O199" i="13"/>
  <c r="P199" i="13"/>
  <c r="K199" i="13"/>
  <c r="M63" i="13"/>
  <c r="L63" i="13"/>
  <c r="N63" i="13"/>
  <c r="O63" i="13"/>
  <c r="P63" i="13"/>
  <c r="R63" i="13"/>
  <c r="S63" i="13"/>
  <c r="T63" i="13"/>
  <c r="K63" i="13"/>
  <c r="M198" i="13"/>
  <c r="L198" i="13"/>
  <c r="N198" i="13"/>
  <c r="Q198" i="13"/>
  <c r="R198" i="13"/>
  <c r="S198" i="13"/>
  <c r="T198" i="13"/>
  <c r="O198" i="13"/>
  <c r="P198" i="13"/>
  <c r="K198" i="13"/>
  <c r="M197" i="13"/>
  <c r="L197" i="13"/>
  <c r="R197" i="13"/>
  <c r="S197" i="13"/>
  <c r="N197" i="13"/>
  <c r="P197" i="13"/>
  <c r="K197" i="13"/>
  <c r="M196" i="13"/>
  <c r="L196" i="13"/>
  <c r="N196" i="13"/>
  <c r="Q196" i="13"/>
  <c r="R196" i="13"/>
  <c r="S196" i="13"/>
  <c r="O196" i="13"/>
  <c r="P196" i="13"/>
  <c r="H196" i="13"/>
  <c r="M195" i="13"/>
  <c r="L195" i="13"/>
  <c r="N195" i="13"/>
  <c r="O195" i="13"/>
  <c r="P195" i="13"/>
  <c r="R195" i="13"/>
  <c r="S195" i="13"/>
  <c r="K195" i="13"/>
  <c r="M62" i="13"/>
  <c r="L62" i="13"/>
  <c r="N62" i="13"/>
  <c r="Q62" i="13"/>
  <c r="R62" i="13"/>
  <c r="S62" i="13"/>
  <c r="T62" i="13"/>
  <c r="O62" i="13"/>
  <c r="P62" i="13"/>
  <c r="M194" i="13"/>
  <c r="L194" i="13"/>
  <c r="R194" i="13"/>
  <c r="S194" i="13"/>
  <c r="T194" i="13"/>
  <c r="N194" i="13"/>
  <c r="O194" i="13"/>
  <c r="P194" i="13"/>
  <c r="H194" i="13"/>
  <c r="K194" i="13"/>
  <c r="M193" i="13"/>
  <c r="L193" i="13"/>
  <c r="R193" i="13"/>
  <c r="S193" i="13"/>
  <c r="T193" i="13"/>
  <c r="N193" i="13"/>
  <c r="O193" i="13"/>
  <c r="P193" i="13"/>
  <c r="H193" i="13"/>
  <c r="K193" i="13"/>
  <c r="M192" i="13"/>
  <c r="L192" i="13"/>
  <c r="R192" i="13"/>
  <c r="S192" i="13"/>
  <c r="T192" i="13"/>
  <c r="N192" i="13"/>
  <c r="P192" i="13"/>
  <c r="K192" i="13"/>
  <c r="S191" i="13"/>
  <c r="T191" i="13"/>
  <c r="M191" i="13"/>
  <c r="L191" i="13"/>
  <c r="N191" i="13"/>
  <c r="O191" i="13"/>
  <c r="P191" i="13"/>
  <c r="R191" i="13"/>
  <c r="H191" i="13"/>
  <c r="K191" i="13"/>
  <c r="M190" i="13"/>
  <c r="L190" i="13"/>
  <c r="R190" i="13"/>
  <c r="S190" i="13"/>
  <c r="N190" i="13"/>
  <c r="O190" i="13"/>
  <c r="P190" i="13"/>
  <c r="K190" i="13"/>
  <c r="M189" i="13"/>
  <c r="L189" i="13"/>
  <c r="R189" i="13"/>
  <c r="S189" i="13"/>
  <c r="N189" i="13"/>
  <c r="O189" i="13"/>
  <c r="P189" i="13"/>
  <c r="K189" i="13"/>
  <c r="S188" i="13"/>
  <c r="T188" i="13"/>
  <c r="M188" i="13"/>
  <c r="L188" i="13"/>
  <c r="N188" i="13"/>
  <c r="P188" i="13"/>
  <c r="R188" i="13"/>
  <c r="H188" i="13"/>
  <c r="K188" i="13"/>
  <c r="M187" i="13"/>
  <c r="L187" i="13"/>
  <c r="R187" i="13"/>
  <c r="S187" i="13"/>
  <c r="T187" i="13"/>
  <c r="N187" i="13"/>
  <c r="O187" i="13"/>
  <c r="P187" i="13"/>
  <c r="K187" i="13"/>
  <c r="M186" i="13"/>
  <c r="L186" i="13"/>
  <c r="R186" i="13"/>
  <c r="S186" i="13"/>
  <c r="T186" i="13"/>
  <c r="N186" i="13"/>
  <c r="O186" i="13"/>
  <c r="P186" i="13"/>
  <c r="K186" i="13"/>
  <c r="S185" i="13"/>
  <c r="T185" i="13"/>
  <c r="M185" i="13"/>
  <c r="L185" i="13"/>
  <c r="N185" i="13"/>
  <c r="O185" i="13"/>
  <c r="P185" i="13"/>
  <c r="R185" i="13"/>
  <c r="H185" i="13"/>
  <c r="K185" i="13"/>
  <c r="M184" i="13"/>
  <c r="L184" i="13"/>
  <c r="R184" i="13"/>
  <c r="S184" i="13"/>
  <c r="T184" i="13"/>
  <c r="N184" i="13"/>
  <c r="O184" i="13"/>
  <c r="P184" i="13"/>
  <c r="K184" i="13"/>
  <c r="S183" i="13"/>
  <c r="T183" i="13"/>
  <c r="M183" i="13"/>
  <c r="L183" i="13"/>
  <c r="N183" i="13"/>
  <c r="O183" i="13"/>
  <c r="P183" i="13"/>
  <c r="R183" i="13"/>
  <c r="H183" i="13"/>
  <c r="K183" i="13"/>
  <c r="S182" i="13"/>
  <c r="T182" i="13"/>
  <c r="M182" i="13"/>
  <c r="L182" i="13"/>
  <c r="N182" i="13"/>
  <c r="O182" i="13"/>
  <c r="P182" i="13"/>
  <c r="R182" i="13"/>
  <c r="K182" i="13"/>
  <c r="M61" i="13"/>
  <c r="L61" i="13"/>
  <c r="N61" i="13"/>
  <c r="O61" i="13"/>
  <c r="P61" i="13"/>
  <c r="R61" i="13"/>
  <c r="S61" i="13"/>
  <c r="K61" i="13"/>
  <c r="S209" i="13"/>
  <c r="T209" i="13"/>
  <c r="M209" i="13"/>
  <c r="L209" i="13"/>
  <c r="N209" i="13"/>
  <c r="O209" i="13"/>
  <c r="P209" i="13"/>
  <c r="R209" i="13"/>
  <c r="K209" i="13"/>
  <c r="M181" i="13"/>
  <c r="L181" i="13"/>
  <c r="N181" i="13"/>
  <c r="Q181" i="13"/>
  <c r="R181" i="13"/>
  <c r="S181" i="13"/>
  <c r="T181" i="13"/>
  <c r="O181" i="13"/>
  <c r="P181" i="13"/>
  <c r="K181" i="13"/>
  <c r="M60" i="13"/>
  <c r="L60" i="13"/>
  <c r="N60" i="13"/>
  <c r="Q60" i="13"/>
  <c r="O60" i="13"/>
  <c r="P60" i="13"/>
  <c r="R60" i="13"/>
  <c r="S60" i="13"/>
  <c r="T60" i="13"/>
  <c r="K60" i="13"/>
  <c r="M180" i="13"/>
  <c r="L180" i="13"/>
  <c r="N180" i="13"/>
  <c r="Q180" i="13"/>
  <c r="R180" i="13"/>
  <c r="S180" i="13"/>
  <c r="O180" i="13"/>
  <c r="P180" i="13"/>
  <c r="K180" i="13"/>
  <c r="S179" i="13"/>
  <c r="T179" i="13"/>
  <c r="M179" i="13"/>
  <c r="L179" i="13"/>
  <c r="N179" i="13"/>
  <c r="O179" i="13"/>
  <c r="P179" i="13"/>
  <c r="R179" i="13"/>
  <c r="H179" i="13"/>
  <c r="K179" i="13"/>
  <c r="S178" i="13"/>
  <c r="T178" i="13"/>
  <c r="M178" i="13"/>
  <c r="L178" i="13"/>
  <c r="N178" i="13"/>
  <c r="O178" i="13"/>
  <c r="P178" i="13"/>
  <c r="R178" i="13"/>
  <c r="H178" i="13"/>
  <c r="K178" i="13"/>
  <c r="M177" i="13"/>
  <c r="L177" i="13"/>
  <c r="N177" i="13"/>
  <c r="Q177" i="13"/>
  <c r="R177" i="13"/>
  <c r="S177" i="13"/>
  <c r="T177" i="13"/>
  <c r="O177" i="13"/>
  <c r="P177" i="13"/>
  <c r="H177" i="13"/>
  <c r="K177" i="13"/>
  <c r="M176" i="13"/>
  <c r="L176" i="13"/>
  <c r="N176" i="13"/>
  <c r="Q176" i="13"/>
  <c r="R176" i="13"/>
  <c r="S176" i="13"/>
  <c r="T176" i="13"/>
  <c r="P176" i="13"/>
  <c r="K176" i="13"/>
  <c r="M175" i="13"/>
  <c r="L175" i="13"/>
  <c r="N175" i="13"/>
  <c r="Q175" i="13"/>
  <c r="R175" i="13"/>
  <c r="S175" i="13"/>
  <c r="T175" i="13"/>
  <c r="P175" i="13"/>
  <c r="K175" i="13"/>
  <c r="S174" i="13"/>
  <c r="T174" i="13"/>
  <c r="M174" i="13"/>
  <c r="L174" i="13"/>
  <c r="N174" i="13"/>
  <c r="P174" i="13"/>
  <c r="R174" i="13"/>
  <c r="K174" i="13"/>
  <c r="S173" i="13"/>
  <c r="T173" i="13"/>
  <c r="M173" i="13"/>
  <c r="L173" i="13"/>
  <c r="N173" i="13"/>
  <c r="O173" i="13"/>
  <c r="P173" i="13"/>
  <c r="R173" i="13"/>
  <c r="H173" i="13"/>
  <c r="K173" i="13"/>
  <c r="M172" i="13"/>
  <c r="L172" i="13"/>
  <c r="R172" i="13"/>
  <c r="S172" i="13"/>
  <c r="T172" i="13"/>
  <c r="N172" i="13"/>
  <c r="O172" i="13"/>
  <c r="P172" i="13"/>
  <c r="K172" i="13"/>
  <c r="M171" i="13"/>
  <c r="L171" i="13"/>
  <c r="N171" i="13"/>
  <c r="Q171" i="13"/>
  <c r="R171" i="13"/>
  <c r="S171" i="13"/>
  <c r="O171" i="13"/>
  <c r="P171" i="13"/>
  <c r="K171" i="13"/>
  <c r="M170" i="13"/>
  <c r="L170" i="13"/>
  <c r="N170" i="13"/>
  <c r="Q170" i="13"/>
  <c r="R170" i="13"/>
  <c r="S170" i="13"/>
  <c r="T170" i="13"/>
  <c r="O170" i="13"/>
  <c r="P170" i="13"/>
  <c r="K170" i="13"/>
  <c r="M169" i="13"/>
  <c r="L169" i="13"/>
  <c r="N169" i="13"/>
  <c r="Q169" i="13"/>
  <c r="R169" i="13"/>
  <c r="S169" i="13"/>
  <c r="T169" i="13"/>
  <c r="O169" i="13"/>
  <c r="P169" i="13"/>
  <c r="H169" i="13"/>
  <c r="K169" i="13"/>
  <c r="M168" i="13"/>
  <c r="L168" i="13"/>
  <c r="N168" i="13"/>
  <c r="O168" i="13"/>
  <c r="P168" i="13"/>
  <c r="R168" i="13"/>
  <c r="S168" i="13"/>
  <c r="T168" i="13"/>
  <c r="K168" i="13"/>
  <c r="M59" i="13"/>
  <c r="L59" i="13"/>
  <c r="N59" i="13"/>
  <c r="Q59" i="13"/>
  <c r="R59" i="13"/>
  <c r="S59" i="13"/>
  <c r="T59" i="13"/>
  <c r="O59" i="13"/>
  <c r="P59" i="13"/>
  <c r="K59" i="13"/>
  <c r="M167" i="13"/>
  <c r="L167" i="13"/>
  <c r="R167" i="13"/>
  <c r="S167" i="13"/>
  <c r="T167" i="13"/>
  <c r="N167" i="13"/>
  <c r="O167" i="13"/>
  <c r="P167" i="13"/>
  <c r="K167" i="13"/>
  <c r="M166" i="13"/>
  <c r="L166" i="13"/>
  <c r="N166" i="13"/>
  <c r="O166" i="13"/>
  <c r="P166" i="13"/>
  <c r="R166" i="13"/>
  <c r="S166" i="13"/>
  <c r="K166" i="13"/>
  <c r="M165" i="13"/>
  <c r="L165" i="13"/>
  <c r="N165" i="13"/>
  <c r="O165" i="13"/>
  <c r="P165" i="13"/>
  <c r="R165" i="13"/>
  <c r="S165" i="13"/>
  <c r="T165" i="13"/>
  <c r="Q165" i="13"/>
  <c r="H165" i="13"/>
  <c r="K165" i="13"/>
  <c r="L164" i="13"/>
  <c r="M164" i="13"/>
  <c r="N164" i="13"/>
  <c r="O164" i="13"/>
  <c r="P164" i="13"/>
  <c r="K164" i="13"/>
  <c r="M163" i="13"/>
  <c r="L163" i="13"/>
  <c r="N163" i="13"/>
  <c r="Q163" i="13"/>
  <c r="R163" i="13"/>
  <c r="S163" i="13"/>
  <c r="T163" i="13"/>
  <c r="O163" i="13"/>
  <c r="P163" i="13"/>
  <c r="K163" i="13"/>
  <c r="S162" i="13"/>
  <c r="T162" i="13"/>
  <c r="M162" i="13"/>
  <c r="L162" i="13"/>
  <c r="N162" i="13"/>
  <c r="O162" i="13"/>
  <c r="P162" i="13"/>
  <c r="R162" i="13"/>
  <c r="H162" i="13"/>
  <c r="K162" i="13"/>
  <c r="S161" i="13"/>
  <c r="T161" i="13"/>
  <c r="M161" i="13"/>
  <c r="L161" i="13"/>
  <c r="N161" i="13"/>
  <c r="O161" i="13"/>
  <c r="P161" i="13"/>
  <c r="R161" i="13"/>
  <c r="H161" i="13"/>
  <c r="K161" i="13"/>
  <c r="M160" i="13"/>
  <c r="L160" i="13"/>
  <c r="R160" i="13"/>
  <c r="S160" i="13"/>
  <c r="T160" i="13"/>
  <c r="N160" i="13"/>
  <c r="O160" i="13"/>
  <c r="P160" i="13"/>
  <c r="H160" i="13"/>
  <c r="M159" i="13"/>
  <c r="L159" i="13"/>
  <c r="N159" i="13"/>
  <c r="Q159" i="13"/>
  <c r="R159" i="13"/>
  <c r="S159" i="13"/>
  <c r="T159" i="13"/>
  <c r="P159" i="13"/>
  <c r="K159" i="13"/>
  <c r="M58" i="13"/>
  <c r="L58" i="13"/>
  <c r="N58" i="13"/>
  <c r="O58" i="13"/>
  <c r="P58" i="13"/>
  <c r="R58" i="13"/>
  <c r="S58" i="13"/>
  <c r="T58" i="13"/>
  <c r="K58" i="13"/>
  <c r="M158" i="13"/>
  <c r="L158" i="13"/>
  <c r="N158" i="13"/>
  <c r="Q158" i="13"/>
  <c r="R158" i="13"/>
  <c r="S158" i="13"/>
  <c r="T158" i="13"/>
  <c r="P158" i="13"/>
  <c r="K158" i="13"/>
  <c r="M57" i="13"/>
  <c r="L57" i="13"/>
  <c r="R57" i="13"/>
  <c r="S57" i="13"/>
  <c r="N57" i="13"/>
  <c r="O57" i="13"/>
  <c r="P57" i="13"/>
  <c r="K57" i="13"/>
  <c r="T157" i="13"/>
  <c r="M157" i="13"/>
  <c r="L157" i="13"/>
  <c r="N157" i="13"/>
  <c r="Q157" i="13"/>
  <c r="R157" i="13"/>
  <c r="O157" i="13"/>
  <c r="P157" i="13"/>
  <c r="K157" i="13"/>
  <c r="M156" i="13"/>
  <c r="L156" i="13"/>
  <c r="N156" i="13"/>
  <c r="Q156" i="13"/>
  <c r="R156" i="13"/>
  <c r="S156" i="13"/>
  <c r="T156" i="13"/>
  <c r="O156" i="13"/>
  <c r="P156" i="13"/>
  <c r="H156" i="13"/>
  <c r="K156" i="13"/>
  <c r="M56" i="13"/>
  <c r="L56" i="13"/>
  <c r="N56" i="13"/>
  <c r="Q56" i="13"/>
  <c r="R56" i="13"/>
  <c r="S56" i="13"/>
  <c r="T56" i="13"/>
  <c r="O56" i="13"/>
  <c r="P56" i="13"/>
  <c r="H56" i="13"/>
  <c r="K56" i="13"/>
  <c r="S155" i="13"/>
  <c r="T155" i="13"/>
  <c r="M155" i="13"/>
  <c r="L155" i="13"/>
  <c r="N155" i="13"/>
  <c r="O155" i="13"/>
  <c r="P155" i="13"/>
  <c r="R155" i="13"/>
  <c r="H155" i="13"/>
  <c r="K155" i="13"/>
  <c r="S154" i="13"/>
  <c r="T154" i="13"/>
  <c r="M154" i="13"/>
  <c r="L154" i="13"/>
  <c r="N154" i="13"/>
  <c r="O154" i="13"/>
  <c r="P154" i="13"/>
  <c r="R154" i="13"/>
  <c r="H154" i="13"/>
  <c r="K154" i="13"/>
  <c r="S153" i="13"/>
  <c r="L153" i="13"/>
  <c r="M153" i="13"/>
  <c r="N153" i="13"/>
  <c r="Q153" i="13"/>
  <c r="O153" i="13"/>
  <c r="P153" i="13"/>
  <c r="K153" i="13"/>
  <c r="S152" i="13"/>
  <c r="T152" i="13"/>
  <c r="M152" i="13"/>
  <c r="L152" i="13"/>
  <c r="R152" i="13"/>
  <c r="O152" i="13"/>
  <c r="N152" i="13"/>
  <c r="H152" i="13"/>
  <c r="K152" i="13"/>
  <c r="M151" i="13"/>
  <c r="L151" i="13"/>
  <c r="N151" i="13"/>
  <c r="Q151" i="13"/>
  <c r="R151" i="13"/>
  <c r="S151" i="13"/>
  <c r="T151" i="13"/>
  <c r="O151" i="13"/>
  <c r="P151" i="13"/>
  <c r="H151" i="13"/>
  <c r="K151" i="13"/>
  <c r="M150" i="13"/>
  <c r="L150" i="13"/>
  <c r="R150" i="13"/>
  <c r="S150" i="13"/>
  <c r="T150" i="13"/>
  <c r="N150" i="13"/>
  <c r="O150" i="13"/>
  <c r="P150" i="13"/>
  <c r="K150" i="13"/>
  <c r="M149" i="13"/>
  <c r="L149" i="13"/>
  <c r="R149" i="13"/>
  <c r="S149" i="13"/>
  <c r="T149" i="13"/>
  <c r="N149" i="13"/>
  <c r="O149" i="13"/>
  <c r="P149" i="13"/>
  <c r="H149" i="13"/>
  <c r="K149" i="13"/>
  <c r="M55" i="13"/>
  <c r="L55" i="13"/>
  <c r="N55" i="13"/>
  <c r="O55" i="13"/>
  <c r="P55" i="13"/>
  <c r="R55" i="13"/>
  <c r="S55" i="13"/>
  <c r="T55" i="13"/>
  <c r="K55" i="13"/>
  <c r="S148" i="13"/>
  <c r="T148" i="13"/>
  <c r="M148" i="13"/>
  <c r="L148" i="13"/>
  <c r="R148" i="13"/>
  <c r="O148" i="13"/>
  <c r="N148" i="13"/>
  <c r="H148" i="13"/>
  <c r="K148" i="13"/>
  <c r="M147" i="13"/>
  <c r="L147" i="13"/>
  <c r="N147" i="13"/>
  <c r="Q147" i="13"/>
  <c r="R147" i="13"/>
  <c r="S147" i="13"/>
  <c r="T147" i="13"/>
  <c r="O147" i="13"/>
  <c r="P147" i="13"/>
  <c r="M146" i="13"/>
  <c r="L146" i="13"/>
  <c r="R146" i="13"/>
  <c r="S146" i="13"/>
  <c r="T146" i="13"/>
  <c r="N146" i="13"/>
  <c r="O146" i="13"/>
  <c r="P146" i="13"/>
  <c r="H146" i="13"/>
  <c r="K146" i="13"/>
  <c r="M145" i="13"/>
  <c r="L145" i="13"/>
  <c r="R145" i="13"/>
  <c r="S145" i="13"/>
  <c r="T145" i="13"/>
  <c r="N145" i="13"/>
  <c r="O145" i="13"/>
  <c r="P145" i="13"/>
  <c r="K145" i="13"/>
  <c r="M53" i="13"/>
  <c r="L53" i="13"/>
  <c r="R53" i="13"/>
  <c r="S53" i="13"/>
  <c r="N53" i="13"/>
  <c r="O53" i="13"/>
  <c r="P53" i="13"/>
  <c r="K53" i="13"/>
  <c r="M144" i="13"/>
  <c r="L144" i="13"/>
  <c r="R144" i="13"/>
  <c r="S144" i="13"/>
  <c r="T144" i="13"/>
  <c r="N144" i="13"/>
  <c r="O144" i="13"/>
  <c r="P144" i="13"/>
  <c r="H144" i="13"/>
  <c r="M143" i="13"/>
  <c r="L143" i="13"/>
  <c r="N143" i="13"/>
  <c r="Q143" i="13"/>
  <c r="R143" i="13"/>
  <c r="S143" i="13"/>
  <c r="T143" i="13"/>
  <c r="O143" i="13"/>
  <c r="P143" i="13"/>
  <c r="H143" i="13"/>
  <c r="K143" i="13"/>
  <c r="S142" i="13"/>
  <c r="T142" i="13"/>
  <c r="M142" i="13"/>
  <c r="L142" i="13"/>
  <c r="N142" i="13"/>
  <c r="O142" i="13"/>
  <c r="P142" i="13"/>
  <c r="R142" i="13"/>
  <c r="H142" i="13"/>
  <c r="K142" i="13"/>
  <c r="M141" i="13"/>
  <c r="L141" i="13"/>
  <c r="R141" i="13"/>
  <c r="S141" i="13"/>
  <c r="N141" i="13"/>
  <c r="P141" i="13"/>
  <c r="K141" i="13"/>
  <c r="M43" i="13"/>
  <c r="L43" i="13"/>
  <c r="N43" i="13"/>
  <c r="O43" i="13"/>
  <c r="P43" i="13"/>
  <c r="R43" i="13"/>
  <c r="S43" i="13"/>
  <c r="T43" i="13"/>
  <c r="M50" i="13"/>
  <c r="L50" i="13"/>
  <c r="N50" i="13"/>
  <c r="O50" i="13"/>
  <c r="P50" i="13"/>
  <c r="R50" i="13"/>
  <c r="S50" i="13"/>
  <c r="T50" i="13"/>
  <c r="K50" i="13"/>
  <c r="M42" i="13"/>
  <c r="L42" i="13"/>
  <c r="R42" i="13"/>
  <c r="S42" i="13"/>
  <c r="T42" i="13"/>
  <c r="N42" i="13"/>
  <c r="P42" i="13"/>
  <c r="K42" i="13"/>
  <c r="M41" i="13"/>
  <c r="L41" i="13"/>
  <c r="N41" i="13"/>
  <c r="Q41" i="13"/>
  <c r="R41" i="13"/>
  <c r="S41" i="13"/>
  <c r="T41" i="13"/>
  <c r="O41" i="13"/>
  <c r="P41" i="13"/>
  <c r="K41" i="13"/>
  <c r="M40" i="13"/>
  <c r="L40" i="13"/>
  <c r="N40" i="13"/>
  <c r="Q40" i="13"/>
  <c r="R40" i="13"/>
  <c r="S40" i="13"/>
  <c r="T40" i="13"/>
  <c r="O40" i="13"/>
  <c r="P40" i="13"/>
  <c r="K40" i="13"/>
  <c r="M49" i="13"/>
  <c r="L49" i="13"/>
  <c r="N49" i="13"/>
  <c r="Q49" i="13"/>
  <c r="R49" i="13"/>
  <c r="S49" i="13"/>
  <c r="T49" i="13"/>
  <c r="P49" i="13"/>
  <c r="K49" i="13"/>
  <c r="M45" i="13"/>
  <c r="L45" i="13"/>
  <c r="N45" i="13"/>
  <c r="Q45" i="13"/>
  <c r="R45" i="13"/>
  <c r="S45" i="13"/>
  <c r="O45" i="13"/>
  <c r="P45" i="13"/>
  <c r="K45" i="13"/>
  <c r="S47" i="13"/>
  <c r="M47" i="13"/>
  <c r="O47" i="13"/>
  <c r="L47" i="13"/>
  <c r="N47" i="13"/>
  <c r="M44" i="13"/>
  <c r="L44" i="13"/>
  <c r="R44" i="13"/>
  <c r="S44" i="13"/>
  <c r="T44" i="13"/>
  <c r="N44" i="13"/>
  <c r="O44" i="13"/>
  <c r="P44" i="13"/>
  <c r="M51" i="13"/>
  <c r="L51" i="13"/>
  <c r="R51" i="13"/>
  <c r="S51" i="13"/>
  <c r="T51" i="13"/>
  <c r="N51" i="13"/>
  <c r="O51" i="13"/>
  <c r="P51" i="13"/>
  <c r="M39" i="13"/>
  <c r="L39" i="13"/>
  <c r="N39" i="13"/>
  <c r="P39" i="13"/>
  <c r="R39" i="13"/>
  <c r="S39" i="13"/>
  <c r="T39" i="13"/>
  <c r="K39" i="13"/>
  <c r="M48" i="13"/>
  <c r="L48" i="13"/>
  <c r="R48" i="13"/>
  <c r="S48" i="13"/>
  <c r="T48" i="13"/>
  <c r="N48" i="13"/>
  <c r="O48" i="13"/>
  <c r="P48" i="13"/>
  <c r="K48" i="13"/>
  <c r="M46" i="13"/>
  <c r="L46" i="13"/>
  <c r="R46" i="13"/>
  <c r="S46" i="13"/>
  <c r="T46" i="13"/>
  <c r="N46" i="13"/>
  <c r="O46" i="13"/>
  <c r="P46" i="13"/>
  <c r="M38" i="13"/>
  <c r="L38" i="13"/>
  <c r="N38" i="13"/>
  <c r="Q38" i="13"/>
  <c r="R38" i="13"/>
  <c r="S38" i="13"/>
  <c r="P38" i="13"/>
  <c r="M36" i="13"/>
  <c r="L36" i="13"/>
  <c r="N36" i="13"/>
  <c r="Q36" i="13"/>
  <c r="R36" i="13"/>
  <c r="S36" i="13"/>
  <c r="O36" i="13"/>
  <c r="P36" i="13"/>
  <c r="M18" i="13"/>
  <c r="L18" i="13"/>
  <c r="R18" i="13"/>
  <c r="S18" i="13"/>
  <c r="T18" i="13"/>
  <c r="N18" i="13"/>
  <c r="O18" i="13"/>
  <c r="P18" i="13"/>
  <c r="M34" i="13"/>
  <c r="L34" i="13"/>
  <c r="R34" i="13"/>
  <c r="S34" i="13"/>
  <c r="N34" i="13"/>
  <c r="O34" i="13"/>
  <c r="P34" i="13"/>
  <c r="K34" i="13"/>
  <c r="M33" i="13"/>
  <c r="L33" i="13"/>
  <c r="N33" i="13"/>
  <c r="Q33" i="13"/>
  <c r="R33" i="13"/>
  <c r="S33" i="13"/>
  <c r="T33" i="13"/>
  <c r="O33" i="13"/>
  <c r="P33" i="13"/>
  <c r="H33" i="13"/>
  <c r="K33" i="13"/>
  <c r="S32" i="13"/>
  <c r="T32" i="13"/>
  <c r="M32" i="13"/>
  <c r="O32" i="13"/>
  <c r="L32" i="13"/>
  <c r="N32" i="13"/>
  <c r="K32" i="13"/>
  <c r="M30" i="13"/>
  <c r="L30" i="13"/>
  <c r="R30" i="13"/>
  <c r="S30" i="13"/>
  <c r="T30" i="13"/>
  <c r="N30" i="13"/>
  <c r="O30" i="13"/>
  <c r="P30" i="13"/>
  <c r="M29" i="13"/>
  <c r="L29" i="13"/>
  <c r="R29" i="13"/>
  <c r="S29" i="13"/>
  <c r="N29" i="13"/>
  <c r="P29" i="13"/>
  <c r="K29" i="13"/>
  <c r="M28" i="13"/>
  <c r="Q28" i="13"/>
  <c r="R28" i="13"/>
  <c r="S28" i="13"/>
  <c r="P28" i="13"/>
  <c r="M27" i="13"/>
  <c r="L27" i="13"/>
  <c r="N27" i="13"/>
  <c r="O27" i="13"/>
  <c r="P27" i="13"/>
  <c r="R27" i="13"/>
  <c r="S27" i="13"/>
  <c r="M26" i="13"/>
  <c r="L26" i="13"/>
  <c r="R26" i="13"/>
  <c r="S26" i="13"/>
  <c r="T26" i="13"/>
  <c r="N26" i="13"/>
  <c r="O26" i="13"/>
  <c r="P26" i="13"/>
  <c r="K26" i="13"/>
  <c r="M25" i="13"/>
  <c r="L25" i="13"/>
  <c r="R25" i="13"/>
  <c r="S25" i="13"/>
  <c r="N25" i="13"/>
  <c r="O25" i="13"/>
  <c r="P25" i="13"/>
  <c r="K25" i="13"/>
  <c r="M23" i="13"/>
  <c r="L23" i="13"/>
  <c r="N23" i="13"/>
  <c r="Q23" i="13"/>
  <c r="R23" i="13"/>
  <c r="S23" i="13"/>
  <c r="T23" i="13"/>
  <c r="O23" i="13"/>
  <c r="P23" i="13"/>
  <c r="H23" i="13"/>
  <c r="K23" i="13"/>
  <c r="M22" i="13"/>
  <c r="L22" i="13"/>
  <c r="N22" i="13"/>
  <c r="Q22" i="13"/>
  <c r="R22" i="13"/>
  <c r="S22" i="13"/>
  <c r="O22" i="13"/>
  <c r="P22" i="13"/>
  <c r="M21" i="13"/>
  <c r="L21" i="13"/>
  <c r="R21" i="13"/>
  <c r="S21" i="13"/>
  <c r="T21" i="13"/>
  <c r="N21" i="13"/>
  <c r="O21" i="13"/>
  <c r="P21" i="13"/>
  <c r="K21" i="13"/>
  <c r="M20" i="13"/>
  <c r="L20" i="13"/>
  <c r="N20" i="13"/>
  <c r="Q20" i="13"/>
  <c r="R20" i="13"/>
  <c r="S20" i="13"/>
  <c r="O20" i="13"/>
  <c r="P20" i="13"/>
  <c r="K20" i="13"/>
  <c r="M17" i="13"/>
  <c r="L17" i="13"/>
  <c r="N17" i="13"/>
  <c r="O17" i="13"/>
  <c r="P17" i="13"/>
  <c r="R17" i="13"/>
  <c r="S17" i="13"/>
  <c r="T17" i="13"/>
  <c r="K17" i="13"/>
  <c r="M16" i="13"/>
  <c r="L16" i="13"/>
  <c r="R16" i="13"/>
  <c r="S16" i="13"/>
  <c r="T16" i="13"/>
  <c r="N16" i="13"/>
  <c r="O16" i="13"/>
  <c r="P16" i="13"/>
  <c r="K16" i="13"/>
  <c r="M14" i="13"/>
  <c r="L14" i="13"/>
  <c r="N14" i="13"/>
  <c r="Q14" i="13"/>
  <c r="R14" i="13"/>
  <c r="S14" i="13"/>
  <c r="T14" i="13"/>
  <c r="S13" i="13"/>
  <c r="T13" i="13"/>
  <c r="L13" i="13"/>
  <c r="M13" i="13"/>
  <c r="N13" i="13"/>
  <c r="Q13" i="13"/>
  <c r="O13" i="13"/>
  <c r="K13" i="13"/>
  <c r="M12" i="13"/>
  <c r="L12" i="13"/>
  <c r="N12" i="13"/>
  <c r="Q12" i="13"/>
  <c r="R12" i="13"/>
  <c r="S12" i="13"/>
  <c r="T12" i="13"/>
  <c r="O12" i="13"/>
  <c r="P12" i="13"/>
  <c r="H12" i="13"/>
  <c r="K12" i="13"/>
  <c r="M11" i="13"/>
  <c r="L11" i="13"/>
  <c r="N11" i="13"/>
  <c r="Q11" i="13"/>
  <c r="R11" i="13"/>
  <c r="S11" i="13"/>
  <c r="O11" i="13"/>
  <c r="P11" i="13"/>
  <c r="M10" i="13"/>
  <c r="L10" i="13"/>
  <c r="N10" i="13"/>
  <c r="O10" i="13"/>
  <c r="P10" i="13"/>
  <c r="R10" i="13"/>
  <c r="S10" i="13"/>
  <c r="K10" i="13"/>
  <c r="M9" i="13"/>
  <c r="L9" i="13"/>
  <c r="N9" i="13"/>
  <c r="Q9" i="13"/>
  <c r="R9" i="13"/>
  <c r="S9" i="13"/>
  <c r="T9" i="13"/>
  <c r="O9" i="13"/>
  <c r="P9" i="13"/>
  <c r="K9" i="13"/>
  <c r="M8" i="13"/>
  <c r="L8" i="13"/>
  <c r="N8" i="13"/>
  <c r="Q8" i="13"/>
  <c r="P8" i="13"/>
  <c r="R8" i="13"/>
  <c r="S8" i="13"/>
  <c r="T8" i="13"/>
  <c r="K8" i="13"/>
  <c r="S7" i="13"/>
  <c r="M7" i="13"/>
  <c r="O7" i="13"/>
  <c r="L7" i="13"/>
  <c r="N7" i="13"/>
  <c r="K7" i="13"/>
  <c r="M6" i="13"/>
  <c r="L6" i="13"/>
  <c r="N6" i="13"/>
  <c r="Q6" i="13"/>
  <c r="R6" i="13"/>
  <c r="S6" i="13"/>
  <c r="T6" i="13"/>
  <c r="O6" i="13"/>
  <c r="P6" i="13"/>
  <c r="K6" i="13"/>
  <c r="M5" i="13"/>
  <c r="L5" i="13"/>
  <c r="N5" i="13"/>
  <c r="Q5" i="13"/>
  <c r="R5" i="13"/>
  <c r="S5" i="13"/>
  <c r="O5" i="13"/>
  <c r="P5" i="13"/>
  <c r="K5" i="13"/>
  <c r="M49" i="12"/>
  <c r="L49" i="12"/>
  <c r="N49" i="12"/>
  <c r="P49" i="12"/>
  <c r="R49" i="12"/>
  <c r="S49" i="12"/>
  <c r="T49" i="12"/>
  <c r="K49" i="12"/>
  <c r="M43" i="12"/>
  <c r="L43" i="12"/>
  <c r="R43" i="12"/>
  <c r="S43" i="12"/>
  <c r="T43" i="12"/>
  <c r="N43" i="12"/>
  <c r="O43" i="12"/>
  <c r="P43" i="12"/>
  <c r="M426" i="12"/>
  <c r="L426" i="12"/>
  <c r="N426" i="12"/>
  <c r="O426" i="12"/>
  <c r="P426" i="12"/>
  <c r="R426" i="12"/>
  <c r="M41" i="12"/>
  <c r="L41" i="12"/>
  <c r="N41" i="12"/>
  <c r="P41" i="12"/>
  <c r="R41" i="12"/>
  <c r="M39" i="12"/>
  <c r="L39" i="12"/>
  <c r="N39" i="12"/>
  <c r="O39" i="12"/>
  <c r="P39" i="12"/>
  <c r="R39" i="12"/>
  <c r="S39" i="12"/>
  <c r="T39" i="12"/>
  <c r="M497" i="12"/>
  <c r="L497" i="12"/>
  <c r="R497" i="12"/>
  <c r="S497" i="12"/>
  <c r="N497" i="12"/>
  <c r="O497" i="12"/>
  <c r="P497" i="12"/>
  <c r="K497" i="12"/>
  <c r="S496" i="12"/>
  <c r="T496" i="12"/>
  <c r="M496" i="12"/>
  <c r="L496" i="12"/>
  <c r="N496" i="12"/>
  <c r="O496" i="12"/>
  <c r="P496" i="12"/>
  <c r="R496" i="12"/>
  <c r="H496" i="12"/>
  <c r="K496" i="12"/>
  <c r="M495" i="12"/>
  <c r="L495" i="12"/>
  <c r="N495" i="12"/>
  <c r="O495" i="12"/>
  <c r="P495" i="12"/>
  <c r="R495" i="12"/>
  <c r="S495" i="12"/>
  <c r="T495" i="12"/>
  <c r="K495" i="12"/>
  <c r="M494" i="12"/>
  <c r="L494" i="12"/>
  <c r="N494" i="12"/>
  <c r="Q494" i="12"/>
  <c r="R494" i="12"/>
  <c r="S494" i="12"/>
  <c r="O494" i="12"/>
  <c r="P494" i="12"/>
  <c r="K494" i="12"/>
  <c r="M493" i="12"/>
  <c r="L493" i="12"/>
  <c r="R493" i="12"/>
  <c r="S493" i="12"/>
  <c r="T493" i="12"/>
  <c r="N493" i="12"/>
  <c r="O493" i="12"/>
  <c r="P493" i="12"/>
  <c r="H493" i="12"/>
  <c r="K493" i="12"/>
  <c r="S492" i="12"/>
  <c r="T492" i="12"/>
  <c r="M492" i="12"/>
  <c r="L492" i="12"/>
  <c r="N492" i="12"/>
  <c r="O492" i="12"/>
  <c r="P492" i="12"/>
  <c r="R492" i="12"/>
  <c r="H492" i="12"/>
  <c r="K492" i="12"/>
  <c r="M491" i="12"/>
  <c r="L491" i="12"/>
  <c r="N491" i="12"/>
  <c r="Q491" i="12"/>
  <c r="R491" i="12"/>
  <c r="S491" i="12"/>
  <c r="T491" i="12"/>
  <c r="O491" i="12"/>
  <c r="P491" i="12"/>
  <c r="K491" i="12"/>
  <c r="S490" i="12"/>
  <c r="T490" i="12"/>
  <c r="M490" i="12"/>
  <c r="L490" i="12"/>
  <c r="N490" i="12"/>
  <c r="O490" i="12"/>
  <c r="P490" i="12"/>
  <c r="R490" i="12"/>
  <c r="H490" i="12"/>
  <c r="K490" i="12"/>
  <c r="M489" i="12"/>
  <c r="L489" i="12"/>
  <c r="R489" i="12"/>
  <c r="S489" i="12"/>
  <c r="T489" i="12"/>
  <c r="N489" i="12"/>
  <c r="O489" i="12"/>
  <c r="P489" i="12"/>
  <c r="K489" i="12"/>
  <c r="S488" i="12"/>
  <c r="T488" i="12"/>
  <c r="M488" i="12"/>
  <c r="L488" i="12"/>
  <c r="N488" i="12"/>
  <c r="O488" i="12"/>
  <c r="P488" i="12"/>
  <c r="R488" i="12"/>
  <c r="H488" i="12"/>
  <c r="K488" i="12"/>
  <c r="M487" i="12"/>
  <c r="L487" i="12"/>
  <c r="R487" i="12"/>
  <c r="S487" i="12"/>
  <c r="N487" i="12"/>
  <c r="O487" i="12"/>
  <c r="P487" i="12"/>
  <c r="K487" i="12"/>
  <c r="M486" i="12"/>
  <c r="L486" i="12"/>
  <c r="R486" i="12"/>
  <c r="S486" i="12"/>
  <c r="T486" i="12"/>
  <c r="N486" i="12"/>
  <c r="O486" i="12"/>
  <c r="P486" i="12"/>
  <c r="K486" i="12"/>
  <c r="M485" i="12"/>
  <c r="L485" i="12"/>
  <c r="N485" i="12"/>
  <c r="Q485" i="12"/>
  <c r="R485" i="12"/>
  <c r="S485" i="12"/>
  <c r="T485" i="12"/>
  <c r="O485" i="12"/>
  <c r="P485" i="12"/>
  <c r="K485" i="12"/>
  <c r="M484" i="12"/>
  <c r="L484" i="12"/>
  <c r="N484" i="12"/>
  <c r="O484" i="12"/>
  <c r="P484" i="12"/>
  <c r="R484" i="12"/>
  <c r="S484" i="12"/>
  <c r="T484" i="12"/>
  <c r="H484" i="12"/>
  <c r="K484" i="12"/>
  <c r="M483" i="12"/>
  <c r="L483" i="12"/>
  <c r="R483" i="12"/>
  <c r="S483" i="12"/>
  <c r="T483" i="12"/>
  <c r="N483" i="12"/>
  <c r="O483" i="12"/>
  <c r="P483" i="12"/>
  <c r="H483" i="12"/>
  <c r="K483" i="12"/>
  <c r="S482" i="12"/>
  <c r="T482" i="12"/>
  <c r="M482" i="12"/>
  <c r="L482" i="12"/>
  <c r="N482" i="12"/>
  <c r="O482" i="12"/>
  <c r="P482" i="12"/>
  <c r="R482" i="12"/>
  <c r="H482" i="12"/>
  <c r="K482" i="12"/>
  <c r="S481" i="12"/>
  <c r="T481" i="12"/>
  <c r="M481" i="12"/>
  <c r="L481" i="12"/>
  <c r="N481" i="12"/>
  <c r="O481" i="12"/>
  <c r="P481" i="12"/>
  <c r="R481" i="12"/>
  <c r="H481" i="12"/>
  <c r="K481" i="12"/>
  <c r="S480" i="12"/>
  <c r="T480" i="12"/>
  <c r="M480" i="12"/>
  <c r="L480" i="12"/>
  <c r="N480" i="12"/>
  <c r="O480" i="12"/>
  <c r="P480" i="12"/>
  <c r="R480" i="12"/>
  <c r="H480" i="12"/>
  <c r="K480" i="12"/>
  <c r="M479" i="12"/>
  <c r="L479" i="12"/>
  <c r="N479" i="12"/>
  <c r="Q479" i="12"/>
  <c r="R479" i="12"/>
  <c r="S479" i="12"/>
  <c r="T479" i="12"/>
  <c r="O479" i="12"/>
  <c r="P479" i="12"/>
  <c r="K479" i="12"/>
  <c r="M478" i="12"/>
  <c r="L478" i="12"/>
  <c r="R478" i="12"/>
  <c r="S478" i="12"/>
  <c r="T478" i="12"/>
  <c r="N478" i="12"/>
  <c r="O478" i="12"/>
  <c r="P478" i="12"/>
  <c r="K478" i="12"/>
  <c r="M477" i="12"/>
  <c r="L477" i="12"/>
  <c r="N477" i="12"/>
  <c r="O477" i="12"/>
  <c r="P477" i="12"/>
  <c r="R477" i="12"/>
  <c r="S477" i="12"/>
  <c r="T477" i="12"/>
  <c r="K477" i="12"/>
  <c r="M476" i="12"/>
  <c r="L476" i="12"/>
  <c r="N476" i="12"/>
  <c r="Q476" i="12"/>
  <c r="R476" i="12"/>
  <c r="S476" i="12"/>
  <c r="O476" i="12"/>
  <c r="P476" i="12"/>
  <c r="K476" i="12"/>
  <c r="S475" i="12"/>
  <c r="T475" i="12"/>
  <c r="M475" i="12"/>
  <c r="L475" i="12"/>
  <c r="N475" i="12"/>
  <c r="O475" i="12"/>
  <c r="P475" i="12"/>
  <c r="R475" i="12"/>
  <c r="H475" i="12"/>
  <c r="K475" i="12"/>
  <c r="M474" i="12"/>
  <c r="L474" i="12"/>
  <c r="N474" i="12"/>
  <c r="Q474" i="12"/>
  <c r="R474" i="12"/>
  <c r="S474" i="12"/>
  <c r="O474" i="12"/>
  <c r="P474" i="12"/>
  <c r="K474" i="12"/>
  <c r="M473" i="12"/>
  <c r="L473" i="12"/>
  <c r="R473" i="12"/>
  <c r="S473" i="12"/>
  <c r="N473" i="12"/>
  <c r="O473" i="12"/>
  <c r="P473" i="12"/>
  <c r="K473" i="12"/>
  <c r="M472" i="12"/>
  <c r="L472" i="12"/>
  <c r="R472" i="12"/>
  <c r="S472" i="12"/>
  <c r="T472" i="12"/>
  <c r="N472" i="12"/>
  <c r="O472" i="12"/>
  <c r="P472" i="12"/>
  <c r="M42" i="12"/>
  <c r="L42" i="12"/>
  <c r="R42" i="12"/>
  <c r="S42" i="12"/>
  <c r="T42" i="12"/>
  <c r="N42" i="12"/>
  <c r="O42" i="12"/>
  <c r="P42" i="12"/>
  <c r="S471" i="12"/>
  <c r="T471" i="12"/>
  <c r="M471" i="12"/>
  <c r="L471" i="12"/>
  <c r="N471" i="12"/>
  <c r="O471" i="12"/>
  <c r="P471" i="12"/>
  <c r="R471" i="12"/>
  <c r="H471" i="12"/>
  <c r="K471" i="12"/>
  <c r="M470" i="12"/>
  <c r="L470" i="12"/>
  <c r="N470" i="12"/>
  <c r="Q470" i="12"/>
  <c r="R470" i="12"/>
  <c r="S470" i="12"/>
  <c r="T470" i="12"/>
  <c r="O470" i="12"/>
  <c r="P470" i="12"/>
  <c r="K470" i="12"/>
  <c r="M469" i="12"/>
  <c r="L469" i="12"/>
  <c r="R469" i="12"/>
  <c r="S469" i="12"/>
  <c r="N469" i="12"/>
  <c r="O469" i="12"/>
  <c r="P469" i="12"/>
  <c r="K469" i="12"/>
  <c r="S468" i="12"/>
  <c r="T468" i="12"/>
  <c r="M468" i="12"/>
  <c r="L468" i="12"/>
  <c r="N468" i="12"/>
  <c r="O468" i="12"/>
  <c r="P468" i="12"/>
  <c r="R468" i="12"/>
  <c r="H468" i="12"/>
  <c r="K468" i="12"/>
  <c r="M467" i="12"/>
  <c r="L467" i="12"/>
  <c r="N467" i="12"/>
  <c r="Q467" i="12"/>
  <c r="R467" i="12"/>
  <c r="S467" i="12"/>
  <c r="T467" i="12"/>
  <c r="P467" i="12"/>
  <c r="K467" i="12"/>
  <c r="M466" i="12"/>
  <c r="L466" i="12"/>
  <c r="N466" i="12"/>
  <c r="O466" i="12"/>
  <c r="P466" i="12"/>
  <c r="R466" i="12"/>
  <c r="S466" i="12"/>
  <c r="T466" i="12"/>
  <c r="K466" i="12"/>
  <c r="S465" i="12"/>
  <c r="T465" i="12"/>
  <c r="M465" i="12"/>
  <c r="L465" i="12"/>
  <c r="N465" i="12"/>
  <c r="O465" i="12"/>
  <c r="P465" i="12"/>
  <c r="R465" i="12"/>
  <c r="H465" i="12"/>
  <c r="K465" i="12"/>
  <c r="M464" i="12"/>
  <c r="L464" i="12"/>
  <c r="R464" i="12"/>
  <c r="S464" i="12"/>
  <c r="T464" i="12"/>
  <c r="N464" i="12"/>
  <c r="O464" i="12"/>
  <c r="P464" i="12"/>
  <c r="K464" i="12"/>
  <c r="S463" i="12"/>
  <c r="T463" i="12"/>
  <c r="M463" i="12"/>
  <c r="L463" i="12"/>
  <c r="N463" i="12"/>
  <c r="O463" i="12"/>
  <c r="P463" i="12"/>
  <c r="R463" i="12"/>
  <c r="H463" i="12"/>
  <c r="K463" i="12"/>
  <c r="M462" i="12"/>
  <c r="L462" i="12"/>
  <c r="R462" i="12"/>
  <c r="S462" i="12"/>
  <c r="T462" i="12"/>
  <c r="N462" i="12"/>
  <c r="O462" i="12"/>
  <c r="P462" i="12"/>
  <c r="H462" i="12"/>
  <c r="K462" i="12"/>
  <c r="M461" i="12"/>
  <c r="L461" i="12"/>
  <c r="R461" i="12"/>
  <c r="S461" i="12"/>
  <c r="T461" i="12"/>
  <c r="N461" i="12"/>
  <c r="O461" i="12"/>
  <c r="P461" i="12"/>
  <c r="K461" i="12"/>
  <c r="M460" i="12"/>
  <c r="L460" i="12"/>
  <c r="R460" i="12"/>
  <c r="S460" i="12"/>
  <c r="T460" i="12"/>
  <c r="N460" i="12"/>
  <c r="O460" i="12"/>
  <c r="P460" i="12"/>
  <c r="K460" i="12"/>
  <c r="M459" i="12"/>
  <c r="L459" i="12"/>
  <c r="R459" i="12"/>
  <c r="S459" i="12"/>
  <c r="T459" i="12"/>
  <c r="N459" i="12"/>
  <c r="O459" i="12"/>
  <c r="P459" i="12"/>
  <c r="K459" i="12"/>
  <c r="M458" i="12"/>
  <c r="L458" i="12"/>
  <c r="R458" i="12"/>
  <c r="S458" i="12"/>
  <c r="T458" i="12"/>
  <c r="N458" i="12"/>
  <c r="O458" i="12"/>
  <c r="P458" i="12"/>
  <c r="K458" i="12"/>
  <c r="M457" i="12"/>
  <c r="L457" i="12"/>
  <c r="R457" i="12"/>
  <c r="S457" i="12"/>
  <c r="N457" i="12"/>
  <c r="O457" i="12"/>
  <c r="P457" i="12"/>
  <c r="K457" i="12"/>
  <c r="M456" i="12"/>
  <c r="L456" i="12"/>
  <c r="R456" i="12"/>
  <c r="S456" i="12"/>
  <c r="T456" i="12"/>
  <c r="N456" i="12"/>
  <c r="O456" i="12"/>
  <c r="P456" i="12"/>
  <c r="K456" i="12"/>
  <c r="M455" i="12"/>
  <c r="L455" i="12"/>
  <c r="R455" i="12"/>
  <c r="S455" i="12"/>
  <c r="T455" i="12"/>
  <c r="N455" i="12"/>
  <c r="P455" i="12"/>
  <c r="K455" i="12"/>
  <c r="M454" i="12"/>
  <c r="L454" i="12"/>
  <c r="R454" i="12"/>
  <c r="S454" i="12"/>
  <c r="T454" i="12"/>
  <c r="N454" i="12"/>
  <c r="O454" i="12"/>
  <c r="P454" i="12"/>
  <c r="K454" i="12"/>
  <c r="M453" i="12"/>
  <c r="L453" i="12"/>
  <c r="R453" i="12"/>
  <c r="S453" i="12"/>
  <c r="T453" i="12"/>
  <c r="N453" i="12"/>
  <c r="O453" i="12"/>
  <c r="P453" i="12"/>
  <c r="H453" i="12"/>
  <c r="K453" i="12"/>
  <c r="M452" i="12"/>
  <c r="L452" i="12"/>
  <c r="R452" i="12"/>
  <c r="S452" i="12"/>
  <c r="N452" i="12"/>
  <c r="O452" i="12"/>
  <c r="P452" i="12"/>
  <c r="K452" i="12"/>
  <c r="M451" i="12"/>
  <c r="L451" i="12"/>
  <c r="R451" i="12"/>
  <c r="S451" i="12"/>
  <c r="N451" i="12"/>
  <c r="O451" i="12"/>
  <c r="P451" i="12"/>
  <c r="K451" i="12"/>
  <c r="L450" i="12"/>
  <c r="K450" i="12"/>
  <c r="M449" i="12"/>
  <c r="L449" i="12"/>
  <c r="N449" i="12"/>
  <c r="Q449" i="12"/>
  <c r="R449" i="12"/>
  <c r="S449" i="12"/>
  <c r="T449" i="12"/>
  <c r="O449" i="12"/>
  <c r="P449" i="12"/>
  <c r="K449" i="12"/>
  <c r="M448" i="12"/>
  <c r="L448" i="12"/>
  <c r="N448" i="12"/>
  <c r="Q448" i="12"/>
  <c r="R448" i="12"/>
  <c r="S448" i="12"/>
  <c r="T448" i="12"/>
  <c r="O448" i="12"/>
  <c r="P448" i="12"/>
  <c r="K448" i="12"/>
  <c r="M447" i="12"/>
  <c r="L447" i="12"/>
  <c r="R447" i="12"/>
  <c r="S447" i="12"/>
  <c r="T447" i="12"/>
  <c r="N447" i="12"/>
  <c r="O447" i="12"/>
  <c r="P447" i="12"/>
  <c r="K447" i="12"/>
  <c r="S446" i="12"/>
  <c r="T446" i="12"/>
  <c r="M446" i="12"/>
  <c r="L446" i="12"/>
  <c r="N446" i="12"/>
  <c r="O446" i="12"/>
  <c r="P446" i="12"/>
  <c r="R446" i="12"/>
  <c r="H446" i="12"/>
  <c r="K446" i="12"/>
  <c r="S445" i="12"/>
  <c r="T445" i="12"/>
  <c r="M445" i="12"/>
  <c r="L445" i="12"/>
  <c r="N445" i="12"/>
  <c r="O445" i="12"/>
  <c r="P445" i="12"/>
  <c r="R445" i="12"/>
  <c r="H445" i="12"/>
  <c r="K445" i="12"/>
  <c r="M444" i="12"/>
  <c r="L444" i="12"/>
  <c r="N444" i="12"/>
  <c r="O444" i="12"/>
  <c r="P444" i="12"/>
  <c r="R444" i="12"/>
  <c r="S444" i="12"/>
  <c r="K444" i="12"/>
  <c r="S443" i="12"/>
  <c r="T443" i="12"/>
  <c r="M443" i="12"/>
  <c r="L443" i="12"/>
  <c r="N443" i="12"/>
  <c r="O443" i="12"/>
  <c r="P443" i="12"/>
  <c r="R443" i="12"/>
  <c r="H443" i="12"/>
  <c r="K443" i="12"/>
  <c r="M38" i="12"/>
  <c r="L38" i="12"/>
  <c r="N38" i="12"/>
  <c r="Q38" i="12"/>
  <c r="R38" i="12"/>
  <c r="S38" i="12"/>
  <c r="P38" i="12"/>
  <c r="S442" i="12"/>
  <c r="T442" i="12"/>
  <c r="M442" i="12"/>
  <c r="L442" i="12"/>
  <c r="N442" i="12"/>
  <c r="O442" i="12"/>
  <c r="P442" i="12"/>
  <c r="R442" i="12"/>
  <c r="H442" i="12"/>
  <c r="K442" i="12"/>
  <c r="M441" i="12"/>
  <c r="L441" i="12"/>
  <c r="R441" i="12"/>
  <c r="S441" i="12"/>
  <c r="T441" i="12"/>
  <c r="N441" i="12"/>
  <c r="O441" i="12"/>
  <c r="P441" i="12"/>
  <c r="K441" i="12"/>
  <c r="S440" i="12"/>
  <c r="T440" i="12"/>
  <c r="L440" i="12"/>
  <c r="M440" i="12"/>
  <c r="N440" i="12"/>
  <c r="O440" i="12"/>
  <c r="P440" i="12"/>
  <c r="H440" i="12"/>
  <c r="K440" i="12"/>
  <c r="M439" i="12"/>
  <c r="L439" i="12"/>
  <c r="R439" i="12"/>
  <c r="S439" i="12"/>
  <c r="T439" i="12"/>
  <c r="N439" i="12"/>
  <c r="O439" i="12"/>
  <c r="P439" i="12"/>
  <c r="H439" i="12"/>
  <c r="K439" i="12"/>
  <c r="M438" i="12"/>
  <c r="L438" i="12"/>
  <c r="R438" i="12"/>
  <c r="S438" i="12"/>
  <c r="T438" i="12"/>
  <c r="N438" i="12"/>
  <c r="O438" i="12"/>
  <c r="P438" i="12"/>
  <c r="K438" i="12"/>
  <c r="S437" i="12"/>
  <c r="T437" i="12"/>
  <c r="M437" i="12"/>
  <c r="L437" i="12"/>
  <c r="N437" i="12"/>
  <c r="O437" i="12"/>
  <c r="P437" i="12"/>
  <c r="R437" i="12"/>
  <c r="K437" i="12"/>
  <c r="M436" i="12"/>
  <c r="L436" i="12"/>
  <c r="N436" i="12"/>
  <c r="Q436" i="12"/>
  <c r="R436" i="12"/>
  <c r="S436" i="12"/>
  <c r="O436" i="12"/>
  <c r="P436" i="12"/>
  <c r="K436" i="12"/>
  <c r="M435" i="12"/>
  <c r="L435" i="12"/>
  <c r="R435" i="12"/>
  <c r="S435" i="12"/>
  <c r="T435" i="12"/>
  <c r="N435" i="12"/>
  <c r="O435" i="12"/>
  <c r="P435" i="12"/>
  <c r="K435" i="12"/>
  <c r="M434" i="12"/>
  <c r="L434" i="12"/>
  <c r="N434" i="12"/>
  <c r="Q434" i="12"/>
  <c r="R434" i="12"/>
  <c r="S434" i="12"/>
  <c r="T434" i="12"/>
  <c r="O434" i="12"/>
  <c r="P434" i="12"/>
  <c r="K434" i="12"/>
  <c r="M433" i="12"/>
  <c r="L433" i="12"/>
  <c r="R433" i="12"/>
  <c r="S433" i="12"/>
  <c r="N433" i="12"/>
  <c r="O433" i="12"/>
  <c r="P433" i="12"/>
  <c r="K433" i="12"/>
  <c r="M432" i="12"/>
  <c r="L432" i="12"/>
  <c r="N432" i="12"/>
  <c r="P432" i="12"/>
  <c r="R432" i="12"/>
  <c r="S432" i="12"/>
  <c r="T432" i="12"/>
  <c r="K432" i="12"/>
  <c r="M431" i="12"/>
  <c r="L431" i="12"/>
  <c r="R431" i="12"/>
  <c r="S431" i="12"/>
  <c r="T431" i="12"/>
  <c r="N431" i="12"/>
  <c r="O431" i="12"/>
  <c r="P431" i="12"/>
  <c r="K431" i="12"/>
  <c r="M430" i="12"/>
  <c r="L430" i="12"/>
  <c r="N430" i="12"/>
  <c r="Q430" i="12"/>
  <c r="R430" i="12"/>
  <c r="S430" i="12"/>
  <c r="O430" i="12"/>
  <c r="P430" i="12"/>
  <c r="K430" i="12"/>
  <c r="M429" i="12"/>
  <c r="L429" i="12"/>
  <c r="R429" i="12"/>
  <c r="S429" i="12"/>
  <c r="T429" i="12"/>
  <c r="N429" i="12"/>
  <c r="O429" i="12"/>
  <c r="P429" i="12"/>
  <c r="K429" i="12"/>
  <c r="M428" i="12"/>
  <c r="L428" i="12"/>
  <c r="R428" i="12"/>
  <c r="S428" i="12"/>
  <c r="T428" i="12"/>
  <c r="N428" i="12"/>
  <c r="O428" i="12"/>
  <c r="P428" i="12"/>
  <c r="H428" i="12"/>
  <c r="K428" i="12"/>
  <c r="M427" i="12"/>
  <c r="L427" i="12"/>
  <c r="R427" i="12"/>
  <c r="S427" i="12"/>
  <c r="N427" i="12"/>
  <c r="K427" i="12"/>
  <c r="S426" i="12"/>
  <c r="T426" i="12"/>
  <c r="K426" i="12"/>
  <c r="M425" i="12"/>
  <c r="L425" i="12"/>
  <c r="N425" i="12"/>
  <c r="O425" i="12"/>
  <c r="P425" i="12"/>
  <c r="R425" i="12"/>
  <c r="S425" i="12"/>
  <c r="K425" i="12"/>
  <c r="M424" i="12"/>
  <c r="L424" i="12"/>
  <c r="R424" i="12"/>
  <c r="S424" i="12"/>
  <c r="T424" i="12"/>
  <c r="N424" i="12"/>
  <c r="O424" i="12"/>
  <c r="P424" i="12"/>
  <c r="K424" i="12"/>
  <c r="S423" i="12"/>
  <c r="T423" i="12"/>
  <c r="M423" i="12"/>
  <c r="L423" i="12"/>
  <c r="N423" i="12"/>
  <c r="O423" i="12"/>
  <c r="P423" i="12"/>
  <c r="R423" i="12"/>
  <c r="H423" i="12"/>
  <c r="K423" i="12"/>
  <c r="S422" i="12"/>
  <c r="M422" i="12"/>
  <c r="L422" i="12"/>
  <c r="N422" i="12"/>
  <c r="P422" i="12"/>
  <c r="K422" i="12"/>
  <c r="M421" i="12"/>
  <c r="L421" i="12"/>
  <c r="N421" i="12"/>
  <c r="Q421" i="12"/>
  <c r="R421" i="12"/>
  <c r="S421" i="12"/>
  <c r="T421" i="12"/>
  <c r="P421" i="12"/>
  <c r="M420" i="12"/>
  <c r="L420" i="12"/>
  <c r="R420" i="12"/>
  <c r="S420" i="12"/>
  <c r="T420" i="12"/>
  <c r="N420" i="12"/>
  <c r="P420" i="12"/>
  <c r="M419" i="12"/>
  <c r="L419" i="12"/>
  <c r="R419" i="12"/>
  <c r="S419" i="12"/>
  <c r="T419" i="12"/>
  <c r="N419" i="12"/>
  <c r="O419" i="12"/>
  <c r="P419" i="12"/>
  <c r="K419" i="12"/>
  <c r="M418" i="12"/>
  <c r="L418" i="12"/>
  <c r="R418" i="12"/>
  <c r="S418" i="12"/>
  <c r="T418" i="12"/>
  <c r="N418" i="12"/>
  <c r="O418" i="12"/>
  <c r="P418" i="12"/>
  <c r="K418" i="12"/>
  <c r="S417" i="12"/>
  <c r="L417" i="12"/>
  <c r="M417" i="12"/>
  <c r="N417" i="12"/>
  <c r="O417" i="12"/>
  <c r="P417" i="12"/>
  <c r="M416" i="12"/>
  <c r="L416" i="12"/>
  <c r="R416" i="12"/>
  <c r="S416" i="12"/>
  <c r="T416" i="12"/>
  <c r="N416" i="12"/>
  <c r="O416" i="12"/>
  <c r="P416" i="12"/>
  <c r="K416" i="12"/>
  <c r="M415" i="12"/>
  <c r="L415" i="12"/>
  <c r="R415" i="12"/>
  <c r="S415" i="12"/>
  <c r="T415" i="12"/>
  <c r="N415" i="12"/>
  <c r="O415" i="12"/>
  <c r="P415" i="12"/>
  <c r="H415" i="12"/>
  <c r="K415" i="12"/>
  <c r="M414" i="12"/>
  <c r="L414" i="12"/>
  <c r="N414" i="12"/>
  <c r="Q414" i="12"/>
  <c r="R414" i="12"/>
  <c r="S414" i="12"/>
  <c r="T414" i="12"/>
  <c r="P414" i="12"/>
  <c r="K414" i="12"/>
  <c r="M413" i="12"/>
  <c r="L413" i="12"/>
  <c r="R413" i="12"/>
  <c r="S413" i="12"/>
  <c r="N413" i="12"/>
  <c r="O413" i="12"/>
  <c r="P413" i="12"/>
  <c r="K413" i="12"/>
  <c r="M412" i="12"/>
  <c r="L412" i="12"/>
  <c r="R412" i="12"/>
  <c r="S412" i="12"/>
  <c r="T412" i="12"/>
  <c r="N412" i="12"/>
  <c r="O412" i="12"/>
  <c r="P412" i="12"/>
  <c r="K412" i="12"/>
  <c r="S411" i="12"/>
  <c r="T411" i="12"/>
  <c r="M411" i="12"/>
  <c r="L411" i="12"/>
  <c r="N411" i="12"/>
  <c r="O411" i="12"/>
  <c r="P411" i="12"/>
  <c r="R411" i="12"/>
  <c r="H411" i="12"/>
  <c r="K411" i="12"/>
  <c r="M410" i="12"/>
  <c r="L410" i="12"/>
  <c r="R410" i="12"/>
  <c r="S410" i="12"/>
  <c r="T410" i="12"/>
  <c r="N410" i="12"/>
  <c r="O410" i="12"/>
  <c r="P410" i="12"/>
  <c r="K410" i="12"/>
  <c r="M409" i="12"/>
  <c r="L409" i="12"/>
  <c r="R409" i="12"/>
  <c r="S409" i="12"/>
  <c r="N409" i="12"/>
  <c r="O409" i="12"/>
  <c r="P409" i="12"/>
  <c r="M408" i="12"/>
  <c r="L408" i="12"/>
  <c r="R408" i="12"/>
  <c r="S408" i="12"/>
  <c r="T408" i="12"/>
  <c r="N408" i="12"/>
  <c r="O408" i="12"/>
  <c r="P408" i="12"/>
  <c r="M407" i="12"/>
  <c r="L407" i="12"/>
  <c r="R407" i="12"/>
  <c r="S407" i="12"/>
  <c r="T407" i="12"/>
  <c r="N407" i="12"/>
  <c r="O407" i="12"/>
  <c r="P407" i="12"/>
  <c r="K407" i="12"/>
  <c r="M406" i="12"/>
  <c r="L406" i="12"/>
  <c r="N406" i="12"/>
  <c r="Q406" i="12"/>
  <c r="R406" i="12"/>
  <c r="S406" i="12"/>
  <c r="T406" i="12"/>
  <c r="O406" i="12"/>
  <c r="P406" i="12"/>
  <c r="K406" i="12"/>
  <c r="L405" i="12"/>
  <c r="M405" i="12"/>
  <c r="N405" i="12"/>
  <c r="O405" i="12"/>
  <c r="P405" i="12"/>
  <c r="K405" i="12"/>
  <c r="M404" i="12"/>
  <c r="L404" i="12"/>
  <c r="N404" i="12"/>
  <c r="O404" i="12"/>
  <c r="P404" i="12"/>
  <c r="R404" i="12"/>
  <c r="S404" i="12"/>
  <c r="K404" i="12"/>
  <c r="S403" i="12"/>
  <c r="T403" i="12"/>
  <c r="M403" i="12"/>
  <c r="L403" i="12"/>
  <c r="N403" i="12"/>
  <c r="O403" i="12"/>
  <c r="P403" i="12"/>
  <c r="R403" i="12"/>
  <c r="H403" i="12"/>
  <c r="K403" i="12"/>
  <c r="M402" i="12"/>
  <c r="L402" i="12"/>
  <c r="R402" i="12"/>
  <c r="S402" i="12"/>
  <c r="N402" i="12"/>
  <c r="O402" i="12"/>
  <c r="P402" i="12"/>
  <c r="K402" i="12"/>
  <c r="M401" i="12"/>
  <c r="L401" i="12"/>
  <c r="R401" i="12"/>
  <c r="S401" i="12"/>
  <c r="T401" i="12"/>
  <c r="N401" i="12"/>
  <c r="O401" i="12"/>
  <c r="P401" i="12"/>
  <c r="K401" i="12"/>
  <c r="M400" i="12"/>
  <c r="L400" i="12"/>
  <c r="R400" i="12"/>
  <c r="S400" i="12"/>
  <c r="N400" i="12"/>
  <c r="O400" i="12"/>
  <c r="P400" i="12"/>
  <c r="K400" i="12"/>
  <c r="S399" i="12"/>
  <c r="T399" i="12"/>
  <c r="M399" i="12"/>
  <c r="L399" i="12"/>
  <c r="N399" i="12"/>
  <c r="O399" i="12"/>
  <c r="P399" i="12"/>
  <c r="R399" i="12"/>
  <c r="H399" i="12"/>
  <c r="K399" i="12"/>
  <c r="M398" i="12"/>
  <c r="L398" i="12"/>
  <c r="R398" i="12"/>
  <c r="S398" i="12"/>
  <c r="T398" i="12"/>
  <c r="N398" i="12"/>
  <c r="O398" i="12"/>
  <c r="P398" i="12"/>
  <c r="H398" i="12"/>
  <c r="K398" i="12"/>
  <c r="M397" i="12"/>
  <c r="L397" i="12"/>
  <c r="N397" i="12"/>
  <c r="O397" i="12"/>
  <c r="P397" i="12"/>
  <c r="R397" i="12"/>
  <c r="S397" i="12"/>
  <c r="T397" i="12"/>
  <c r="K397" i="12"/>
  <c r="S396" i="12"/>
  <c r="T396" i="12"/>
  <c r="M396" i="12"/>
  <c r="L396" i="12"/>
  <c r="N396" i="12"/>
  <c r="O396" i="12"/>
  <c r="P396" i="12"/>
  <c r="R396" i="12"/>
  <c r="H396" i="12"/>
  <c r="K396" i="12"/>
  <c r="M395" i="12"/>
  <c r="L395" i="12"/>
  <c r="R395" i="12"/>
  <c r="S395" i="12"/>
  <c r="T395" i="12"/>
  <c r="N395" i="12"/>
  <c r="O395" i="12"/>
  <c r="P395" i="12"/>
  <c r="K395" i="12"/>
  <c r="M394" i="12"/>
  <c r="L394" i="12"/>
  <c r="N394" i="12"/>
  <c r="O394" i="12"/>
  <c r="P394" i="12"/>
  <c r="R394" i="12"/>
  <c r="S394" i="12"/>
  <c r="T394" i="12"/>
  <c r="K394" i="12"/>
  <c r="S393" i="12"/>
  <c r="T393" i="12"/>
  <c r="M393" i="12"/>
  <c r="L393" i="12"/>
  <c r="N393" i="12"/>
  <c r="O393" i="12"/>
  <c r="P393" i="12"/>
  <c r="R393" i="12"/>
  <c r="K393" i="12"/>
  <c r="S392" i="12"/>
  <c r="T392" i="12"/>
  <c r="M392" i="12"/>
  <c r="L392" i="12"/>
  <c r="O392" i="12"/>
  <c r="P392" i="12"/>
  <c r="R392" i="12"/>
  <c r="K392" i="12"/>
  <c r="M391" i="12"/>
  <c r="O391" i="12"/>
  <c r="L391" i="12"/>
  <c r="N391" i="12"/>
  <c r="K391" i="12"/>
  <c r="M390" i="12"/>
  <c r="L390" i="12"/>
  <c r="N390" i="12"/>
  <c r="Q390" i="12"/>
  <c r="R390" i="12"/>
  <c r="S390" i="12"/>
  <c r="T390" i="12"/>
  <c r="O390" i="12"/>
  <c r="P390" i="12"/>
  <c r="S389" i="12"/>
  <c r="T389" i="12"/>
  <c r="M389" i="12"/>
  <c r="L389" i="12"/>
  <c r="N389" i="12"/>
  <c r="O389" i="12"/>
  <c r="P389" i="12"/>
  <c r="R389" i="12"/>
  <c r="H389" i="12"/>
  <c r="K389" i="12"/>
  <c r="M388" i="12"/>
  <c r="L388" i="12"/>
  <c r="R388" i="12"/>
  <c r="S388" i="12"/>
  <c r="T388" i="12"/>
  <c r="N388" i="12"/>
  <c r="O388" i="12"/>
  <c r="P388" i="12"/>
  <c r="K388" i="12"/>
  <c r="M387" i="12"/>
  <c r="L387" i="12"/>
  <c r="R387" i="12"/>
  <c r="S387" i="12"/>
  <c r="T387" i="12"/>
  <c r="N387" i="12"/>
  <c r="O387" i="12"/>
  <c r="P387" i="12"/>
  <c r="K387" i="12"/>
  <c r="S386" i="12"/>
  <c r="T386" i="12"/>
  <c r="M386" i="12"/>
  <c r="L386" i="12"/>
  <c r="N386" i="12"/>
  <c r="O386" i="12"/>
  <c r="P386" i="12"/>
  <c r="R386" i="12"/>
  <c r="H386" i="12"/>
  <c r="K386" i="12"/>
  <c r="M50" i="12"/>
  <c r="L50" i="12"/>
  <c r="N50" i="12"/>
  <c r="O50" i="12"/>
  <c r="P50" i="12"/>
  <c r="R50" i="12"/>
  <c r="S50" i="12"/>
  <c r="T50" i="12"/>
  <c r="K50" i="12"/>
  <c r="M385" i="12"/>
  <c r="L385" i="12"/>
  <c r="R385" i="12"/>
  <c r="S385" i="12"/>
  <c r="T385" i="12"/>
  <c r="N385" i="12"/>
  <c r="O385" i="12"/>
  <c r="P385" i="12"/>
  <c r="K385" i="12"/>
  <c r="M384" i="12"/>
  <c r="L384" i="12"/>
  <c r="N384" i="12"/>
  <c r="Q384" i="12"/>
  <c r="R384" i="12"/>
  <c r="S384" i="12"/>
  <c r="T384" i="12"/>
  <c r="O384" i="12"/>
  <c r="P384" i="12"/>
  <c r="H384" i="12"/>
  <c r="K384" i="12"/>
  <c r="M383" i="12"/>
  <c r="L383" i="12"/>
  <c r="R383" i="12"/>
  <c r="S383" i="12"/>
  <c r="T383" i="12"/>
  <c r="N383" i="12"/>
  <c r="O383" i="12"/>
  <c r="P383" i="12"/>
  <c r="H383" i="12"/>
  <c r="K383" i="12"/>
  <c r="M382" i="12"/>
  <c r="L382" i="12"/>
  <c r="N382" i="12"/>
  <c r="Q382" i="12"/>
  <c r="R382" i="12"/>
  <c r="S382" i="12"/>
  <c r="P382" i="12"/>
  <c r="M381" i="12"/>
  <c r="L381" i="12"/>
  <c r="N381" i="12"/>
  <c r="O381" i="12"/>
  <c r="P381" i="12"/>
  <c r="R381" i="12"/>
  <c r="S381" i="12"/>
  <c r="T381" i="12"/>
  <c r="H381" i="12"/>
  <c r="K381" i="12"/>
  <c r="M380" i="12"/>
  <c r="L380" i="12"/>
  <c r="R380" i="12"/>
  <c r="S380" i="12"/>
  <c r="T380" i="12"/>
  <c r="N380" i="12"/>
  <c r="O380" i="12"/>
  <c r="P380" i="12"/>
  <c r="K380" i="12"/>
  <c r="M379" i="12"/>
  <c r="L379" i="12"/>
  <c r="R379" i="12"/>
  <c r="S379" i="12"/>
  <c r="T379" i="12"/>
  <c r="N379" i="12"/>
  <c r="O379" i="12"/>
  <c r="P379" i="12"/>
  <c r="S378" i="12"/>
  <c r="T378" i="12"/>
  <c r="M378" i="12"/>
  <c r="L378" i="12"/>
  <c r="N378" i="12"/>
  <c r="O378" i="12"/>
  <c r="P378" i="12"/>
  <c r="R378" i="12"/>
  <c r="H378" i="12"/>
  <c r="K378" i="12"/>
  <c r="M377" i="12"/>
  <c r="L377" i="12"/>
  <c r="N377" i="12"/>
  <c r="O377" i="12"/>
  <c r="P377" i="12"/>
  <c r="R377" i="12"/>
  <c r="S377" i="12"/>
  <c r="T377" i="12"/>
  <c r="K377" i="12"/>
  <c r="M376" i="12"/>
  <c r="L376" i="12"/>
  <c r="R376" i="12"/>
  <c r="S376" i="12"/>
  <c r="T376" i="12"/>
  <c r="N376" i="12"/>
  <c r="O376" i="12"/>
  <c r="P376" i="12"/>
  <c r="K376" i="12"/>
  <c r="M46" i="12"/>
  <c r="L46" i="12"/>
  <c r="N46" i="12"/>
  <c r="Q46" i="12"/>
  <c r="R46" i="12"/>
  <c r="S46" i="12"/>
  <c r="T46" i="12"/>
  <c r="P46" i="12"/>
  <c r="K46" i="12"/>
  <c r="M375" i="12"/>
  <c r="L375" i="12"/>
  <c r="R375" i="12"/>
  <c r="S375" i="12"/>
  <c r="T375" i="12"/>
  <c r="N375" i="12"/>
  <c r="O375" i="12"/>
  <c r="P375" i="12"/>
  <c r="H375" i="12"/>
  <c r="K375" i="12"/>
  <c r="M374" i="12"/>
  <c r="L374" i="12"/>
  <c r="N374" i="12"/>
  <c r="Q374" i="12"/>
  <c r="R374" i="12"/>
  <c r="S374" i="12"/>
  <c r="P374" i="12"/>
  <c r="M373" i="12"/>
  <c r="L373" i="12"/>
  <c r="N373" i="12"/>
  <c r="O373" i="12"/>
  <c r="P373" i="12"/>
  <c r="R373" i="12"/>
  <c r="S373" i="12"/>
  <c r="H373" i="12"/>
  <c r="K373" i="12"/>
  <c r="S372" i="12"/>
  <c r="T372" i="12"/>
  <c r="M372" i="12"/>
  <c r="L372" i="12"/>
  <c r="N372" i="12"/>
  <c r="O372" i="12"/>
  <c r="P372" i="12"/>
  <c r="R372" i="12"/>
  <c r="H372" i="12"/>
  <c r="K372" i="12"/>
  <c r="M371" i="12"/>
  <c r="L371" i="12"/>
  <c r="N371" i="12"/>
  <c r="Q371" i="12"/>
  <c r="R371" i="12"/>
  <c r="S371" i="12"/>
  <c r="T371" i="12"/>
  <c r="O371" i="12"/>
  <c r="P371" i="12"/>
  <c r="K371" i="12"/>
  <c r="M370" i="12"/>
  <c r="L370" i="12"/>
  <c r="R370" i="12"/>
  <c r="S370" i="12"/>
  <c r="T370" i="12"/>
  <c r="N370" i="12"/>
  <c r="O370" i="12"/>
  <c r="P370" i="12"/>
  <c r="K370" i="12"/>
  <c r="S369" i="12"/>
  <c r="M369" i="12"/>
  <c r="L369" i="12"/>
  <c r="N369" i="12"/>
  <c r="P369" i="12"/>
  <c r="R369" i="12"/>
  <c r="K369" i="12"/>
  <c r="S368" i="12"/>
  <c r="T368" i="12"/>
  <c r="M368" i="12"/>
  <c r="L368" i="12"/>
  <c r="N368" i="12"/>
  <c r="O368" i="12"/>
  <c r="P368" i="12"/>
  <c r="R368" i="12"/>
  <c r="K368" i="12"/>
  <c r="M367" i="12"/>
  <c r="L367" i="12"/>
  <c r="R367" i="12"/>
  <c r="S367" i="12"/>
  <c r="T367" i="12"/>
  <c r="N367" i="12"/>
  <c r="O367" i="12"/>
  <c r="P367" i="12"/>
  <c r="K367" i="12"/>
  <c r="M366" i="12"/>
  <c r="L366" i="12"/>
  <c r="R366" i="12"/>
  <c r="S366" i="12"/>
  <c r="T366" i="12"/>
  <c r="N366" i="12"/>
  <c r="O366" i="12"/>
  <c r="P366" i="12"/>
  <c r="H366" i="12"/>
  <c r="K366" i="12"/>
  <c r="M365" i="12"/>
  <c r="L365" i="12"/>
  <c r="R365" i="12"/>
  <c r="S365" i="12"/>
  <c r="T365" i="12"/>
  <c r="N365" i="12"/>
  <c r="O365" i="12"/>
  <c r="P365" i="12"/>
  <c r="M364" i="12"/>
  <c r="L364" i="12"/>
  <c r="R364" i="12"/>
  <c r="S364" i="12"/>
  <c r="T364" i="12"/>
  <c r="N364" i="12"/>
  <c r="O364" i="12"/>
  <c r="P364" i="12"/>
  <c r="K364" i="12"/>
  <c r="S363" i="12"/>
  <c r="T363" i="12"/>
  <c r="M363" i="12"/>
  <c r="L363" i="12"/>
  <c r="N363" i="12"/>
  <c r="O363" i="12"/>
  <c r="P363" i="12"/>
  <c r="R363" i="12"/>
  <c r="H363" i="12"/>
  <c r="K363" i="12"/>
  <c r="M362" i="12"/>
  <c r="L362" i="12"/>
  <c r="R362" i="12"/>
  <c r="S362" i="12"/>
  <c r="N362" i="12"/>
  <c r="O362" i="12"/>
  <c r="P362" i="12"/>
  <c r="K362" i="12"/>
  <c r="M361" i="12"/>
  <c r="L361" i="12"/>
  <c r="R361" i="12"/>
  <c r="S361" i="12"/>
  <c r="T361" i="12"/>
  <c r="N361" i="12"/>
  <c r="O361" i="12"/>
  <c r="P361" i="12"/>
  <c r="K361" i="12"/>
  <c r="M360" i="12"/>
  <c r="L360" i="12"/>
  <c r="N360" i="12"/>
  <c r="O360" i="12"/>
  <c r="P360" i="12"/>
  <c r="R360" i="12"/>
  <c r="S360" i="12"/>
  <c r="K360" i="12"/>
  <c r="M359" i="12"/>
  <c r="L359" i="12"/>
  <c r="R359" i="12"/>
  <c r="S359" i="12"/>
  <c r="T359" i="12"/>
  <c r="N359" i="12"/>
  <c r="O359" i="12"/>
  <c r="P359" i="12"/>
  <c r="H359" i="12"/>
  <c r="K359" i="12"/>
  <c r="M358" i="12"/>
  <c r="L358" i="12"/>
  <c r="R358" i="12"/>
  <c r="S358" i="12"/>
  <c r="T358" i="12"/>
  <c r="N358" i="12"/>
  <c r="O358" i="12"/>
  <c r="P358" i="12"/>
  <c r="K358" i="12"/>
  <c r="M357" i="12"/>
  <c r="L357" i="12"/>
  <c r="R357" i="12"/>
  <c r="S357" i="12"/>
  <c r="T357" i="12"/>
  <c r="N357" i="12"/>
  <c r="O357" i="12"/>
  <c r="P357" i="12"/>
  <c r="K357" i="12"/>
  <c r="M356" i="12"/>
  <c r="L356" i="12"/>
  <c r="N356" i="12"/>
  <c r="O356" i="12"/>
  <c r="P356" i="12"/>
  <c r="R356" i="12"/>
  <c r="S356" i="12"/>
  <c r="T356" i="12"/>
  <c r="K356" i="12"/>
  <c r="M355" i="12"/>
  <c r="L355" i="12"/>
  <c r="R355" i="12"/>
  <c r="S355" i="12"/>
  <c r="T355" i="12"/>
  <c r="N355" i="12"/>
  <c r="O355" i="12"/>
  <c r="P355" i="12"/>
  <c r="K355" i="12"/>
  <c r="S354" i="12"/>
  <c r="T354" i="12"/>
  <c r="M354" i="12"/>
  <c r="L354" i="12"/>
  <c r="N354" i="12"/>
  <c r="O354" i="12"/>
  <c r="P354" i="12"/>
  <c r="R354" i="12"/>
  <c r="H354" i="12"/>
  <c r="K354" i="12"/>
  <c r="S353" i="12"/>
  <c r="T353" i="12"/>
  <c r="M353" i="12"/>
  <c r="L353" i="12"/>
  <c r="N353" i="12"/>
  <c r="O353" i="12"/>
  <c r="P353" i="12"/>
  <c r="R353" i="12"/>
  <c r="H353" i="12"/>
  <c r="K353" i="12"/>
  <c r="M352" i="12"/>
  <c r="L352" i="12"/>
  <c r="R352" i="12"/>
  <c r="S352" i="12"/>
  <c r="T352" i="12"/>
  <c r="N352" i="12"/>
  <c r="O352" i="12"/>
  <c r="P352" i="12"/>
  <c r="K352" i="12"/>
  <c r="M351" i="12"/>
  <c r="L351" i="12"/>
  <c r="R351" i="12"/>
  <c r="S351" i="12"/>
  <c r="N351" i="12"/>
  <c r="O351" i="12"/>
  <c r="P351" i="12"/>
  <c r="K351" i="12"/>
  <c r="M40" i="12"/>
  <c r="L40" i="12"/>
  <c r="R40" i="12"/>
  <c r="S40" i="12"/>
  <c r="T40" i="12"/>
  <c r="N40" i="12"/>
  <c r="O40" i="12"/>
  <c r="P40" i="12"/>
  <c r="K40" i="12"/>
  <c r="M350" i="12"/>
  <c r="L350" i="12"/>
  <c r="N350" i="12"/>
  <c r="O350" i="12"/>
  <c r="P350" i="12"/>
  <c r="R350" i="12"/>
  <c r="S350" i="12"/>
  <c r="T350" i="12"/>
  <c r="S349" i="12"/>
  <c r="T349" i="12"/>
  <c r="M349" i="12"/>
  <c r="L349" i="12"/>
  <c r="N349" i="12"/>
  <c r="O349" i="12"/>
  <c r="P349" i="12"/>
  <c r="R349" i="12"/>
  <c r="H349" i="12"/>
  <c r="K349" i="12"/>
  <c r="M348" i="12"/>
  <c r="L348" i="12"/>
  <c r="R348" i="12"/>
  <c r="S348" i="12"/>
  <c r="T348" i="12"/>
  <c r="N348" i="12"/>
  <c r="O348" i="12"/>
  <c r="P348" i="12"/>
  <c r="K348" i="12"/>
  <c r="S347" i="12"/>
  <c r="T347" i="12"/>
  <c r="M347" i="12"/>
  <c r="L347" i="12"/>
  <c r="N347" i="12"/>
  <c r="O347" i="12"/>
  <c r="P347" i="12"/>
  <c r="R347" i="12"/>
  <c r="H347" i="12"/>
  <c r="K347" i="12"/>
  <c r="S346" i="12"/>
  <c r="T346" i="12"/>
  <c r="M346" i="12"/>
  <c r="L346" i="12"/>
  <c r="N346" i="12"/>
  <c r="O346" i="12"/>
  <c r="P346" i="12"/>
  <c r="R346" i="12"/>
  <c r="H346" i="12"/>
  <c r="K346" i="12"/>
  <c r="L345" i="12"/>
  <c r="M345" i="12"/>
  <c r="N345" i="12"/>
  <c r="O345" i="12"/>
  <c r="P345" i="12"/>
  <c r="K345" i="12"/>
  <c r="M344" i="12"/>
  <c r="L344" i="12"/>
  <c r="N344" i="12"/>
  <c r="O344" i="12"/>
  <c r="P344" i="12"/>
  <c r="R344" i="12"/>
  <c r="S344" i="12"/>
  <c r="T344" i="12"/>
  <c r="H344" i="12"/>
  <c r="K344" i="12"/>
  <c r="S343" i="12"/>
  <c r="L343" i="12"/>
  <c r="M343" i="12"/>
  <c r="N343" i="12"/>
  <c r="O343" i="12"/>
  <c r="P343" i="12"/>
  <c r="K343" i="12"/>
  <c r="M342" i="12"/>
  <c r="L342" i="12"/>
  <c r="N342" i="12"/>
  <c r="P342" i="12"/>
  <c r="R342" i="12"/>
  <c r="S342" i="12"/>
  <c r="K342" i="12"/>
  <c r="M341" i="12"/>
  <c r="L341" i="12"/>
  <c r="R341" i="12"/>
  <c r="S341" i="12"/>
  <c r="N341" i="12"/>
  <c r="O341" i="12"/>
  <c r="P341" i="12"/>
  <c r="K341" i="12"/>
  <c r="M340" i="12"/>
  <c r="L340" i="12"/>
  <c r="R340" i="12"/>
  <c r="S340" i="12"/>
  <c r="T340" i="12"/>
  <c r="N340" i="12"/>
  <c r="O340" i="12"/>
  <c r="P340" i="12"/>
  <c r="M339" i="12"/>
  <c r="L339" i="12"/>
  <c r="N339" i="12"/>
  <c r="Q339" i="12"/>
  <c r="R339" i="12"/>
  <c r="S339" i="12"/>
  <c r="T339" i="12"/>
  <c r="O339" i="12"/>
  <c r="P339" i="12"/>
  <c r="K339" i="12"/>
  <c r="M338" i="12"/>
  <c r="L338" i="12"/>
  <c r="R338" i="12"/>
  <c r="S338" i="12"/>
  <c r="T338" i="12"/>
  <c r="N338" i="12"/>
  <c r="O338" i="12"/>
  <c r="P338" i="12"/>
  <c r="K338" i="12"/>
  <c r="M337" i="12"/>
  <c r="L337" i="12"/>
  <c r="R337" i="12"/>
  <c r="S337" i="12"/>
  <c r="N337" i="12"/>
  <c r="O337" i="12"/>
  <c r="P337" i="12"/>
  <c r="K337" i="12"/>
  <c r="M336" i="12"/>
  <c r="L336" i="12"/>
  <c r="R336" i="12"/>
  <c r="S336" i="12"/>
  <c r="O336" i="12"/>
  <c r="N336" i="12"/>
  <c r="K336" i="12"/>
  <c r="M335" i="12"/>
  <c r="L335" i="12"/>
  <c r="R335" i="12"/>
  <c r="S335" i="12"/>
  <c r="T335" i="12"/>
  <c r="N335" i="12"/>
  <c r="O335" i="12"/>
  <c r="P335" i="12"/>
  <c r="K335" i="12"/>
  <c r="S334" i="12"/>
  <c r="T334" i="12"/>
  <c r="L334" i="12"/>
  <c r="M334" i="12"/>
  <c r="N334" i="12"/>
  <c r="O334" i="12"/>
  <c r="P334" i="12"/>
  <c r="H334" i="12"/>
  <c r="K334" i="12"/>
  <c r="S333" i="12"/>
  <c r="T333" i="12"/>
  <c r="L333" i="12"/>
  <c r="M333" i="12"/>
  <c r="N333" i="12"/>
  <c r="Q333" i="12"/>
  <c r="P333" i="12"/>
  <c r="H333" i="12"/>
  <c r="K333" i="12"/>
  <c r="M332" i="12"/>
  <c r="L332" i="12"/>
  <c r="N332" i="12"/>
  <c r="Q332" i="12"/>
  <c r="R332" i="12"/>
  <c r="S332" i="12"/>
  <c r="T332" i="12"/>
  <c r="O332" i="12"/>
  <c r="P332" i="12"/>
  <c r="K332" i="12"/>
  <c r="M331" i="12"/>
  <c r="L331" i="12"/>
  <c r="N331" i="12"/>
  <c r="Q331" i="12"/>
  <c r="R331" i="12"/>
  <c r="S331" i="12"/>
  <c r="T331" i="12"/>
  <c r="O331" i="12"/>
  <c r="K331" i="12"/>
  <c r="M330" i="12"/>
  <c r="L330" i="12"/>
  <c r="R330" i="12"/>
  <c r="S330" i="12"/>
  <c r="N330" i="12"/>
  <c r="O330" i="12"/>
  <c r="P330" i="12"/>
  <c r="K330" i="12"/>
  <c r="M329" i="12"/>
  <c r="L329" i="12"/>
  <c r="R329" i="12"/>
  <c r="S329" i="12"/>
  <c r="T329" i="12"/>
  <c r="N329" i="12"/>
  <c r="O329" i="12"/>
  <c r="P329" i="12"/>
  <c r="K329" i="12"/>
  <c r="M328" i="12"/>
  <c r="L328" i="12"/>
  <c r="R328" i="12"/>
  <c r="S328" i="12"/>
  <c r="T328" i="12"/>
  <c r="N328" i="12"/>
  <c r="O328" i="12"/>
  <c r="P328" i="12"/>
  <c r="K328" i="12"/>
  <c r="S327" i="12"/>
  <c r="T327" i="12"/>
  <c r="L327" i="12"/>
  <c r="M327" i="12"/>
  <c r="N327" i="12"/>
  <c r="O327" i="12"/>
  <c r="P327" i="12"/>
  <c r="H327" i="12"/>
  <c r="K327" i="12"/>
  <c r="M326" i="12"/>
  <c r="L326" i="12"/>
  <c r="R326" i="12"/>
  <c r="S326" i="12"/>
  <c r="T326" i="12"/>
  <c r="N326" i="12"/>
  <c r="P326" i="12"/>
  <c r="H326" i="12"/>
  <c r="K326" i="12"/>
  <c r="M325" i="12"/>
  <c r="L325" i="12"/>
  <c r="N325" i="12"/>
  <c r="O325" i="12"/>
  <c r="P325" i="12"/>
  <c r="R325" i="12"/>
  <c r="S325" i="12"/>
  <c r="T325" i="12"/>
  <c r="K325" i="12"/>
  <c r="S324" i="12"/>
  <c r="T324" i="12"/>
  <c r="L324" i="12"/>
  <c r="M324" i="12"/>
  <c r="N324" i="12"/>
  <c r="O324" i="12"/>
  <c r="P324" i="12"/>
  <c r="H324" i="12"/>
  <c r="K324" i="12"/>
  <c r="S323" i="12"/>
  <c r="T323" i="12"/>
  <c r="L323" i="12"/>
  <c r="M323" i="12"/>
  <c r="N323" i="12"/>
  <c r="O323" i="12"/>
  <c r="P323" i="12"/>
  <c r="H323" i="12"/>
  <c r="K323" i="12"/>
  <c r="S322" i="12"/>
  <c r="T322" i="12"/>
  <c r="L322" i="12"/>
  <c r="M322" i="12"/>
  <c r="N322" i="12"/>
  <c r="O322" i="12"/>
  <c r="P322" i="12"/>
  <c r="K322" i="12"/>
  <c r="M321" i="12"/>
  <c r="L321" i="12"/>
  <c r="N321" i="12"/>
  <c r="O321" i="12"/>
  <c r="P321" i="12"/>
  <c r="R321" i="12"/>
  <c r="S321" i="12"/>
  <c r="T321" i="12"/>
  <c r="K321" i="12"/>
  <c r="M320" i="12"/>
  <c r="L320" i="12"/>
  <c r="R320" i="12"/>
  <c r="S320" i="12"/>
  <c r="T320" i="12"/>
  <c r="N320" i="12"/>
  <c r="P320" i="12"/>
  <c r="K320" i="12"/>
  <c r="M319" i="12"/>
  <c r="L319" i="12"/>
  <c r="R319" i="12"/>
  <c r="S319" i="12"/>
  <c r="T319" i="12"/>
  <c r="N319" i="12"/>
  <c r="O319" i="12"/>
  <c r="P319" i="12"/>
  <c r="K319" i="12"/>
  <c r="M318" i="12"/>
  <c r="L318" i="12"/>
  <c r="N318" i="12"/>
  <c r="Q318" i="12"/>
  <c r="R318" i="12"/>
  <c r="S318" i="12"/>
  <c r="T318" i="12"/>
  <c r="O318" i="12"/>
  <c r="P318" i="12"/>
  <c r="K318" i="12"/>
  <c r="M317" i="12"/>
  <c r="L317" i="12"/>
  <c r="R317" i="12"/>
  <c r="S317" i="12"/>
  <c r="T317" i="12"/>
  <c r="N317" i="12"/>
  <c r="O317" i="12"/>
  <c r="P317" i="12"/>
  <c r="K317" i="12"/>
  <c r="M316" i="12"/>
  <c r="L316" i="12"/>
  <c r="R316" i="12"/>
  <c r="S316" i="12"/>
  <c r="T316" i="12"/>
  <c r="N316" i="12"/>
  <c r="O316" i="12"/>
  <c r="P316" i="12"/>
  <c r="K316" i="12"/>
  <c r="M315" i="12"/>
  <c r="L315" i="12"/>
  <c r="N315" i="12"/>
  <c r="O315" i="12"/>
  <c r="P315" i="12"/>
  <c r="R315" i="12"/>
  <c r="S315" i="12"/>
  <c r="T315" i="12"/>
  <c r="K315" i="12"/>
  <c r="M314" i="12"/>
  <c r="L314" i="12"/>
  <c r="R314" i="12"/>
  <c r="S314" i="12"/>
  <c r="T314" i="12"/>
  <c r="N314" i="12"/>
  <c r="O314" i="12"/>
  <c r="P314" i="12"/>
  <c r="K314" i="12"/>
  <c r="M313" i="12"/>
  <c r="N313" i="12"/>
  <c r="Q313" i="12"/>
  <c r="R313" i="12"/>
  <c r="S313" i="12"/>
  <c r="T313" i="12"/>
  <c r="O313" i="12"/>
  <c r="P313" i="12"/>
  <c r="K313" i="12"/>
  <c r="M312" i="12"/>
  <c r="L312" i="12"/>
  <c r="R312" i="12"/>
  <c r="S312" i="12"/>
  <c r="T312" i="12"/>
  <c r="N312" i="12"/>
  <c r="O312" i="12"/>
  <c r="P312" i="12"/>
  <c r="K312" i="12"/>
  <c r="S311" i="12"/>
  <c r="T311" i="12"/>
  <c r="L311" i="12"/>
  <c r="M311" i="12"/>
  <c r="N311" i="12"/>
  <c r="O311" i="12"/>
  <c r="P311" i="12"/>
  <c r="K311" i="12"/>
  <c r="S310" i="12"/>
  <c r="T310" i="12"/>
  <c r="M310" i="12"/>
  <c r="N310" i="12"/>
  <c r="O310" i="12"/>
  <c r="P310" i="12"/>
  <c r="H310" i="12"/>
  <c r="K310" i="12"/>
  <c r="M309" i="12"/>
  <c r="L309" i="12"/>
  <c r="N309" i="12"/>
  <c r="O309" i="12"/>
  <c r="P309" i="12"/>
  <c r="R309" i="12"/>
  <c r="S309" i="12"/>
  <c r="K309" i="12"/>
  <c r="S308" i="12"/>
  <c r="T308" i="12"/>
  <c r="L308" i="12"/>
  <c r="M308" i="12"/>
  <c r="N308" i="12"/>
  <c r="O308" i="12"/>
  <c r="P308" i="12"/>
  <c r="K308" i="12"/>
  <c r="S307" i="12"/>
  <c r="T307" i="12"/>
  <c r="L307" i="12"/>
  <c r="M307" i="12"/>
  <c r="N307" i="12"/>
  <c r="O307" i="12"/>
  <c r="P307" i="12"/>
  <c r="H307" i="12"/>
  <c r="K307" i="12"/>
  <c r="S306" i="12"/>
  <c r="T306" i="12"/>
  <c r="L306" i="12"/>
  <c r="M306" i="12"/>
  <c r="N306" i="12"/>
  <c r="O306" i="12"/>
  <c r="P306" i="12"/>
  <c r="K306" i="12"/>
  <c r="M305" i="12"/>
  <c r="R305" i="12"/>
  <c r="S305" i="12"/>
  <c r="T305" i="12"/>
  <c r="N305" i="12"/>
  <c r="O305" i="12"/>
  <c r="P305" i="12"/>
  <c r="H305" i="12"/>
  <c r="K305" i="12"/>
  <c r="M304" i="12"/>
  <c r="L304" i="12"/>
  <c r="R304" i="12"/>
  <c r="S304" i="12"/>
  <c r="T304" i="12"/>
  <c r="N304" i="12"/>
  <c r="O304" i="12"/>
  <c r="P304" i="12"/>
  <c r="K304" i="12"/>
  <c r="M303" i="12"/>
  <c r="L303" i="12"/>
  <c r="R303" i="12"/>
  <c r="S303" i="12"/>
  <c r="T303" i="12"/>
  <c r="N303" i="12"/>
  <c r="O303" i="12"/>
  <c r="P303" i="12"/>
  <c r="K303" i="12"/>
  <c r="M302" i="12"/>
  <c r="L302" i="12"/>
  <c r="R302" i="12"/>
  <c r="S302" i="12"/>
  <c r="T302" i="12"/>
  <c r="N302" i="12"/>
  <c r="O302" i="12"/>
  <c r="P302" i="12"/>
  <c r="H302" i="12"/>
  <c r="K302" i="12"/>
  <c r="S301" i="12"/>
  <c r="L301" i="12"/>
  <c r="M301" i="12"/>
  <c r="N301" i="12"/>
  <c r="O301" i="12"/>
  <c r="P301" i="12"/>
  <c r="K301" i="12"/>
  <c r="M44" i="12"/>
  <c r="L44" i="12"/>
  <c r="S44" i="12"/>
  <c r="N44" i="12"/>
  <c r="O44" i="12"/>
  <c r="M300" i="12"/>
  <c r="L300" i="12"/>
  <c r="N300" i="12"/>
  <c r="Q300" i="12"/>
  <c r="R300" i="12"/>
  <c r="S300" i="12"/>
  <c r="T300" i="12"/>
  <c r="P300" i="12"/>
  <c r="K300" i="12"/>
  <c r="M299" i="12"/>
  <c r="L299" i="12"/>
  <c r="N299" i="12"/>
  <c r="O299" i="12"/>
  <c r="P299" i="12"/>
  <c r="R299" i="12"/>
  <c r="S299" i="12"/>
  <c r="T299" i="12"/>
  <c r="K299" i="12"/>
  <c r="M298" i="12"/>
  <c r="L298" i="12"/>
  <c r="R298" i="12"/>
  <c r="S298" i="12"/>
  <c r="T298" i="12"/>
  <c r="N298" i="12"/>
  <c r="O298" i="12"/>
  <c r="P298" i="12"/>
  <c r="K298" i="12"/>
  <c r="M297" i="12"/>
  <c r="L297" i="12"/>
  <c r="N297" i="12"/>
  <c r="O297" i="12"/>
  <c r="P297" i="12"/>
  <c r="R297" i="12"/>
  <c r="S297" i="12"/>
  <c r="S296" i="12"/>
  <c r="T296" i="12"/>
  <c r="L296" i="12"/>
  <c r="M296" i="12"/>
  <c r="N296" i="12"/>
  <c r="O296" i="12"/>
  <c r="P296" i="12"/>
  <c r="H296" i="12"/>
  <c r="K296" i="12"/>
  <c r="M295" i="12"/>
  <c r="L295" i="12"/>
  <c r="R295" i="12"/>
  <c r="S295" i="12"/>
  <c r="T295" i="12"/>
  <c r="N295" i="12"/>
  <c r="O295" i="12"/>
  <c r="P295" i="12"/>
  <c r="H295" i="12"/>
  <c r="K295" i="12"/>
  <c r="M294" i="12"/>
  <c r="L294" i="12"/>
  <c r="R294" i="12"/>
  <c r="S294" i="12"/>
  <c r="T294" i="12"/>
  <c r="N294" i="12"/>
  <c r="O294" i="12"/>
  <c r="P294" i="12"/>
  <c r="H294" i="12"/>
  <c r="K294" i="12"/>
  <c r="M293" i="12"/>
  <c r="L293" i="12"/>
  <c r="R293" i="12"/>
  <c r="S293" i="12"/>
  <c r="N293" i="12"/>
  <c r="O293" i="12"/>
  <c r="P293" i="12"/>
  <c r="K293" i="12"/>
  <c r="S292" i="12"/>
  <c r="T292" i="12"/>
  <c r="L292" i="12"/>
  <c r="M292" i="12"/>
  <c r="N292" i="12"/>
  <c r="O292" i="12"/>
  <c r="P292" i="12"/>
  <c r="H292" i="12"/>
  <c r="K292" i="12"/>
  <c r="M291" i="12"/>
  <c r="L291" i="12"/>
  <c r="N291" i="12"/>
  <c r="O291" i="12"/>
  <c r="P291" i="12"/>
  <c r="R291" i="12"/>
  <c r="S291" i="12"/>
  <c r="T291" i="12"/>
  <c r="K291" i="12"/>
  <c r="M290" i="12"/>
  <c r="L290" i="12"/>
  <c r="R290" i="12"/>
  <c r="S290" i="12"/>
  <c r="T290" i="12"/>
  <c r="N290" i="12"/>
  <c r="O290" i="12"/>
  <c r="P290" i="12"/>
  <c r="K290" i="12"/>
  <c r="M289" i="12"/>
  <c r="L289" i="12"/>
  <c r="N289" i="12"/>
  <c r="P289" i="12"/>
  <c r="R289" i="12"/>
  <c r="S289" i="12"/>
  <c r="T289" i="12"/>
  <c r="K289" i="12"/>
  <c r="S288" i="12"/>
  <c r="T288" i="12"/>
  <c r="M288" i="12"/>
  <c r="L288" i="12"/>
  <c r="N288" i="12"/>
  <c r="O288" i="12"/>
  <c r="P288" i="12"/>
  <c r="R288" i="12"/>
  <c r="H288" i="12"/>
  <c r="K288" i="12"/>
  <c r="M287" i="12"/>
  <c r="L287" i="12"/>
  <c r="R287" i="12"/>
  <c r="S287" i="12"/>
  <c r="T287" i="12"/>
  <c r="N287" i="12"/>
  <c r="O287" i="12"/>
  <c r="P287" i="12"/>
  <c r="K287" i="12"/>
  <c r="M286" i="12"/>
  <c r="L286" i="12"/>
  <c r="R286" i="12"/>
  <c r="S286" i="12"/>
  <c r="T286" i="12"/>
  <c r="N286" i="12"/>
  <c r="P286" i="12"/>
  <c r="H286" i="12"/>
  <c r="K286" i="12"/>
  <c r="M285" i="12"/>
  <c r="L285" i="12"/>
  <c r="R285" i="12"/>
  <c r="S285" i="12"/>
  <c r="T285" i="12"/>
  <c r="N285" i="12"/>
  <c r="O285" i="12"/>
  <c r="P285" i="12"/>
  <c r="K285" i="12"/>
  <c r="M284" i="12"/>
  <c r="L284" i="12"/>
  <c r="R284" i="12"/>
  <c r="S284" i="12"/>
  <c r="T284" i="12"/>
  <c r="N284" i="12"/>
  <c r="O284" i="12"/>
  <c r="P284" i="12"/>
  <c r="K284" i="12"/>
  <c r="S283" i="12"/>
  <c r="T283" i="12"/>
  <c r="L283" i="12"/>
  <c r="M283" i="12"/>
  <c r="N283" i="12"/>
  <c r="O283" i="12"/>
  <c r="P283" i="12"/>
  <c r="K283" i="12"/>
  <c r="S282" i="12"/>
  <c r="T282" i="12"/>
  <c r="L282" i="12"/>
  <c r="M282" i="12"/>
  <c r="N282" i="12"/>
  <c r="O282" i="12"/>
  <c r="P282" i="12"/>
  <c r="H282" i="12"/>
  <c r="K282" i="12"/>
  <c r="M281" i="12"/>
  <c r="L281" i="12"/>
  <c r="N281" i="12"/>
  <c r="O281" i="12"/>
  <c r="P281" i="12"/>
  <c r="R281" i="12"/>
  <c r="S281" i="12"/>
  <c r="T281" i="12"/>
  <c r="S280" i="12"/>
  <c r="T280" i="12"/>
  <c r="L280" i="12"/>
  <c r="M280" i="12"/>
  <c r="N280" i="12"/>
  <c r="O280" i="12"/>
  <c r="P280" i="12"/>
  <c r="H280" i="12"/>
  <c r="K280" i="12"/>
  <c r="M279" i="12"/>
  <c r="L279" i="12"/>
  <c r="N279" i="12"/>
  <c r="O279" i="12"/>
  <c r="P279" i="12"/>
  <c r="R279" i="12"/>
  <c r="S279" i="12"/>
  <c r="T279" i="12"/>
  <c r="K279" i="12"/>
  <c r="S278" i="12"/>
  <c r="T278" i="12"/>
  <c r="L278" i="12"/>
  <c r="M278" i="12"/>
  <c r="N278" i="12"/>
  <c r="O278" i="12"/>
  <c r="P278" i="12"/>
  <c r="H278" i="12"/>
  <c r="K278" i="12"/>
  <c r="M277" i="12"/>
  <c r="L277" i="12"/>
  <c r="R277" i="12"/>
  <c r="S277" i="12"/>
  <c r="T277" i="12"/>
  <c r="N277" i="12"/>
  <c r="O277" i="12"/>
  <c r="P277" i="12"/>
  <c r="K277" i="12"/>
  <c r="S276" i="12"/>
  <c r="T276" i="12"/>
  <c r="L276" i="12"/>
  <c r="M276" i="12"/>
  <c r="N276" i="12"/>
  <c r="O276" i="12"/>
  <c r="P276" i="12"/>
  <c r="H276" i="12"/>
  <c r="K276" i="12"/>
  <c r="T275" i="12"/>
  <c r="M275" i="12"/>
  <c r="L275" i="12"/>
  <c r="N275" i="12"/>
  <c r="O275" i="12"/>
  <c r="P275" i="12"/>
  <c r="R275" i="12"/>
  <c r="H275" i="12"/>
  <c r="K275" i="12"/>
  <c r="M274" i="12"/>
  <c r="L274" i="12"/>
  <c r="R274" i="12"/>
  <c r="S274" i="12"/>
  <c r="T274" i="12"/>
  <c r="N274" i="12"/>
  <c r="O274" i="12"/>
  <c r="P274" i="12"/>
  <c r="K274" i="12"/>
  <c r="M273" i="12"/>
  <c r="L273" i="12"/>
  <c r="N273" i="12"/>
  <c r="Q273" i="12"/>
  <c r="R273" i="12"/>
  <c r="S273" i="12"/>
  <c r="T273" i="12"/>
  <c r="P273" i="12"/>
  <c r="K273" i="12"/>
  <c r="S272" i="12"/>
  <c r="T272" i="12"/>
  <c r="L272" i="12"/>
  <c r="M272" i="12"/>
  <c r="N272" i="12"/>
  <c r="O272" i="12"/>
  <c r="P272" i="12"/>
  <c r="H272" i="12"/>
  <c r="K272" i="12"/>
  <c r="M271" i="12"/>
  <c r="L271" i="12"/>
  <c r="R271" i="12"/>
  <c r="S271" i="12"/>
  <c r="T271" i="12"/>
  <c r="N271" i="12"/>
  <c r="O271" i="12"/>
  <c r="P271" i="12"/>
  <c r="K271" i="12"/>
  <c r="S270" i="12"/>
  <c r="T270" i="12"/>
  <c r="L270" i="12"/>
  <c r="M270" i="12"/>
  <c r="N270" i="12"/>
  <c r="O270" i="12"/>
  <c r="P270" i="12"/>
  <c r="K270" i="12"/>
  <c r="M269" i="12"/>
  <c r="L269" i="12"/>
  <c r="R269" i="12"/>
  <c r="S269" i="12"/>
  <c r="T269" i="12"/>
  <c r="N269" i="12"/>
  <c r="P269" i="12"/>
  <c r="K269" i="12"/>
  <c r="S268" i="12"/>
  <c r="M268" i="12"/>
  <c r="L268" i="12"/>
  <c r="N268" i="12"/>
  <c r="O268" i="12"/>
  <c r="P268" i="12"/>
  <c r="R268" i="12"/>
  <c r="K268" i="12"/>
  <c r="M267" i="12"/>
  <c r="L267" i="12"/>
  <c r="R267" i="12"/>
  <c r="S267" i="12"/>
  <c r="N267" i="12"/>
  <c r="O267" i="12"/>
  <c r="P267" i="12"/>
  <c r="K267" i="12"/>
  <c r="S266" i="12"/>
  <c r="T266" i="12"/>
  <c r="L266" i="12"/>
  <c r="M266" i="12"/>
  <c r="N266" i="12"/>
  <c r="O266" i="12"/>
  <c r="P266" i="12"/>
  <c r="H266" i="12"/>
  <c r="K266" i="12"/>
  <c r="S265" i="12"/>
  <c r="T265" i="12"/>
  <c r="L265" i="12"/>
  <c r="M265" i="12"/>
  <c r="N265" i="12"/>
  <c r="O265" i="12"/>
  <c r="P265" i="12"/>
  <c r="H265" i="12"/>
  <c r="K265" i="12"/>
  <c r="M264" i="12"/>
  <c r="L264" i="12"/>
  <c r="R264" i="12"/>
  <c r="S264" i="12"/>
  <c r="T264" i="12"/>
  <c r="N264" i="12"/>
  <c r="P264" i="12"/>
  <c r="K264" i="12"/>
  <c r="S263" i="12"/>
  <c r="T263" i="12"/>
  <c r="L263" i="12"/>
  <c r="M263" i="12"/>
  <c r="N263" i="12"/>
  <c r="O263" i="12"/>
  <c r="P263" i="12"/>
  <c r="H263" i="12"/>
  <c r="K263" i="12"/>
  <c r="S262" i="12"/>
  <c r="T262" i="12"/>
  <c r="M262" i="12"/>
  <c r="O262" i="12"/>
  <c r="L262" i="12"/>
  <c r="N262" i="12"/>
  <c r="K262" i="12"/>
  <c r="M261" i="12"/>
  <c r="L261" i="12"/>
  <c r="N261" i="12"/>
  <c r="Q261" i="12"/>
  <c r="R261" i="12"/>
  <c r="S261" i="12"/>
  <c r="O261" i="12"/>
  <c r="P261" i="12"/>
  <c r="K261" i="12"/>
  <c r="M260" i="12"/>
  <c r="L260" i="12"/>
  <c r="N260" i="12"/>
  <c r="Q260" i="12"/>
  <c r="R260" i="12"/>
  <c r="S260" i="12"/>
  <c r="O260" i="12"/>
  <c r="P260" i="12"/>
  <c r="S259" i="12"/>
  <c r="T259" i="12"/>
  <c r="L259" i="12"/>
  <c r="M259" i="12"/>
  <c r="N259" i="12"/>
  <c r="O259" i="12"/>
  <c r="P259" i="12"/>
  <c r="H259" i="12"/>
  <c r="K259" i="12"/>
  <c r="M258" i="12"/>
  <c r="L258" i="12"/>
  <c r="R258" i="12"/>
  <c r="S258" i="12"/>
  <c r="T258" i="12"/>
  <c r="N258" i="12"/>
  <c r="O258" i="12"/>
  <c r="P258" i="12"/>
  <c r="K258" i="12"/>
  <c r="S257" i="12"/>
  <c r="T257" i="12"/>
  <c r="L257" i="12"/>
  <c r="M257" i="12"/>
  <c r="N257" i="12"/>
  <c r="O257" i="12"/>
  <c r="P257" i="12"/>
  <c r="K257" i="12"/>
  <c r="S256" i="12"/>
  <c r="T256" i="12"/>
  <c r="L256" i="12"/>
  <c r="M256" i="12"/>
  <c r="N256" i="12"/>
  <c r="O256" i="12"/>
  <c r="P256" i="12"/>
  <c r="H256" i="12"/>
  <c r="K256" i="12"/>
  <c r="M255" i="12"/>
  <c r="L255" i="12"/>
  <c r="R255" i="12"/>
  <c r="S255" i="12"/>
  <c r="N255" i="12"/>
  <c r="O255" i="12"/>
  <c r="P255" i="12"/>
  <c r="K255" i="12"/>
  <c r="M254" i="12"/>
  <c r="L254" i="12"/>
  <c r="R254" i="12"/>
  <c r="S254" i="12"/>
  <c r="N254" i="12"/>
  <c r="P254" i="12"/>
  <c r="K254" i="12"/>
  <c r="M253" i="12"/>
  <c r="L253" i="12"/>
  <c r="R253" i="12"/>
  <c r="S253" i="12"/>
  <c r="T253" i="12"/>
  <c r="O253" i="12"/>
  <c r="K253" i="12"/>
  <c r="S252" i="12"/>
  <c r="L252" i="12"/>
  <c r="M252" i="12"/>
  <c r="N252" i="12"/>
  <c r="O252" i="12"/>
  <c r="P252" i="12"/>
  <c r="S251" i="12"/>
  <c r="T251" i="12"/>
  <c r="M251" i="12"/>
  <c r="L251" i="12"/>
  <c r="N251" i="12"/>
  <c r="O251" i="12"/>
  <c r="P251" i="12"/>
  <c r="R251" i="12"/>
  <c r="K251" i="12"/>
  <c r="M250" i="12"/>
  <c r="L250" i="12"/>
  <c r="N250" i="12"/>
  <c r="Q250" i="12"/>
  <c r="R250" i="12"/>
  <c r="S250" i="12"/>
  <c r="T250" i="12"/>
  <c r="O250" i="12"/>
  <c r="P250" i="12"/>
  <c r="K250" i="12"/>
  <c r="S249" i="12"/>
  <c r="T249" i="12"/>
  <c r="M249" i="12"/>
  <c r="L249" i="12"/>
  <c r="N249" i="12"/>
  <c r="O249" i="12"/>
  <c r="P249" i="12"/>
  <c r="R249" i="12"/>
  <c r="H249" i="12"/>
  <c r="K249" i="12"/>
  <c r="M248" i="12"/>
  <c r="L248" i="12"/>
  <c r="N248" i="12"/>
  <c r="Q248" i="12"/>
  <c r="R248" i="12"/>
  <c r="S248" i="12"/>
  <c r="T248" i="12"/>
  <c r="O248" i="12"/>
  <c r="P248" i="12"/>
  <c r="H248" i="12"/>
  <c r="S247" i="12"/>
  <c r="T247" i="12"/>
  <c r="M247" i="12"/>
  <c r="L247" i="12"/>
  <c r="N247" i="12"/>
  <c r="O247" i="12"/>
  <c r="P247" i="12"/>
  <c r="R247" i="12"/>
  <c r="H247" i="12"/>
  <c r="K247" i="12"/>
  <c r="S246" i="12"/>
  <c r="T246" i="12"/>
  <c r="M246" i="12"/>
  <c r="L246" i="12"/>
  <c r="N246" i="12"/>
  <c r="O246" i="12"/>
  <c r="P246" i="12"/>
  <c r="R246" i="12"/>
  <c r="H246" i="12"/>
  <c r="K246" i="12"/>
  <c r="M245" i="12"/>
  <c r="L245" i="12"/>
  <c r="N245" i="12"/>
  <c r="Q245" i="12"/>
  <c r="R245" i="12"/>
  <c r="S245" i="12"/>
  <c r="O245" i="12"/>
  <c r="P245" i="12"/>
  <c r="K245" i="12"/>
  <c r="M244" i="12"/>
  <c r="L244" i="12"/>
  <c r="N244" i="12"/>
  <c r="Q244" i="12"/>
  <c r="R244" i="12"/>
  <c r="S244" i="12"/>
  <c r="T244" i="12"/>
  <c r="O244" i="12"/>
  <c r="P244" i="12"/>
  <c r="K244" i="12"/>
  <c r="S243" i="12"/>
  <c r="T243" i="12"/>
  <c r="M243" i="12"/>
  <c r="L243" i="12"/>
  <c r="N243" i="12"/>
  <c r="O243" i="12"/>
  <c r="P243" i="12"/>
  <c r="R243" i="12"/>
  <c r="H243" i="12"/>
  <c r="K243" i="12"/>
  <c r="M242" i="12"/>
  <c r="L242" i="12"/>
  <c r="N242" i="12"/>
  <c r="O242" i="12"/>
  <c r="P242" i="12"/>
  <c r="R242" i="12"/>
  <c r="S242" i="12"/>
  <c r="T242" i="12"/>
  <c r="H242" i="12"/>
  <c r="K242" i="12"/>
  <c r="S241" i="12"/>
  <c r="T241" i="12"/>
  <c r="M241" i="12"/>
  <c r="L241" i="12"/>
  <c r="N241" i="12"/>
  <c r="O241" i="12"/>
  <c r="P241" i="12"/>
  <c r="R241" i="12"/>
  <c r="H241" i="12"/>
  <c r="K241" i="12"/>
  <c r="M240" i="12"/>
  <c r="L240" i="12"/>
  <c r="R240" i="12"/>
  <c r="S240" i="12"/>
  <c r="T240" i="12"/>
  <c r="N240" i="12"/>
  <c r="O240" i="12"/>
  <c r="P240" i="12"/>
  <c r="K240" i="12"/>
  <c r="S239" i="12"/>
  <c r="L239" i="12"/>
  <c r="M239" i="12"/>
  <c r="N239" i="12"/>
  <c r="O239" i="12"/>
  <c r="P239" i="12"/>
  <c r="K239" i="12"/>
  <c r="S238" i="12"/>
  <c r="T238" i="12"/>
  <c r="M238" i="12"/>
  <c r="L238" i="12"/>
  <c r="N238" i="12"/>
  <c r="O238" i="12"/>
  <c r="P238" i="12"/>
  <c r="R238" i="12"/>
  <c r="H238" i="12"/>
  <c r="K238" i="12"/>
  <c r="M45" i="12"/>
  <c r="L45" i="12"/>
  <c r="N45" i="12"/>
  <c r="Q45" i="12"/>
  <c r="R45" i="12"/>
  <c r="S45" i="12"/>
  <c r="O45" i="12"/>
  <c r="P45" i="12"/>
  <c r="K45" i="12"/>
  <c r="M237" i="12"/>
  <c r="L237" i="12"/>
  <c r="R237" i="12"/>
  <c r="S237" i="12"/>
  <c r="T237" i="12"/>
  <c r="N237" i="12"/>
  <c r="P237" i="12"/>
  <c r="K237" i="12"/>
  <c r="M236" i="12"/>
  <c r="L236" i="12"/>
  <c r="N236" i="12"/>
  <c r="O236" i="12"/>
  <c r="P236" i="12"/>
  <c r="R236" i="12"/>
  <c r="S236" i="12"/>
  <c r="T236" i="12"/>
  <c r="K236" i="12"/>
  <c r="S235" i="12"/>
  <c r="T235" i="12"/>
  <c r="M235" i="12"/>
  <c r="L235" i="12"/>
  <c r="N235" i="12"/>
  <c r="O235" i="12"/>
  <c r="P235" i="12"/>
  <c r="R235" i="12"/>
  <c r="H235" i="12"/>
  <c r="K235" i="12"/>
  <c r="S234" i="12"/>
  <c r="T234" i="12"/>
  <c r="M234" i="12"/>
  <c r="L234" i="12"/>
  <c r="N234" i="12"/>
  <c r="O234" i="12"/>
  <c r="P234" i="12"/>
  <c r="R234" i="12"/>
  <c r="H234" i="12"/>
  <c r="K234" i="12"/>
  <c r="S233" i="12"/>
  <c r="T233" i="12"/>
  <c r="M233" i="12"/>
  <c r="L233" i="12"/>
  <c r="N233" i="12"/>
  <c r="O233" i="12"/>
  <c r="P233" i="12"/>
  <c r="R233" i="12"/>
  <c r="H233" i="12"/>
  <c r="K233" i="12"/>
  <c r="M232" i="12"/>
  <c r="L232" i="12"/>
  <c r="R232" i="12"/>
  <c r="S232" i="12"/>
  <c r="T232" i="12"/>
  <c r="N232" i="12"/>
  <c r="P232" i="12"/>
  <c r="K232" i="12"/>
  <c r="S230" i="12"/>
  <c r="T230" i="12"/>
  <c r="M230" i="12"/>
  <c r="L230" i="12"/>
  <c r="N230" i="12"/>
  <c r="O230" i="12"/>
  <c r="P230" i="12"/>
  <c r="R230" i="12"/>
  <c r="H230" i="12"/>
  <c r="K230" i="12"/>
  <c r="M229" i="12"/>
  <c r="L229" i="12"/>
  <c r="N229" i="12"/>
  <c r="Q229" i="12"/>
  <c r="R229" i="12"/>
  <c r="S229" i="12"/>
  <c r="O229" i="12"/>
  <c r="P229" i="12"/>
  <c r="K229" i="12"/>
  <c r="M228" i="12"/>
  <c r="L228" i="12"/>
  <c r="R228" i="12"/>
  <c r="S228" i="12"/>
  <c r="T228" i="12"/>
  <c r="N228" i="12"/>
  <c r="P228" i="12"/>
  <c r="K228" i="12"/>
  <c r="M227" i="12"/>
  <c r="L227" i="12"/>
  <c r="R227" i="12"/>
  <c r="S227" i="12"/>
  <c r="T227" i="12"/>
  <c r="N227" i="12"/>
  <c r="O227" i="12"/>
  <c r="P227" i="12"/>
  <c r="K227" i="12"/>
  <c r="M226" i="12"/>
  <c r="L226" i="12"/>
  <c r="R226" i="12"/>
  <c r="S226" i="12"/>
  <c r="N226" i="12"/>
  <c r="O226" i="12"/>
  <c r="P226" i="12"/>
  <c r="K226" i="12"/>
  <c r="M225" i="12"/>
  <c r="L225" i="12"/>
  <c r="N225" i="12"/>
  <c r="O225" i="12"/>
  <c r="P225" i="12"/>
  <c r="R225" i="12"/>
  <c r="S225" i="12"/>
  <c r="T225" i="12"/>
  <c r="K225" i="12"/>
  <c r="M224" i="12"/>
  <c r="L224" i="12"/>
  <c r="N224" i="12"/>
  <c r="Q224" i="12"/>
  <c r="R224" i="12"/>
  <c r="S224" i="12"/>
  <c r="O224" i="12"/>
  <c r="P224" i="12"/>
  <c r="M223" i="12"/>
  <c r="L223" i="12"/>
  <c r="N223" i="12"/>
  <c r="Q223" i="12"/>
  <c r="R223" i="12"/>
  <c r="S223" i="12"/>
  <c r="T223" i="12"/>
  <c r="O223" i="12"/>
  <c r="P223" i="12"/>
  <c r="H223" i="12"/>
  <c r="K223" i="12"/>
  <c r="M222" i="12"/>
  <c r="L222" i="12"/>
  <c r="R222" i="12"/>
  <c r="S222" i="12"/>
  <c r="N222" i="12"/>
  <c r="O222" i="12"/>
  <c r="P222" i="12"/>
  <c r="K222" i="12"/>
  <c r="M221" i="12"/>
  <c r="L221" i="12"/>
  <c r="N221" i="12"/>
  <c r="O221" i="12"/>
  <c r="P221" i="12"/>
  <c r="R221" i="12"/>
  <c r="S221" i="12"/>
  <c r="T221" i="12"/>
  <c r="K221" i="12"/>
  <c r="M220" i="12"/>
  <c r="L220" i="12"/>
  <c r="R220" i="12"/>
  <c r="S220" i="12"/>
  <c r="T220" i="12"/>
  <c r="N220" i="12"/>
  <c r="O220" i="12"/>
  <c r="P220" i="12"/>
  <c r="K220" i="12"/>
  <c r="M219" i="12"/>
  <c r="L219" i="12"/>
  <c r="R219" i="12"/>
  <c r="S219" i="12"/>
  <c r="T219" i="12"/>
  <c r="N219" i="12"/>
  <c r="O219" i="12"/>
  <c r="P219" i="12"/>
  <c r="K219" i="12"/>
  <c r="M218" i="12"/>
  <c r="L218" i="12"/>
  <c r="R218" i="12"/>
  <c r="S218" i="12"/>
  <c r="T218" i="12"/>
  <c r="N218" i="12"/>
  <c r="O218" i="12"/>
  <c r="P218" i="12"/>
  <c r="H218" i="12"/>
  <c r="K218" i="12"/>
  <c r="M217" i="12"/>
  <c r="L217" i="12"/>
  <c r="N217" i="12"/>
  <c r="O217" i="12"/>
  <c r="P217" i="12"/>
  <c r="R217" i="12"/>
  <c r="S217" i="12"/>
  <c r="T217" i="12"/>
  <c r="H217" i="12"/>
  <c r="K217" i="12"/>
  <c r="M216" i="12"/>
  <c r="L216" i="12"/>
  <c r="R216" i="12"/>
  <c r="S216" i="12"/>
  <c r="T216" i="12"/>
  <c r="N216" i="12"/>
  <c r="O216" i="12"/>
  <c r="P216" i="12"/>
  <c r="K216" i="12"/>
  <c r="S215" i="12"/>
  <c r="T215" i="12"/>
  <c r="M215" i="12"/>
  <c r="L215" i="12"/>
  <c r="N215" i="12"/>
  <c r="O215" i="12"/>
  <c r="P215" i="12"/>
  <c r="R215" i="12"/>
  <c r="H215" i="12"/>
  <c r="K215" i="12"/>
  <c r="S214" i="12"/>
  <c r="T214" i="12"/>
  <c r="M214" i="12"/>
  <c r="L214" i="12"/>
  <c r="N214" i="12"/>
  <c r="O214" i="12"/>
  <c r="P214" i="12"/>
  <c r="R214" i="12"/>
  <c r="K214" i="12"/>
  <c r="M213" i="12"/>
  <c r="L213" i="12"/>
  <c r="N213" i="12"/>
  <c r="O213" i="12"/>
  <c r="P213" i="12"/>
  <c r="R213" i="12"/>
  <c r="S213" i="12"/>
  <c r="T213" i="12"/>
  <c r="H213" i="12"/>
  <c r="K213" i="12"/>
  <c r="M212" i="12"/>
  <c r="L212" i="12"/>
  <c r="R212" i="12"/>
  <c r="S212" i="12"/>
  <c r="T212" i="12"/>
  <c r="N212" i="12"/>
  <c r="O212" i="12"/>
  <c r="P212" i="12"/>
  <c r="K212" i="12"/>
  <c r="M211" i="12"/>
  <c r="L211" i="12"/>
  <c r="N211" i="12"/>
  <c r="P211" i="12"/>
  <c r="R211" i="12"/>
  <c r="S211" i="12"/>
  <c r="T211" i="12"/>
  <c r="Q211" i="12"/>
  <c r="K211" i="12"/>
  <c r="M210" i="12"/>
  <c r="L210" i="12"/>
  <c r="N210" i="12"/>
  <c r="O210" i="12"/>
  <c r="P210" i="12"/>
  <c r="R210" i="12"/>
  <c r="S210" i="12"/>
  <c r="H210" i="12"/>
  <c r="K210" i="12"/>
  <c r="S209" i="12"/>
  <c r="T209" i="12"/>
  <c r="M209" i="12"/>
  <c r="L209" i="12"/>
  <c r="N209" i="12"/>
  <c r="O209" i="12"/>
  <c r="P209" i="12"/>
  <c r="R209" i="12"/>
  <c r="H209" i="12"/>
  <c r="K209" i="12"/>
  <c r="M208" i="12"/>
  <c r="L208" i="12"/>
  <c r="R208" i="12"/>
  <c r="S208" i="12"/>
  <c r="N208" i="12"/>
  <c r="O208" i="12"/>
  <c r="P208" i="12"/>
  <c r="K208" i="12"/>
  <c r="M207" i="12"/>
  <c r="L207" i="12"/>
  <c r="R207" i="12"/>
  <c r="S207" i="12"/>
  <c r="N207" i="12"/>
  <c r="O207" i="12"/>
  <c r="P207" i="12"/>
  <c r="M206" i="12"/>
  <c r="L206" i="12"/>
  <c r="N206" i="12"/>
  <c r="O206" i="12"/>
  <c r="P206" i="12"/>
  <c r="R206" i="12"/>
  <c r="S206" i="12"/>
  <c r="T206" i="12"/>
  <c r="H206" i="12"/>
  <c r="K206" i="12"/>
  <c r="M205" i="12"/>
  <c r="L205" i="12"/>
  <c r="R205" i="12"/>
  <c r="S205" i="12"/>
  <c r="T205" i="12"/>
  <c r="N205" i="12"/>
  <c r="O205" i="12"/>
  <c r="P205" i="12"/>
  <c r="S204" i="12"/>
  <c r="T204" i="12"/>
  <c r="M204" i="12"/>
  <c r="L204" i="12"/>
  <c r="N204" i="12"/>
  <c r="O204" i="12"/>
  <c r="P204" i="12"/>
  <c r="R204" i="12"/>
  <c r="H204" i="12"/>
  <c r="K204" i="12"/>
  <c r="M203" i="12"/>
  <c r="L203" i="12"/>
  <c r="R203" i="12"/>
  <c r="S203" i="12"/>
  <c r="T203" i="12"/>
  <c r="N203" i="12"/>
  <c r="O203" i="12"/>
  <c r="P203" i="12"/>
  <c r="K203" i="12"/>
  <c r="M202" i="12"/>
  <c r="L202" i="12"/>
  <c r="R202" i="12"/>
  <c r="S202" i="12"/>
  <c r="N202" i="12"/>
  <c r="O202" i="12"/>
  <c r="P202" i="12"/>
  <c r="K202" i="12"/>
  <c r="S201" i="12"/>
  <c r="T201" i="12"/>
  <c r="M201" i="12"/>
  <c r="L201" i="12"/>
  <c r="N201" i="12"/>
  <c r="O201" i="12"/>
  <c r="P201" i="12"/>
  <c r="R201" i="12"/>
  <c r="H201" i="12"/>
  <c r="K201" i="12"/>
  <c r="S200" i="12"/>
  <c r="T200" i="12"/>
  <c r="M200" i="12"/>
  <c r="L200" i="12"/>
  <c r="N200" i="12"/>
  <c r="O200" i="12"/>
  <c r="P200" i="12"/>
  <c r="R200" i="12"/>
  <c r="H200" i="12"/>
  <c r="K200" i="12"/>
  <c r="M199" i="12"/>
  <c r="L199" i="12"/>
  <c r="R199" i="12"/>
  <c r="S199" i="12"/>
  <c r="T199" i="12"/>
  <c r="N199" i="12"/>
  <c r="O199" i="12"/>
  <c r="P199" i="12"/>
  <c r="K199" i="12"/>
  <c r="M198" i="12"/>
  <c r="L198" i="12"/>
  <c r="R198" i="12"/>
  <c r="S198" i="12"/>
  <c r="N198" i="12"/>
  <c r="O198" i="12"/>
  <c r="P198" i="12"/>
  <c r="K198" i="12"/>
  <c r="S197" i="12"/>
  <c r="T197" i="12"/>
  <c r="M197" i="12"/>
  <c r="L197" i="12"/>
  <c r="N197" i="12"/>
  <c r="O197" i="12"/>
  <c r="P197" i="12"/>
  <c r="R197" i="12"/>
  <c r="K197" i="12"/>
  <c r="S196" i="12"/>
  <c r="T196" i="12"/>
  <c r="M196" i="12"/>
  <c r="L196" i="12"/>
  <c r="N196" i="12"/>
  <c r="O196" i="12"/>
  <c r="P196" i="12"/>
  <c r="R196" i="12"/>
  <c r="H196" i="12"/>
  <c r="K196" i="12"/>
  <c r="M195" i="12"/>
  <c r="L195" i="12"/>
  <c r="R195" i="12"/>
  <c r="S195" i="12"/>
  <c r="T195" i="12"/>
  <c r="N195" i="12"/>
  <c r="P195" i="12"/>
  <c r="K195" i="12"/>
  <c r="M194" i="12"/>
  <c r="L194" i="12"/>
  <c r="N194" i="12"/>
  <c r="O194" i="12"/>
  <c r="P194" i="12"/>
  <c r="R194" i="12"/>
  <c r="S194" i="12"/>
  <c r="T194" i="12"/>
  <c r="Q194" i="12"/>
  <c r="K194" i="12"/>
  <c r="M193" i="12"/>
  <c r="L193" i="12"/>
  <c r="R193" i="12"/>
  <c r="S193" i="12"/>
  <c r="N193" i="12"/>
  <c r="O193" i="12"/>
  <c r="P193" i="12"/>
  <c r="K193" i="12"/>
  <c r="M192" i="12"/>
  <c r="L192" i="12"/>
  <c r="R192" i="12"/>
  <c r="S192" i="12"/>
  <c r="T192" i="12"/>
  <c r="N192" i="12"/>
  <c r="O192" i="12"/>
  <c r="P192" i="12"/>
  <c r="K192" i="12"/>
  <c r="M191" i="12"/>
  <c r="L191" i="12"/>
  <c r="R191" i="12"/>
  <c r="S191" i="12"/>
  <c r="T191" i="12"/>
  <c r="N191" i="12"/>
  <c r="O191" i="12"/>
  <c r="P191" i="12"/>
  <c r="H191" i="12"/>
  <c r="K191" i="12"/>
  <c r="M190" i="12"/>
  <c r="L190" i="12"/>
  <c r="R190" i="12"/>
  <c r="S190" i="12"/>
  <c r="T190" i="12"/>
  <c r="N190" i="12"/>
  <c r="O190" i="12"/>
  <c r="P190" i="12"/>
  <c r="M189" i="12"/>
  <c r="L189" i="12"/>
  <c r="N189" i="12"/>
  <c r="Q189" i="12"/>
  <c r="R189" i="12"/>
  <c r="S189" i="12"/>
  <c r="T189" i="12"/>
  <c r="O189" i="12"/>
  <c r="P189" i="12"/>
  <c r="H189" i="12"/>
  <c r="K189" i="12"/>
  <c r="M188" i="12"/>
  <c r="L188" i="12"/>
  <c r="N188" i="12"/>
  <c r="O188" i="12"/>
  <c r="P188" i="12"/>
  <c r="R188" i="12"/>
  <c r="S188" i="12"/>
  <c r="K188" i="12"/>
  <c r="M187" i="12"/>
  <c r="L187" i="12"/>
  <c r="R187" i="12"/>
  <c r="S187" i="12"/>
  <c r="T187" i="12"/>
  <c r="N187" i="12"/>
  <c r="O187" i="12"/>
  <c r="P187" i="12"/>
  <c r="K187" i="12"/>
  <c r="M186" i="12"/>
  <c r="L186" i="12"/>
  <c r="R186" i="12"/>
  <c r="S186" i="12"/>
  <c r="T186" i="12"/>
  <c r="N186" i="12"/>
  <c r="O186" i="12"/>
  <c r="P186" i="12"/>
  <c r="K186" i="12"/>
  <c r="M185" i="12"/>
  <c r="L185" i="12"/>
  <c r="N185" i="12"/>
  <c r="O185" i="12"/>
  <c r="P185" i="12"/>
  <c r="R185" i="12"/>
  <c r="S185" i="12"/>
  <c r="K185" i="12"/>
  <c r="S184" i="12"/>
  <c r="T184" i="12"/>
  <c r="M184" i="12"/>
  <c r="L184" i="12"/>
  <c r="N184" i="12"/>
  <c r="O184" i="12"/>
  <c r="P184" i="12"/>
  <c r="R184" i="12"/>
  <c r="K184" i="12"/>
  <c r="S183" i="12"/>
  <c r="T183" i="12"/>
  <c r="M183" i="12"/>
  <c r="L183" i="12"/>
  <c r="N183" i="12"/>
  <c r="O183" i="12"/>
  <c r="P183" i="12"/>
  <c r="R183" i="12"/>
  <c r="H183" i="12"/>
  <c r="K183" i="12"/>
  <c r="M182" i="12"/>
  <c r="L182" i="12"/>
  <c r="R182" i="12"/>
  <c r="S182" i="12"/>
  <c r="N182" i="12"/>
  <c r="O182" i="12"/>
  <c r="P182" i="12"/>
  <c r="K182" i="12"/>
  <c r="M181" i="12"/>
  <c r="L181" i="12"/>
  <c r="N181" i="12"/>
  <c r="O181" i="12"/>
  <c r="P181" i="12"/>
  <c r="R181" i="12"/>
  <c r="S181" i="12"/>
  <c r="T181" i="12"/>
  <c r="K181" i="12"/>
  <c r="M180" i="12"/>
  <c r="L180" i="12"/>
  <c r="N180" i="12"/>
  <c r="Q180" i="12"/>
  <c r="R180" i="12"/>
  <c r="S180" i="12"/>
  <c r="T180" i="12"/>
  <c r="P180" i="12"/>
  <c r="K180" i="12"/>
  <c r="S179" i="12"/>
  <c r="T179" i="12"/>
  <c r="M179" i="12"/>
  <c r="L179" i="12"/>
  <c r="N179" i="12"/>
  <c r="O179" i="12"/>
  <c r="P179" i="12"/>
  <c r="R179" i="12"/>
  <c r="H179" i="12"/>
  <c r="K179" i="12"/>
  <c r="M178" i="12"/>
  <c r="L178" i="12"/>
  <c r="N178" i="12"/>
  <c r="O178" i="12"/>
  <c r="P178" i="12"/>
  <c r="R178" i="12"/>
  <c r="S178" i="12"/>
  <c r="T178" i="12"/>
  <c r="K178" i="12"/>
  <c r="M177" i="12"/>
  <c r="L177" i="12"/>
  <c r="N177" i="12"/>
  <c r="Q177" i="12"/>
  <c r="R177" i="12"/>
  <c r="S177" i="12"/>
  <c r="O177" i="12"/>
  <c r="P177" i="12"/>
  <c r="M176" i="12"/>
  <c r="L176" i="12"/>
  <c r="N176" i="12"/>
  <c r="O176" i="12"/>
  <c r="P176" i="12"/>
  <c r="R176" i="12"/>
  <c r="S176" i="12"/>
  <c r="T176" i="12"/>
  <c r="S175" i="12"/>
  <c r="T175" i="12"/>
  <c r="M175" i="12"/>
  <c r="L175" i="12"/>
  <c r="N175" i="12"/>
  <c r="O175" i="12"/>
  <c r="P175" i="12"/>
  <c r="R175" i="12"/>
  <c r="H175" i="12"/>
  <c r="K175" i="12"/>
  <c r="M174" i="12"/>
  <c r="L174" i="12"/>
  <c r="N174" i="12"/>
  <c r="Q174" i="12"/>
  <c r="R174" i="12"/>
  <c r="S174" i="12"/>
  <c r="O174" i="12"/>
  <c r="P174" i="12"/>
  <c r="K174" i="12"/>
  <c r="S173" i="12"/>
  <c r="T173" i="12"/>
  <c r="M173" i="12"/>
  <c r="L173" i="12"/>
  <c r="N173" i="12"/>
  <c r="O173" i="12"/>
  <c r="P173" i="12"/>
  <c r="R173" i="12"/>
  <c r="H173" i="12"/>
  <c r="K173" i="12"/>
  <c r="M172" i="12"/>
  <c r="L172" i="12"/>
  <c r="R172" i="12"/>
  <c r="S172" i="12"/>
  <c r="T172" i="12"/>
  <c r="N172" i="12"/>
  <c r="O172" i="12"/>
  <c r="P172" i="12"/>
  <c r="K172" i="12"/>
  <c r="M171" i="12"/>
  <c r="L171" i="12"/>
  <c r="R171" i="12"/>
  <c r="S171" i="12"/>
  <c r="T171" i="12"/>
  <c r="N171" i="12"/>
  <c r="O171" i="12"/>
  <c r="P171" i="12"/>
  <c r="K171" i="12"/>
  <c r="M170" i="12"/>
  <c r="L170" i="12"/>
  <c r="N170" i="12"/>
  <c r="O170" i="12"/>
  <c r="P170" i="12"/>
  <c r="R170" i="12"/>
  <c r="S170" i="12"/>
  <c r="T170" i="12"/>
  <c r="K170" i="12"/>
  <c r="M169" i="12"/>
  <c r="L169" i="12"/>
  <c r="R169" i="12"/>
  <c r="S169" i="12"/>
  <c r="T169" i="12"/>
  <c r="N169" i="12"/>
  <c r="O169" i="12"/>
  <c r="P169" i="12"/>
  <c r="K169" i="12"/>
  <c r="M168" i="12"/>
  <c r="L168" i="12"/>
  <c r="N168" i="12"/>
  <c r="O168" i="12"/>
  <c r="P168" i="12"/>
  <c r="R168" i="12"/>
  <c r="S168" i="12"/>
  <c r="K168" i="12"/>
  <c r="M167" i="12"/>
  <c r="L167" i="12"/>
  <c r="R167" i="12"/>
  <c r="S167" i="12"/>
  <c r="N167" i="12"/>
  <c r="O167" i="12"/>
  <c r="P167" i="12"/>
  <c r="K167" i="12"/>
  <c r="S166" i="12"/>
  <c r="T166" i="12"/>
  <c r="M166" i="12"/>
  <c r="L166" i="12"/>
  <c r="N166" i="12"/>
  <c r="O166" i="12"/>
  <c r="P166" i="12"/>
  <c r="R166" i="12"/>
  <c r="H166" i="12"/>
  <c r="K166" i="12"/>
  <c r="M165" i="12"/>
  <c r="L165" i="12"/>
  <c r="R165" i="12"/>
  <c r="S165" i="12"/>
  <c r="N165" i="12"/>
  <c r="O165" i="12"/>
  <c r="P165" i="12"/>
  <c r="K165" i="12"/>
  <c r="M164" i="12"/>
  <c r="L164" i="12"/>
  <c r="N164" i="12"/>
  <c r="Q164" i="12"/>
  <c r="R164" i="12"/>
  <c r="S164" i="12"/>
  <c r="T164" i="12"/>
  <c r="P164" i="12"/>
  <c r="H164" i="12"/>
  <c r="K164" i="12"/>
  <c r="M163" i="12"/>
  <c r="L163" i="12"/>
  <c r="N163" i="12"/>
  <c r="Q163" i="12"/>
  <c r="R163" i="12"/>
  <c r="S163" i="12"/>
  <c r="P163" i="12"/>
  <c r="S162" i="12"/>
  <c r="T162" i="12"/>
  <c r="M162" i="12"/>
  <c r="L162" i="12"/>
  <c r="R162" i="12"/>
  <c r="O162" i="12"/>
  <c r="N162" i="12"/>
  <c r="H162" i="12"/>
  <c r="K162" i="12"/>
  <c r="M161" i="12"/>
  <c r="L161" i="12"/>
  <c r="R161" i="12"/>
  <c r="S161" i="12"/>
  <c r="N161" i="12"/>
  <c r="P161" i="12"/>
  <c r="M160" i="12"/>
  <c r="L160" i="12"/>
  <c r="R160" i="12"/>
  <c r="S160" i="12"/>
  <c r="T160" i="12"/>
  <c r="N160" i="12"/>
  <c r="O160" i="12"/>
  <c r="P160" i="12"/>
  <c r="K160" i="12"/>
  <c r="S159" i="12"/>
  <c r="T159" i="12"/>
  <c r="M159" i="12"/>
  <c r="R159" i="12"/>
  <c r="N159" i="12"/>
  <c r="P159" i="12"/>
  <c r="H159" i="12"/>
  <c r="M158" i="12"/>
  <c r="L158" i="12"/>
  <c r="R158" i="12"/>
  <c r="S158" i="12"/>
  <c r="T158" i="12"/>
  <c r="N158" i="12"/>
  <c r="P158" i="12"/>
  <c r="K158" i="12"/>
  <c r="M157" i="12"/>
  <c r="L157" i="12"/>
  <c r="R157" i="12"/>
  <c r="S157" i="12"/>
  <c r="T157" i="12"/>
  <c r="N157" i="12"/>
  <c r="O157" i="12"/>
  <c r="P157" i="12"/>
  <c r="K157" i="12"/>
  <c r="M156" i="12"/>
  <c r="L156" i="12"/>
  <c r="R156" i="12"/>
  <c r="S156" i="12"/>
  <c r="T156" i="12"/>
  <c r="N156" i="12"/>
  <c r="O156" i="12"/>
  <c r="P156" i="12"/>
  <c r="K156" i="12"/>
  <c r="M155" i="12"/>
  <c r="L155" i="12"/>
  <c r="R155" i="12"/>
  <c r="S155" i="12"/>
  <c r="T155" i="12"/>
  <c r="N155" i="12"/>
  <c r="O155" i="12"/>
  <c r="P155" i="12"/>
  <c r="K155" i="12"/>
  <c r="M154" i="12"/>
  <c r="L154" i="12"/>
  <c r="R154" i="12"/>
  <c r="S154" i="12"/>
  <c r="T154" i="12"/>
  <c r="N154" i="12"/>
  <c r="P154" i="12"/>
  <c r="K154" i="12"/>
  <c r="M153" i="12"/>
  <c r="L153" i="12"/>
  <c r="R153" i="12"/>
  <c r="S153" i="12"/>
  <c r="T153" i="12"/>
  <c r="O153" i="12"/>
  <c r="N153" i="12"/>
  <c r="K153" i="12"/>
  <c r="M152" i="12"/>
  <c r="L152" i="12"/>
  <c r="N152" i="12"/>
  <c r="Q152" i="12"/>
  <c r="R152" i="12"/>
  <c r="S152" i="12"/>
  <c r="T152" i="12"/>
  <c r="O152" i="12"/>
  <c r="P152" i="12"/>
  <c r="K152" i="12"/>
  <c r="M151" i="12"/>
  <c r="L151" i="12"/>
  <c r="R151" i="12"/>
  <c r="S151" i="12"/>
  <c r="N151" i="12"/>
  <c r="O151" i="12"/>
  <c r="P151" i="12"/>
  <c r="M150" i="12"/>
  <c r="L150" i="12"/>
  <c r="N150" i="12"/>
  <c r="Q150" i="12"/>
  <c r="R150" i="12"/>
  <c r="S150" i="12"/>
  <c r="O150" i="12"/>
  <c r="P150" i="12"/>
  <c r="K150" i="12"/>
  <c r="S149" i="12"/>
  <c r="T149" i="12"/>
  <c r="M149" i="12"/>
  <c r="L149" i="12"/>
  <c r="R149" i="12"/>
  <c r="O149" i="12"/>
  <c r="N149" i="12"/>
  <c r="H149" i="12"/>
  <c r="K149" i="12"/>
  <c r="M148" i="12"/>
  <c r="L148" i="12"/>
  <c r="R148" i="12"/>
  <c r="S148" i="12"/>
  <c r="T148" i="12"/>
  <c r="N148" i="12"/>
  <c r="O148" i="12"/>
  <c r="P148" i="12"/>
  <c r="K148" i="12"/>
  <c r="M147" i="12"/>
  <c r="L147" i="12"/>
  <c r="R147" i="12"/>
  <c r="S147" i="12"/>
  <c r="T147" i="12"/>
  <c r="N147" i="12"/>
  <c r="O147" i="12"/>
  <c r="P147" i="12"/>
  <c r="K147" i="12"/>
  <c r="M146" i="12"/>
  <c r="L146" i="12"/>
  <c r="R146" i="12"/>
  <c r="S146" i="12"/>
  <c r="T146" i="12"/>
  <c r="O146" i="12"/>
  <c r="N146" i="12"/>
  <c r="H146" i="12"/>
  <c r="K146" i="12"/>
  <c r="M145" i="12"/>
  <c r="L145" i="12"/>
  <c r="R145" i="12"/>
  <c r="S145" i="12"/>
  <c r="T145" i="12"/>
  <c r="N145" i="12"/>
  <c r="O145" i="12"/>
  <c r="P145" i="12"/>
  <c r="K145" i="12"/>
  <c r="M144" i="12"/>
  <c r="L144" i="12"/>
  <c r="R144" i="12"/>
  <c r="S144" i="12"/>
  <c r="T144" i="12"/>
  <c r="N144" i="12"/>
  <c r="O144" i="12"/>
  <c r="P144" i="12"/>
  <c r="K144" i="12"/>
  <c r="M143" i="12"/>
  <c r="L143" i="12"/>
  <c r="R143" i="12"/>
  <c r="S143" i="12"/>
  <c r="N143" i="12"/>
  <c r="O143" i="12"/>
  <c r="P143" i="12"/>
  <c r="K143" i="12"/>
  <c r="M142" i="12"/>
  <c r="L142" i="12"/>
  <c r="N142" i="12"/>
  <c r="Q142" i="12"/>
  <c r="R142" i="12"/>
  <c r="S142" i="12"/>
  <c r="O142" i="12"/>
  <c r="P142" i="12"/>
  <c r="K142" i="12"/>
  <c r="M141" i="12"/>
  <c r="L141" i="12"/>
  <c r="N141" i="12"/>
  <c r="Q141" i="12"/>
  <c r="R141" i="12"/>
  <c r="S141" i="12"/>
  <c r="T141" i="12"/>
  <c r="O141" i="12"/>
  <c r="P141" i="12"/>
  <c r="K141" i="12"/>
  <c r="M140" i="12"/>
  <c r="L140" i="12"/>
  <c r="N140" i="12"/>
  <c r="P140" i="12"/>
  <c r="R140" i="12"/>
  <c r="S140" i="12"/>
  <c r="Q140" i="12"/>
  <c r="K140" i="12"/>
  <c r="M139" i="12"/>
  <c r="L139" i="12"/>
  <c r="R139" i="12"/>
  <c r="S139" i="12"/>
  <c r="T139" i="12"/>
  <c r="N139" i="12"/>
  <c r="O139" i="12"/>
  <c r="P139" i="12"/>
  <c r="K139" i="12"/>
  <c r="M138" i="12"/>
  <c r="L138" i="12"/>
  <c r="N138" i="12"/>
  <c r="Q138" i="12"/>
  <c r="R138" i="12"/>
  <c r="S138" i="12"/>
  <c r="T138" i="12"/>
  <c r="O138" i="12"/>
  <c r="M137" i="12"/>
  <c r="L137" i="12"/>
  <c r="R137" i="12"/>
  <c r="S137" i="12"/>
  <c r="T137" i="12"/>
  <c r="N137" i="12"/>
  <c r="O137" i="12"/>
  <c r="P137" i="12"/>
  <c r="H137" i="12"/>
  <c r="K137" i="12"/>
  <c r="S136" i="12"/>
  <c r="T136" i="12"/>
  <c r="M136" i="12"/>
  <c r="L136" i="12"/>
  <c r="R136" i="12"/>
  <c r="O136" i="12"/>
  <c r="N136" i="12"/>
  <c r="K136" i="12"/>
  <c r="M135" i="12"/>
  <c r="O135" i="12"/>
  <c r="L135" i="12"/>
  <c r="N135" i="12"/>
  <c r="K135" i="12"/>
  <c r="M134" i="12"/>
  <c r="L134" i="12"/>
  <c r="R134" i="12"/>
  <c r="S134" i="12"/>
  <c r="N134" i="12"/>
  <c r="O134" i="12"/>
  <c r="P134" i="12"/>
  <c r="K134" i="12"/>
  <c r="M133" i="12"/>
  <c r="L133" i="12"/>
  <c r="N133" i="12"/>
  <c r="Q133" i="12"/>
  <c r="R133" i="12"/>
  <c r="S133" i="12"/>
  <c r="O133" i="12"/>
  <c r="P133" i="12"/>
  <c r="K133" i="12"/>
  <c r="M132" i="12"/>
  <c r="L132" i="12"/>
  <c r="N132" i="12"/>
  <c r="Q132" i="12"/>
  <c r="R132" i="12"/>
  <c r="S132" i="12"/>
  <c r="T132" i="12"/>
  <c r="O132" i="12"/>
  <c r="P132" i="12"/>
  <c r="K132" i="12"/>
  <c r="M131" i="12"/>
  <c r="L131" i="12"/>
  <c r="R131" i="12"/>
  <c r="S131" i="12"/>
  <c r="T131" i="12"/>
  <c r="N131" i="12"/>
  <c r="O131" i="12"/>
  <c r="P131" i="12"/>
  <c r="K131" i="12"/>
  <c r="M51" i="12"/>
  <c r="L51" i="12"/>
  <c r="N51" i="12"/>
  <c r="O51" i="12"/>
  <c r="P51" i="12"/>
  <c r="R51" i="12"/>
  <c r="S51" i="12"/>
  <c r="T51" i="12"/>
  <c r="M130" i="12"/>
  <c r="L130" i="12"/>
  <c r="R130" i="12"/>
  <c r="S130" i="12"/>
  <c r="T130" i="12"/>
  <c r="N130" i="12"/>
  <c r="O130" i="12"/>
  <c r="P130" i="12"/>
  <c r="K130" i="12"/>
  <c r="M129" i="12"/>
  <c r="L129" i="12"/>
  <c r="R129" i="12"/>
  <c r="S129" i="12"/>
  <c r="T129" i="12"/>
  <c r="N129" i="12"/>
  <c r="O129" i="12"/>
  <c r="P129" i="12"/>
  <c r="S128" i="12"/>
  <c r="T128" i="12"/>
  <c r="M128" i="12"/>
  <c r="L128" i="12"/>
  <c r="R128" i="12"/>
  <c r="O128" i="12"/>
  <c r="N128" i="12"/>
  <c r="K128" i="12"/>
  <c r="M127" i="12"/>
  <c r="L127" i="12"/>
  <c r="N127" i="12"/>
  <c r="O127" i="12"/>
  <c r="P127" i="12"/>
  <c r="R127" i="12"/>
  <c r="S127" i="12"/>
  <c r="T127" i="12"/>
  <c r="H127" i="12"/>
  <c r="K127" i="12"/>
  <c r="M126" i="12"/>
  <c r="L126" i="12"/>
  <c r="R126" i="12"/>
  <c r="S126" i="12"/>
  <c r="N126" i="12"/>
  <c r="O126" i="12"/>
  <c r="P126" i="12"/>
  <c r="M125" i="12"/>
  <c r="L125" i="12"/>
  <c r="N125" i="12"/>
  <c r="P125" i="12"/>
  <c r="R125" i="12"/>
  <c r="S125" i="12"/>
  <c r="T125" i="12"/>
  <c r="K125" i="12"/>
  <c r="M124" i="12"/>
  <c r="L124" i="12"/>
  <c r="R124" i="12"/>
  <c r="S124" i="12"/>
  <c r="N124" i="12"/>
  <c r="O124" i="12"/>
  <c r="P124" i="12"/>
  <c r="K124" i="12"/>
  <c r="M123" i="12"/>
  <c r="L123" i="12"/>
  <c r="R123" i="12"/>
  <c r="S123" i="12"/>
  <c r="T123" i="12"/>
  <c r="N123" i="12"/>
  <c r="P123" i="12"/>
  <c r="K123" i="12"/>
  <c r="M122" i="12"/>
  <c r="L122" i="12"/>
  <c r="R122" i="12"/>
  <c r="S122" i="12"/>
  <c r="N122" i="12"/>
  <c r="O122" i="12"/>
  <c r="P122" i="12"/>
  <c r="K122" i="12"/>
  <c r="M121" i="12"/>
  <c r="L121" i="12"/>
  <c r="R121" i="12"/>
  <c r="S121" i="12"/>
  <c r="T121" i="12"/>
  <c r="N121" i="12"/>
  <c r="O121" i="12"/>
  <c r="P121" i="12"/>
  <c r="K121" i="12"/>
  <c r="M120" i="12"/>
  <c r="L120" i="12"/>
  <c r="R120" i="12"/>
  <c r="S120" i="12"/>
  <c r="T120" i="12"/>
  <c r="N120" i="12"/>
  <c r="O120" i="12"/>
  <c r="P120" i="12"/>
  <c r="K120" i="12"/>
  <c r="M119" i="12"/>
  <c r="L119" i="12"/>
  <c r="N119" i="12"/>
  <c r="Q119" i="12"/>
  <c r="R119" i="12"/>
  <c r="S119" i="12"/>
  <c r="T119" i="12"/>
  <c r="O119" i="12"/>
  <c r="P119" i="12"/>
  <c r="K119" i="12"/>
  <c r="M118" i="12"/>
  <c r="L118" i="12"/>
  <c r="R118" i="12"/>
  <c r="S118" i="12"/>
  <c r="N118" i="12"/>
  <c r="P118" i="12"/>
  <c r="K118" i="12"/>
  <c r="M117" i="12"/>
  <c r="L117" i="12"/>
  <c r="N117" i="12"/>
  <c r="Q117" i="12"/>
  <c r="R117" i="12"/>
  <c r="S117" i="12"/>
  <c r="O117" i="12"/>
  <c r="P117" i="12"/>
  <c r="H117" i="12"/>
  <c r="M116" i="12"/>
  <c r="L116" i="12"/>
  <c r="N116" i="12"/>
  <c r="O116" i="12"/>
  <c r="P116" i="12"/>
  <c r="R116" i="12"/>
  <c r="S116" i="12"/>
  <c r="K116" i="12"/>
  <c r="M115" i="12"/>
  <c r="L115" i="12"/>
  <c r="N115" i="12"/>
  <c r="Q115" i="12"/>
  <c r="R115" i="12"/>
  <c r="S115" i="12"/>
  <c r="T115" i="12"/>
  <c r="O115" i="12"/>
  <c r="P115" i="12"/>
  <c r="M114" i="12"/>
  <c r="L114" i="12"/>
  <c r="R114" i="12"/>
  <c r="S114" i="12"/>
  <c r="T114" i="12"/>
  <c r="N114" i="12"/>
  <c r="O114" i="12"/>
  <c r="P114" i="12"/>
  <c r="H114" i="12"/>
  <c r="K114" i="12"/>
  <c r="M113" i="12"/>
  <c r="L113" i="12"/>
  <c r="R113" i="12"/>
  <c r="S113" i="12"/>
  <c r="T113" i="12"/>
  <c r="N113" i="12"/>
  <c r="O113" i="12"/>
  <c r="P113" i="12"/>
  <c r="H113" i="12"/>
  <c r="K113" i="12"/>
  <c r="M112" i="12"/>
  <c r="L112" i="12"/>
  <c r="R112" i="12"/>
  <c r="S112" i="12"/>
  <c r="T112" i="12"/>
  <c r="N112" i="12"/>
  <c r="P112" i="12"/>
  <c r="K112" i="12"/>
  <c r="S111" i="12"/>
  <c r="T111" i="12"/>
  <c r="M111" i="12"/>
  <c r="L111" i="12"/>
  <c r="N111" i="12"/>
  <c r="O111" i="12"/>
  <c r="P111" i="12"/>
  <c r="R111" i="12"/>
  <c r="H111" i="12"/>
  <c r="K111" i="12"/>
  <c r="M110" i="12"/>
  <c r="L110" i="12"/>
  <c r="R110" i="12"/>
  <c r="S110" i="12"/>
  <c r="N110" i="12"/>
  <c r="O110" i="12"/>
  <c r="P110" i="12"/>
  <c r="K110" i="12"/>
  <c r="M109" i="12"/>
  <c r="L109" i="12"/>
  <c r="R109" i="12"/>
  <c r="S109" i="12"/>
  <c r="N109" i="12"/>
  <c r="O109" i="12"/>
  <c r="P109" i="12"/>
  <c r="K109" i="12"/>
  <c r="S108" i="12"/>
  <c r="T108" i="12"/>
  <c r="M108" i="12"/>
  <c r="L108" i="12"/>
  <c r="N108" i="12"/>
  <c r="P108" i="12"/>
  <c r="R108" i="12"/>
  <c r="H108" i="12"/>
  <c r="K108" i="12"/>
  <c r="M107" i="12"/>
  <c r="L107" i="12"/>
  <c r="R107" i="12"/>
  <c r="S107" i="12"/>
  <c r="T107" i="12"/>
  <c r="N107" i="12"/>
  <c r="O107" i="12"/>
  <c r="P107" i="12"/>
  <c r="K107" i="12"/>
  <c r="M106" i="12"/>
  <c r="L106" i="12"/>
  <c r="R106" i="12"/>
  <c r="S106" i="12"/>
  <c r="T106" i="12"/>
  <c r="N106" i="12"/>
  <c r="O106" i="12"/>
  <c r="P106" i="12"/>
  <c r="K106" i="12"/>
  <c r="S105" i="12"/>
  <c r="T105" i="12"/>
  <c r="M105" i="12"/>
  <c r="L105" i="12"/>
  <c r="N105" i="12"/>
  <c r="O105" i="12"/>
  <c r="P105" i="12"/>
  <c r="R105" i="12"/>
  <c r="H105" i="12"/>
  <c r="K105" i="12"/>
  <c r="M48" i="12"/>
  <c r="L48" i="12"/>
  <c r="N48" i="12"/>
  <c r="Q48" i="12"/>
  <c r="O48" i="12"/>
  <c r="P48" i="12"/>
  <c r="R48" i="12"/>
  <c r="S48" i="12"/>
  <c r="T48" i="12"/>
  <c r="K48" i="12"/>
  <c r="M104" i="12"/>
  <c r="L104" i="12"/>
  <c r="R104" i="12"/>
  <c r="S104" i="12"/>
  <c r="T104" i="12"/>
  <c r="N104" i="12"/>
  <c r="O104" i="12"/>
  <c r="P104" i="12"/>
  <c r="K104" i="12"/>
  <c r="S103" i="12"/>
  <c r="T103" i="12"/>
  <c r="M103" i="12"/>
  <c r="L103" i="12"/>
  <c r="N103" i="12"/>
  <c r="O103" i="12"/>
  <c r="P103" i="12"/>
  <c r="R103" i="12"/>
  <c r="H103" i="12"/>
  <c r="K103" i="12"/>
  <c r="S102" i="12"/>
  <c r="T102" i="12"/>
  <c r="M102" i="12"/>
  <c r="L102" i="12"/>
  <c r="N102" i="12"/>
  <c r="O102" i="12"/>
  <c r="P102" i="12"/>
  <c r="R102" i="12"/>
  <c r="K102" i="12"/>
  <c r="M101" i="12"/>
  <c r="L101" i="12"/>
  <c r="N101" i="12"/>
  <c r="O101" i="12"/>
  <c r="P101" i="12"/>
  <c r="R101" i="12"/>
  <c r="S101" i="12"/>
  <c r="K101" i="12"/>
  <c r="S100" i="12"/>
  <c r="T100" i="12"/>
  <c r="M100" i="12"/>
  <c r="L100" i="12"/>
  <c r="N100" i="12"/>
  <c r="O100" i="12"/>
  <c r="P100" i="12"/>
  <c r="R100" i="12"/>
  <c r="K100" i="12"/>
  <c r="M99" i="12"/>
  <c r="L99" i="12"/>
  <c r="N99" i="12"/>
  <c r="Q99" i="12"/>
  <c r="R99" i="12"/>
  <c r="S99" i="12"/>
  <c r="T99" i="12"/>
  <c r="O99" i="12"/>
  <c r="P99" i="12"/>
  <c r="K99" i="12"/>
  <c r="M98" i="12"/>
  <c r="L98" i="12"/>
  <c r="N98" i="12"/>
  <c r="Q98" i="12"/>
  <c r="R98" i="12"/>
  <c r="S98" i="12"/>
  <c r="T98" i="12"/>
  <c r="O98" i="12"/>
  <c r="P98" i="12"/>
  <c r="K98" i="12"/>
  <c r="M97" i="12"/>
  <c r="L97" i="12"/>
  <c r="N97" i="12"/>
  <c r="Q97" i="12"/>
  <c r="R97" i="12"/>
  <c r="S97" i="12"/>
  <c r="O97" i="12"/>
  <c r="P97" i="12"/>
  <c r="K97" i="12"/>
  <c r="M47" i="12"/>
  <c r="L47" i="12"/>
  <c r="N47" i="12"/>
  <c r="Q47" i="12"/>
  <c r="R47" i="12"/>
  <c r="S47" i="12"/>
  <c r="T47" i="12"/>
  <c r="O47" i="12"/>
  <c r="P47" i="12"/>
  <c r="K47" i="12"/>
  <c r="S96" i="12"/>
  <c r="T96" i="12"/>
  <c r="M96" i="12"/>
  <c r="L96" i="12"/>
  <c r="N96" i="12"/>
  <c r="O96" i="12"/>
  <c r="P96" i="12"/>
  <c r="R96" i="12"/>
  <c r="H96" i="12"/>
  <c r="K96" i="12"/>
  <c r="S95" i="12"/>
  <c r="T95" i="12"/>
  <c r="M95" i="12"/>
  <c r="L95" i="12"/>
  <c r="N95" i="12"/>
  <c r="O95" i="12"/>
  <c r="P95" i="12"/>
  <c r="R95" i="12"/>
  <c r="H95" i="12"/>
  <c r="K95" i="12"/>
  <c r="M94" i="12"/>
  <c r="L94" i="12"/>
  <c r="N94" i="12"/>
  <c r="Q94" i="12"/>
  <c r="R94" i="12"/>
  <c r="S94" i="12"/>
  <c r="T94" i="12"/>
  <c r="O94" i="12"/>
  <c r="P94" i="12"/>
  <c r="H94" i="12"/>
  <c r="K94" i="12"/>
  <c r="M93" i="12"/>
  <c r="L93" i="12"/>
  <c r="N93" i="12"/>
  <c r="Q93" i="12"/>
  <c r="R93" i="12"/>
  <c r="S93" i="12"/>
  <c r="T93" i="12"/>
  <c r="P93" i="12"/>
  <c r="K93" i="12"/>
  <c r="M92" i="12"/>
  <c r="L92" i="12"/>
  <c r="N92" i="12"/>
  <c r="Q92" i="12"/>
  <c r="R92" i="12"/>
  <c r="S92" i="12"/>
  <c r="T92" i="12"/>
  <c r="P92" i="12"/>
  <c r="K92" i="12"/>
  <c r="S91" i="12"/>
  <c r="T91" i="12"/>
  <c r="M91" i="12"/>
  <c r="L91" i="12"/>
  <c r="N91" i="12"/>
  <c r="P91" i="12"/>
  <c r="R91" i="12"/>
  <c r="K91" i="12"/>
  <c r="S90" i="12"/>
  <c r="T90" i="12"/>
  <c r="M90" i="12"/>
  <c r="L90" i="12"/>
  <c r="N90" i="12"/>
  <c r="O90" i="12"/>
  <c r="P90" i="12"/>
  <c r="R90" i="12"/>
  <c r="H90" i="12"/>
  <c r="K90" i="12"/>
  <c r="M89" i="12"/>
  <c r="L89" i="12"/>
  <c r="R89" i="12"/>
  <c r="S89" i="12"/>
  <c r="T89" i="12"/>
  <c r="N89" i="12"/>
  <c r="O89" i="12"/>
  <c r="P89" i="12"/>
  <c r="K89" i="12"/>
  <c r="M88" i="12"/>
  <c r="L88" i="12"/>
  <c r="N88" i="12"/>
  <c r="Q88" i="12"/>
  <c r="R88" i="12"/>
  <c r="S88" i="12"/>
  <c r="O88" i="12"/>
  <c r="P88" i="12"/>
  <c r="K88" i="12"/>
  <c r="M87" i="12"/>
  <c r="L87" i="12"/>
  <c r="N87" i="12"/>
  <c r="Q87" i="12"/>
  <c r="R87" i="12"/>
  <c r="S87" i="12"/>
  <c r="T87" i="12"/>
  <c r="O87" i="12"/>
  <c r="P87" i="12"/>
  <c r="K87" i="12"/>
  <c r="M86" i="12"/>
  <c r="L86" i="12"/>
  <c r="N86" i="12"/>
  <c r="Q86" i="12"/>
  <c r="R86" i="12"/>
  <c r="S86" i="12"/>
  <c r="T86" i="12"/>
  <c r="O86" i="12"/>
  <c r="P86" i="12"/>
  <c r="H86" i="12"/>
  <c r="K86" i="12"/>
  <c r="M85" i="12"/>
  <c r="L85" i="12"/>
  <c r="N85" i="12"/>
  <c r="O85" i="12"/>
  <c r="P85" i="12"/>
  <c r="R85" i="12"/>
  <c r="S85" i="12"/>
  <c r="T85" i="12"/>
  <c r="K85" i="12"/>
  <c r="M84" i="12"/>
  <c r="L84" i="12"/>
  <c r="N84" i="12"/>
  <c r="Q84" i="12"/>
  <c r="R84" i="12"/>
  <c r="S84" i="12"/>
  <c r="T84" i="12"/>
  <c r="O84" i="12"/>
  <c r="P84" i="12"/>
  <c r="H84" i="12"/>
  <c r="K84" i="12"/>
  <c r="M83" i="12"/>
  <c r="L83" i="12"/>
  <c r="R83" i="12"/>
  <c r="S83" i="12"/>
  <c r="T83" i="12"/>
  <c r="N83" i="12"/>
  <c r="O83" i="12"/>
  <c r="P83" i="12"/>
  <c r="K83" i="12"/>
  <c r="M82" i="12"/>
  <c r="L82" i="12"/>
  <c r="N82" i="12"/>
  <c r="O82" i="12"/>
  <c r="P82" i="12"/>
  <c r="R82" i="12"/>
  <c r="S82" i="12"/>
  <c r="K82" i="12"/>
  <c r="M81" i="12"/>
  <c r="L81" i="12"/>
  <c r="N81" i="12"/>
  <c r="O81" i="12"/>
  <c r="P81" i="12"/>
  <c r="R81" i="12"/>
  <c r="S81" i="12"/>
  <c r="T81" i="12"/>
  <c r="Q81" i="12"/>
  <c r="H81" i="12"/>
  <c r="K81" i="12"/>
  <c r="L80" i="12"/>
  <c r="M80" i="12"/>
  <c r="N80" i="12"/>
  <c r="O80" i="12"/>
  <c r="P80" i="12"/>
  <c r="K80" i="12"/>
  <c r="M79" i="12"/>
  <c r="L79" i="12"/>
  <c r="N79" i="12"/>
  <c r="Q79" i="12"/>
  <c r="R79" i="12"/>
  <c r="S79" i="12"/>
  <c r="T79" i="12"/>
  <c r="O79" i="12"/>
  <c r="P79" i="12"/>
  <c r="K79" i="12"/>
  <c r="S78" i="12"/>
  <c r="T78" i="12"/>
  <c r="M78" i="12"/>
  <c r="L78" i="12"/>
  <c r="N78" i="12"/>
  <c r="O78" i="12"/>
  <c r="P78" i="12"/>
  <c r="R78" i="12"/>
  <c r="H78" i="12"/>
  <c r="K78" i="12"/>
  <c r="S77" i="12"/>
  <c r="T77" i="12"/>
  <c r="M77" i="12"/>
  <c r="L77" i="12"/>
  <c r="N77" i="12"/>
  <c r="O77" i="12"/>
  <c r="P77" i="12"/>
  <c r="R77" i="12"/>
  <c r="H77" i="12"/>
  <c r="K77" i="12"/>
  <c r="M76" i="12"/>
  <c r="L76" i="12"/>
  <c r="R76" i="12"/>
  <c r="S76" i="12"/>
  <c r="T76" i="12"/>
  <c r="N76" i="12"/>
  <c r="O76" i="12"/>
  <c r="P76" i="12"/>
  <c r="H76" i="12"/>
  <c r="M75" i="12"/>
  <c r="L75" i="12"/>
  <c r="N75" i="12"/>
  <c r="Q75" i="12"/>
  <c r="R75" i="12"/>
  <c r="S75" i="12"/>
  <c r="T75" i="12"/>
  <c r="P75" i="12"/>
  <c r="K75" i="12"/>
  <c r="M74" i="12"/>
  <c r="L74" i="12"/>
  <c r="N74" i="12"/>
  <c r="O74" i="12"/>
  <c r="P74" i="12"/>
  <c r="R74" i="12"/>
  <c r="S74" i="12"/>
  <c r="T74" i="12"/>
  <c r="K74" i="12"/>
  <c r="M73" i="12"/>
  <c r="L73" i="12"/>
  <c r="N73" i="12"/>
  <c r="Q73" i="12"/>
  <c r="R73" i="12"/>
  <c r="S73" i="12"/>
  <c r="T73" i="12"/>
  <c r="P73" i="12"/>
  <c r="K73" i="12"/>
  <c r="M72" i="12"/>
  <c r="L72" i="12"/>
  <c r="R72" i="12"/>
  <c r="S72" i="12"/>
  <c r="N72" i="12"/>
  <c r="O72" i="12"/>
  <c r="P72" i="12"/>
  <c r="K72" i="12"/>
  <c r="T71" i="12"/>
  <c r="M71" i="12"/>
  <c r="L71" i="12"/>
  <c r="N71" i="12"/>
  <c r="Q71" i="12"/>
  <c r="R71" i="12"/>
  <c r="O71" i="12"/>
  <c r="P71" i="12"/>
  <c r="K71" i="12"/>
  <c r="M70" i="12"/>
  <c r="L70" i="12"/>
  <c r="N70" i="12"/>
  <c r="Q70" i="12"/>
  <c r="R70" i="12"/>
  <c r="S70" i="12"/>
  <c r="T70" i="12"/>
  <c r="O70" i="12"/>
  <c r="P70" i="12"/>
  <c r="H70" i="12"/>
  <c r="K70" i="12"/>
  <c r="M69" i="12"/>
  <c r="L69" i="12"/>
  <c r="N69" i="12"/>
  <c r="Q69" i="12"/>
  <c r="R69" i="12"/>
  <c r="S69" i="12"/>
  <c r="T69" i="12"/>
  <c r="O69" i="12"/>
  <c r="P69" i="12"/>
  <c r="H69" i="12"/>
  <c r="K69" i="12"/>
  <c r="S68" i="12"/>
  <c r="T68" i="12"/>
  <c r="M68" i="12"/>
  <c r="L68" i="12"/>
  <c r="N68" i="12"/>
  <c r="O68" i="12"/>
  <c r="P68" i="12"/>
  <c r="R68" i="12"/>
  <c r="H68" i="12"/>
  <c r="K68" i="12"/>
  <c r="S67" i="12"/>
  <c r="T67" i="12"/>
  <c r="M67" i="12"/>
  <c r="L67" i="12"/>
  <c r="N67" i="12"/>
  <c r="O67" i="12"/>
  <c r="P67" i="12"/>
  <c r="R67" i="12"/>
  <c r="H67" i="12"/>
  <c r="K67" i="12"/>
  <c r="S41" i="12"/>
  <c r="T41" i="12"/>
  <c r="K41" i="12"/>
  <c r="S66" i="12"/>
  <c r="L66" i="12"/>
  <c r="M66" i="12"/>
  <c r="N66" i="12"/>
  <c r="Q66" i="12"/>
  <c r="O66" i="12"/>
  <c r="P66" i="12"/>
  <c r="K66" i="12"/>
  <c r="S65" i="12"/>
  <c r="T65" i="12"/>
  <c r="M65" i="12"/>
  <c r="L65" i="12"/>
  <c r="R65" i="12"/>
  <c r="O65" i="12"/>
  <c r="N65" i="12"/>
  <c r="H65" i="12"/>
  <c r="K65" i="12"/>
  <c r="M64" i="12"/>
  <c r="L64" i="12"/>
  <c r="N64" i="12"/>
  <c r="Q64" i="12"/>
  <c r="R64" i="12"/>
  <c r="S64" i="12"/>
  <c r="T64" i="12"/>
  <c r="O64" i="12"/>
  <c r="P64" i="12"/>
  <c r="H64" i="12"/>
  <c r="K64" i="12"/>
  <c r="M63" i="12"/>
  <c r="L63" i="12"/>
  <c r="R63" i="12"/>
  <c r="S63" i="12"/>
  <c r="T63" i="12"/>
  <c r="N63" i="12"/>
  <c r="O63" i="12"/>
  <c r="P63" i="12"/>
  <c r="K63" i="12"/>
  <c r="M62" i="12"/>
  <c r="L62" i="12"/>
  <c r="R62" i="12"/>
  <c r="S62" i="12"/>
  <c r="T62" i="12"/>
  <c r="N62" i="12"/>
  <c r="O62" i="12"/>
  <c r="P62" i="12"/>
  <c r="H62" i="12"/>
  <c r="K62" i="12"/>
  <c r="M61" i="12"/>
  <c r="L61" i="12"/>
  <c r="N61" i="12"/>
  <c r="O61" i="12"/>
  <c r="P61" i="12"/>
  <c r="R61" i="12"/>
  <c r="S61" i="12"/>
  <c r="T61" i="12"/>
  <c r="K61" i="12"/>
  <c r="S60" i="12"/>
  <c r="T60" i="12"/>
  <c r="M60" i="12"/>
  <c r="L60" i="12"/>
  <c r="R60" i="12"/>
  <c r="O60" i="12"/>
  <c r="N60" i="12"/>
  <c r="H60" i="12"/>
  <c r="K60" i="12"/>
  <c r="M59" i="12"/>
  <c r="L59" i="12"/>
  <c r="N59" i="12"/>
  <c r="Q59" i="12"/>
  <c r="R59" i="12"/>
  <c r="S59" i="12"/>
  <c r="T59" i="12"/>
  <c r="O59" i="12"/>
  <c r="P59" i="12"/>
  <c r="M58" i="12"/>
  <c r="L58" i="12"/>
  <c r="R58" i="12"/>
  <c r="S58" i="12"/>
  <c r="T58" i="12"/>
  <c r="N58" i="12"/>
  <c r="O58" i="12"/>
  <c r="P58" i="12"/>
  <c r="H58" i="12"/>
  <c r="K58" i="12"/>
  <c r="M57" i="12"/>
  <c r="L57" i="12"/>
  <c r="R57" i="12"/>
  <c r="S57" i="12"/>
  <c r="T57" i="12"/>
  <c r="N57" i="12"/>
  <c r="O57" i="12"/>
  <c r="P57" i="12"/>
  <c r="K57" i="12"/>
  <c r="M56" i="12"/>
  <c r="L56" i="12"/>
  <c r="R56" i="12"/>
  <c r="S56" i="12"/>
  <c r="N56" i="12"/>
  <c r="O56" i="12"/>
  <c r="P56" i="12"/>
  <c r="K56" i="12"/>
  <c r="M55" i="12"/>
  <c r="L55" i="12"/>
  <c r="R55" i="12"/>
  <c r="S55" i="12"/>
  <c r="T55" i="12"/>
  <c r="N55" i="12"/>
  <c r="O55" i="12"/>
  <c r="P55" i="12"/>
  <c r="H55" i="12"/>
  <c r="M54" i="12"/>
  <c r="L54" i="12"/>
  <c r="N54" i="12"/>
  <c r="Q54" i="12"/>
  <c r="R54" i="12"/>
  <c r="S54" i="12"/>
  <c r="T54" i="12"/>
  <c r="O54" i="12"/>
  <c r="P54" i="12"/>
  <c r="H54" i="12"/>
  <c r="K54" i="12"/>
  <c r="S53" i="12"/>
  <c r="T53" i="12"/>
  <c r="M53" i="12"/>
  <c r="L53" i="12"/>
  <c r="N53" i="12"/>
  <c r="O53" i="12"/>
  <c r="P53" i="12"/>
  <c r="R53" i="12"/>
  <c r="H53" i="12"/>
  <c r="K53" i="12"/>
  <c r="M52" i="12"/>
  <c r="L52" i="12"/>
  <c r="R52" i="12"/>
  <c r="S52" i="12"/>
  <c r="N52" i="12"/>
  <c r="P52" i="12"/>
  <c r="K52" i="12"/>
  <c r="M36" i="12"/>
  <c r="L36" i="12"/>
  <c r="N36" i="12"/>
  <c r="Q36" i="12"/>
  <c r="R36" i="12"/>
  <c r="S36" i="12"/>
  <c r="O36" i="12"/>
  <c r="P36" i="12"/>
  <c r="M35" i="12"/>
  <c r="L35" i="12"/>
  <c r="R35" i="12"/>
  <c r="S35" i="12"/>
  <c r="T35" i="12"/>
  <c r="N35" i="12"/>
  <c r="O35" i="12"/>
  <c r="P35" i="12"/>
  <c r="M34" i="12"/>
  <c r="L34" i="12"/>
  <c r="R34" i="12"/>
  <c r="S34" i="12"/>
  <c r="N34" i="12"/>
  <c r="O34" i="12"/>
  <c r="P34" i="12"/>
  <c r="K34" i="12"/>
  <c r="M33" i="12"/>
  <c r="L33" i="12"/>
  <c r="R33" i="12"/>
  <c r="S33" i="12"/>
  <c r="N33" i="12"/>
  <c r="O33" i="12"/>
  <c r="P33" i="12"/>
  <c r="K33" i="12"/>
  <c r="M32" i="12"/>
  <c r="L32" i="12"/>
  <c r="N32" i="12"/>
  <c r="Q32" i="12"/>
  <c r="R32" i="12"/>
  <c r="S32" i="12"/>
  <c r="T32" i="12"/>
  <c r="O32" i="12"/>
  <c r="P32" i="12"/>
  <c r="H32" i="12"/>
  <c r="K32" i="12"/>
  <c r="S31" i="12"/>
  <c r="T31" i="12"/>
  <c r="M31" i="12"/>
  <c r="O31" i="12"/>
  <c r="L31" i="12"/>
  <c r="N31" i="12"/>
  <c r="K31" i="12"/>
  <c r="M30" i="12"/>
  <c r="L30" i="12"/>
  <c r="N30" i="12"/>
  <c r="O30" i="12"/>
  <c r="P30" i="12"/>
  <c r="R30" i="12"/>
  <c r="S30" i="12"/>
  <c r="K30" i="12"/>
  <c r="M29" i="12"/>
  <c r="L29" i="12"/>
  <c r="R29" i="12"/>
  <c r="S29" i="12"/>
  <c r="T29" i="12"/>
  <c r="N29" i="12"/>
  <c r="O29" i="12"/>
  <c r="P29" i="12"/>
  <c r="H29" i="12"/>
  <c r="M28" i="12"/>
  <c r="L28" i="12"/>
  <c r="R28" i="12"/>
  <c r="S28" i="12"/>
  <c r="N28" i="12"/>
  <c r="P28" i="12"/>
  <c r="K28" i="12"/>
  <c r="M27" i="12"/>
  <c r="Q27" i="12"/>
  <c r="R27" i="12"/>
  <c r="S27" i="12"/>
  <c r="P27" i="12"/>
  <c r="M26" i="12"/>
  <c r="L26" i="12"/>
  <c r="N26" i="12"/>
  <c r="O26" i="12"/>
  <c r="P26" i="12"/>
  <c r="R26" i="12"/>
  <c r="S26" i="12"/>
  <c r="M25" i="12"/>
  <c r="L25" i="12"/>
  <c r="R25" i="12"/>
  <c r="S25" i="12"/>
  <c r="T25" i="12"/>
  <c r="N25" i="12"/>
  <c r="O25" i="12"/>
  <c r="P25" i="12"/>
  <c r="K25" i="12"/>
  <c r="M24" i="12"/>
  <c r="L24" i="12"/>
  <c r="R24" i="12"/>
  <c r="S24" i="12"/>
  <c r="N24" i="12"/>
  <c r="O24" i="12"/>
  <c r="P24" i="12"/>
  <c r="K24" i="12"/>
  <c r="M23" i="12"/>
  <c r="L23" i="12"/>
  <c r="N23" i="12"/>
  <c r="O23" i="12"/>
  <c r="P23" i="12"/>
  <c r="R23" i="12"/>
  <c r="S23" i="12"/>
  <c r="K23" i="12"/>
  <c r="M22" i="12"/>
  <c r="L22" i="12"/>
  <c r="N22" i="12"/>
  <c r="Q22" i="12"/>
  <c r="R22" i="12"/>
  <c r="S22" i="12"/>
  <c r="T22" i="12"/>
  <c r="O22" i="12"/>
  <c r="P22" i="12"/>
  <c r="H22" i="12"/>
  <c r="K22" i="12"/>
  <c r="M21" i="12"/>
  <c r="L21" i="12"/>
  <c r="N21" i="12"/>
  <c r="Q21" i="12"/>
  <c r="R21" i="12"/>
  <c r="S21" i="12"/>
  <c r="O21" i="12"/>
  <c r="P21" i="12"/>
  <c r="M20" i="12"/>
  <c r="L20" i="12"/>
  <c r="R20" i="12"/>
  <c r="S20" i="12"/>
  <c r="T20" i="12"/>
  <c r="N20" i="12"/>
  <c r="O20" i="12"/>
  <c r="P20" i="12"/>
  <c r="K20" i="12"/>
  <c r="M19" i="12"/>
  <c r="L19" i="12"/>
  <c r="N19" i="12"/>
  <c r="Q19" i="12"/>
  <c r="R19" i="12"/>
  <c r="S19" i="12"/>
  <c r="O19" i="12"/>
  <c r="P19" i="12"/>
  <c r="K19" i="12"/>
  <c r="M18" i="12"/>
  <c r="L18" i="12"/>
  <c r="N18" i="12"/>
  <c r="O18" i="12"/>
  <c r="P18" i="12"/>
  <c r="R18" i="12"/>
  <c r="S18" i="12"/>
  <c r="T18" i="12"/>
  <c r="K18" i="12"/>
  <c r="M17" i="12"/>
  <c r="L17" i="12"/>
  <c r="N17" i="12"/>
  <c r="O17" i="12"/>
  <c r="P17" i="12"/>
  <c r="R17" i="12"/>
  <c r="S17" i="12"/>
  <c r="T17" i="12"/>
  <c r="K17" i="12"/>
  <c r="M16" i="12"/>
  <c r="L16" i="12"/>
  <c r="R16" i="12"/>
  <c r="S16" i="12"/>
  <c r="T16" i="12"/>
  <c r="N16" i="12"/>
  <c r="O16" i="12"/>
  <c r="P16" i="12"/>
  <c r="K16" i="12"/>
  <c r="M15" i="12"/>
  <c r="L15" i="12"/>
  <c r="R15" i="12"/>
  <c r="S15" i="12"/>
  <c r="T15" i="12"/>
  <c r="O15" i="12"/>
  <c r="K15" i="12"/>
  <c r="M14" i="12"/>
  <c r="L14" i="12"/>
  <c r="N14" i="12"/>
  <c r="Q14" i="12"/>
  <c r="R14" i="12"/>
  <c r="S14" i="12"/>
  <c r="T14" i="12"/>
  <c r="S13" i="12"/>
  <c r="T13" i="12"/>
  <c r="L13" i="12"/>
  <c r="M13" i="12"/>
  <c r="N13" i="12"/>
  <c r="Q13" i="12"/>
  <c r="O13" i="12"/>
  <c r="K13" i="12"/>
  <c r="M12" i="12"/>
  <c r="L12" i="12"/>
  <c r="N12" i="12"/>
  <c r="Q12" i="12"/>
  <c r="R12" i="12"/>
  <c r="S12" i="12"/>
  <c r="T12" i="12"/>
  <c r="O12" i="12"/>
  <c r="P12" i="12"/>
  <c r="H12" i="12"/>
  <c r="K12" i="12"/>
  <c r="M11" i="12"/>
  <c r="L11" i="12"/>
  <c r="N11" i="12"/>
  <c r="Q11" i="12"/>
  <c r="R11" i="12"/>
  <c r="S11" i="12"/>
  <c r="O11" i="12"/>
  <c r="P11" i="12"/>
  <c r="M10" i="12"/>
  <c r="L10" i="12"/>
  <c r="R10" i="12"/>
  <c r="S10" i="12"/>
  <c r="N10" i="12"/>
  <c r="O10" i="12"/>
  <c r="P10" i="12"/>
  <c r="K10" i="12"/>
  <c r="M9" i="12"/>
  <c r="L9" i="12"/>
  <c r="N9" i="12"/>
  <c r="Q9" i="12"/>
  <c r="R9" i="12"/>
  <c r="S9" i="12"/>
  <c r="T9" i="12"/>
  <c r="O9" i="12"/>
  <c r="P9" i="12"/>
  <c r="K9" i="12"/>
  <c r="M8" i="12"/>
  <c r="L8" i="12"/>
  <c r="N8" i="12"/>
  <c r="Q8" i="12"/>
  <c r="R8" i="12"/>
  <c r="S8" i="12"/>
  <c r="T8" i="12"/>
  <c r="P8" i="12"/>
  <c r="K8" i="12"/>
  <c r="M7" i="12"/>
  <c r="L7" i="12"/>
  <c r="S7" i="12"/>
  <c r="N7" i="12"/>
  <c r="O7" i="12"/>
  <c r="K7" i="12"/>
  <c r="M6" i="12"/>
  <c r="L6" i="12"/>
  <c r="N6" i="12"/>
  <c r="Q6" i="12"/>
  <c r="R6" i="12"/>
  <c r="S6" i="12"/>
  <c r="T6" i="12"/>
  <c r="O6" i="12"/>
  <c r="P6" i="12"/>
  <c r="K6" i="12"/>
  <c r="M5" i="12"/>
  <c r="L5" i="12"/>
  <c r="N5" i="12"/>
  <c r="O5" i="12"/>
  <c r="P5" i="12"/>
  <c r="Q5" i="12"/>
  <c r="R5" i="12"/>
  <c r="S5" i="12"/>
  <c r="K5" i="12"/>
  <c r="S479" i="10"/>
  <c r="T479" i="10"/>
  <c r="M479" i="10"/>
  <c r="L479" i="10"/>
  <c r="N479" i="10"/>
  <c r="O479" i="10"/>
  <c r="P479" i="10"/>
  <c r="R479" i="10"/>
  <c r="H479" i="10"/>
  <c r="K479" i="10"/>
  <c r="M493" i="10"/>
  <c r="L493" i="10"/>
  <c r="N493" i="10"/>
  <c r="O493" i="10"/>
  <c r="P493" i="10"/>
  <c r="R493" i="10"/>
  <c r="S493" i="10"/>
  <c r="T493" i="10"/>
  <c r="K493" i="10"/>
  <c r="M30" i="10"/>
  <c r="L30" i="10"/>
  <c r="N30" i="10"/>
  <c r="O30" i="10"/>
  <c r="P30" i="10"/>
  <c r="R30" i="10"/>
  <c r="S30" i="10"/>
  <c r="K30" i="10"/>
  <c r="M23" i="10"/>
  <c r="L23" i="10"/>
  <c r="N23" i="10"/>
  <c r="O23" i="10"/>
  <c r="P23" i="10"/>
  <c r="R23" i="10"/>
  <c r="S23" i="10"/>
  <c r="K23" i="10"/>
  <c r="M18" i="10"/>
  <c r="L18" i="10"/>
  <c r="N18" i="10"/>
  <c r="O18" i="10"/>
  <c r="P18" i="10"/>
  <c r="R18" i="10"/>
  <c r="S18" i="10"/>
  <c r="T18" i="10"/>
  <c r="K18" i="10"/>
  <c r="M19" i="10"/>
  <c r="L19" i="10"/>
  <c r="N19" i="10"/>
  <c r="Q19" i="10"/>
  <c r="R19" i="10"/>
  <c r="S19" i="10"/>
  <c r="O19" i="10"/>
  <c r="P19" i="10"/>
  <c r="K19" i="10"/>
  <c r="H116" i="10"/>
  <c r="M331" i="10"/>
  <c r="L331" i="10"/>
  <c r="R331" i="10"/>
  <c r="S331" i="10"/>
  <c r="T331" i="10"/>
  <c r="N331" i="10"/>
  <c r="O331" i="10"/>
  <c r="P331" i="10"/>
  <c r="K331" i="10"/>
  <c r="M13" i="10"/>
  <c r="L13" i="10"/>
  <c r="N13" i="10"/>
  <c r="O13" i="10"/>
  <c r="Q13" i="10"/>
  <c r="S13" i="10"/>
  <c r="T13" i="10"/>
  <c r="K13" i="10"/>
  <c r="M283" i="10"/>
  <c r="L283" i="10"/>
  <c r="N283" i="10"/>
  <c r="O283" i="10"/>
  <c r="P283" i="10"/>
  <c r="R283" i="10"/>
  <c r="S283" i="10"/>
  <c r="T283" i="10"/>
  <c r="K283" i="10"/>
  <c r="M495" i="10"/>
  <c r="L495" i="10"/>
  <c r="R495" i="10"/>
  <c r="S495" i="10"/>
  <c r="N495" i="10"/>
  <c r="O495" i="10"/>
  <c r="P495" i="10"/>
  <c r="K495" i="10"/>
  <c r="S494" i="10"/>
  <c r="T494" i="10"/>
  <c r="M494" i="10"/>
  <c r="L494" i="10"/>
  <c r="N494" i="10"/>
  <c r="O494" i="10"/>
  <c r="P494" i="10"/>
  <c r="R494" i="10"/>
  <c r="H494" i="10"/>
  <c r="K494" i="10"/>
  <c r="M491" i="10"/>
  <c r="L491" i="10"/>
  <c r="R491" i="10"/>
  <c r="S491" i="10"/>
  <c r="T491" i="10"/>
  <c r="N491" i="10"/>
  <c r="O491" i="10"/>
  <c r="P491" i="10"/>
  <c r="H491" i="10"/>
  <c r="K491" i="10"/>
  <c r="S490" i="10"/>
  <c r="T490" i="10"/>
  <c r="M490" i="10"/>
  <c r="L490" i="10"/>
  <c r="N490" i="10"/>
  <c r="O490" i="10"/>
  <c r="P490" i="10"/>
  <c r="R490" i="10"/>
  <c r="H490" i="10"/>
  <c r="K490" i="10"/>
  <c r="S488" i="10"/>
  <c r="T488" i="10"/>
  <c r="M488" i="10"/>
  <c r="L488" i="10"/>
  <c r="N488" i="10"/>
  <c r="O488" i="10"/>
  <c r="P488" i="10"/>
  <c r="R488" i="10"/>
  <c r="H488" i="10"/>
  <c r="K488" i="10"/>
  <c r="M34" i="10"/>
  <c r="L34" i="10"/>
  <c r="R34" i="10"/>
  <c r="S34" i="10"/>
  <c r="N34" i="10"/>
  <c r="O34" i="10"/>
  <c r="P34" i="10"/>
  <c r="K34" i="10"/>
  <c r="M487" i="10"/>
  <c r="L487" i="10"/>
  <c r="R487" i="10"/>
  <c r="S487" i="10"/>
  <c r="T487" i="10"/>
  <c r="N487" i="10"/>
  <c r="O487" i="10"/>
  <c r="P487" i="10"/>
  <c r="K487" i="10"/>
  <c r="S486" i="10"/>
  <c r="T486" i="10"/>
  <c r="M486" i="10"/>
  <c r="L486" i="10"/>
  <c r="N486" i="10"/>
  <c r="O486" i="10"/>
  <c r="P486" i="10"/>
  <c r="R486" i="10"/>
  <c r="H486" i="10"/>
  <c r="K486" i="10"/>
  <c r="M485" i="10"/>
  <c r="L485" i="10"/>
  <c r="R485" i="10"/>
  <c r="S485" i="10"/>
  <c r="N485" i="10"/>
  <c r="O485" i="10"/>
  <c r="P485" i="10"/>
  <c r="K485" i="10"/>
  <c r="M484" i="10"/>
  <c r="L484" i="10"/>
  <c r="R484" i="10"/>
  <c r="S484" i="10"/>
  <c r="T484" i="10"/>
  <c r="N484" i="10"/>
  <c r="O484" i="10"/>
  <c r="P484" i="10"/>
  <c r="K484" i="10"/>
  <c r="M482" i="10"/>
  <c r="L482" i="10"/>
  <c r="N482" i="10"/>
  <c r="O482" i="10"/>
  <c r="P482" i="10"/>
  <c r="R482" i="10"/>
  <c r="S482" i="10"/>
  <c r="T482" i="10"/>
  <c r="H482" i="10"/>
  <c r="K482" i="10"/>
  <c r="M481" i="10"/>
  <c r="L481" i="10"/>
  <c r="R481" i="10"/>
  <c r="S481" i="10"/>
  <c r="T481" i="10"/>
  <c r="N481" i="10"/>
  <c r="O481" i="10"/>
  <c r="P481" i="10"/>
  <c r="H481" i="10"/>
  <c r="K481" i="10"/>
  <c r="S480" i="10"/>
  <c r="T480" i="10"/>
  <c r="M480" i="10"/>
  <c r="L480" i="10"/>
  <c r="N480" i="10"/>
  <c r="O480" i="10"/>
  <c r="P480" i="10"/>
  <c r="R480" i="10"/>
  <c r="H480" i="10"/>
  <c r="K480" i="10"/>
  <c r="S478" i="10"/>
  <c r="T478" i="10"/>
  <c r="M478" i="10"/>
  <c r="L478" i="10"/>
  <c r="N478" i="10"/>
  <c r="O478" i="10"/>
  <c r="P478" i="10"/>
  <c r="R478" i="10"/>
  <c r="H478" i="10"/>
  <c r="K478" i="10"/>
  <c r="S473" i="10"/>
  <c r="T473" i="10"/>
  <c r="M473" i="10"/>
  <c r="L473" i="10"/>
  <c r="N473" i="10"/>
  <c r="O473" i="10"/>
  <c r="P473" i="10"/>
  <c r="R473" i="10"/>
  <c r="H473" i="10"/>
  <c r="K473" i="10"/>
  <c r="S468" i="10"/>
  <c r="T468" i="10"/>
  <c r="M468" i="10"/>
  <c r="L468" i="10"/>
  <c r="N468" i="10"/>
  <c r="O468" i="10"/>
  <c r="P468" i="10"/>
  <c r="R468" i="10"/>
  <c r="H468" i="10"/>
  <c r="K468" i="10"/>
  <c r="M466" i="10"/>
  <c r="L466" i="10"/>
  <c r="R466" i="10"/>
  <c r="S466" i="10"/>
  <c r="N466" i="10"/>
  <c r="O466" i="10"/>
  <c r="P466" i="10"/>
  <c r="K466" i="10"/>
  <c r="S465" i="10"/>
  <c r="T465" i="10"/>
  <c r="M465" i="10"/>
  <c r="L465" i="10"/>
  <c r="N465" i="10"/>
  <c r="O465" i="10"/>
  <c r="P465" i="10"/>
  <c r="R465" i="10"/>
  <c r="H465" i="10"/>
  <c r="K465" i="10"/>
  <c r="M463" i="10"/>
  <c r="L463" i="10"/>
  <c r="N463" i="10"/>
  <c r="O463" i="10"/>
  <c r="P463" i="10"/>
  <c r="R463" i="10"/>
  <c r="S463" i="10"/>
  <c r="T463" i="10"/>
  <c r="K463" i="10"/>
  <c r="S462" i="10"/>
  <c r="T462" i="10"/>
  <c r="M462" i="10"/>
  <c r="L462" i="10"/>
  <c r="N462" i="10"/>
  <c r="O462" i="10"/>
  <c r="P462" i="10"/>
  <c r="R462" i="10"/>
  <c r="H462" i="10"/>
  <c r="K462" i="10"/>
  <c r="S460" i="10"/>
  <c r="T460" i="10"/>
  <c r="M460" i="10"/>
  <c r="L460" i="10"/>
  <c r="N460" i="10"/>
  <c r="O460" i="10"/>
  <c r="P460" i="10"/>
  <c r="R460" i="10"/>
  <c r="H460" i="10"/>
  <c r="K460" i="10"/>
  <c r="M459" i="10"/>
  <c r="L459" i="10"/>
  <c r="R459" i="10"/>
  <c r="S459" i="10"/>
  <c r="T459" i="10"/>
  <c r="N459" i="10"/>
  <c r="O459" i="10"/>
  <c r="P459" i="10"/>
  <c r="H459" i="10"/>
  <c r="K459" i="10"/>
  <c r="M457" i="10"/>
  <c r="L457" i="10"/>
  <c r="R457" i="10"/>
  <c r="S457" i="10"/>
  <c r="T457" i="10"/>
  <c r="N457" i="10"/>
  <c r="O457" i="10"/>
  <c r="P457" i="10"/>
  <c r="K457" i="10"/>
  <c r="M456" i="10"/>
  <c r="L456" i="10"/>
  <c r="R456" i="10"/>
  <c r="S456" i="10"/>
  <c r="T456" i="10"/>
  <c r="N456" i="10"/>
  <c r="O456" i="10"/>
  <c r="P456" i="10"/>
  <c r="K456" i="10"/>
  <c r="M455" i="10"/>
  <c r="L455" i="10"/>
  <c r="R455" i="10"/>
  <c r="S455" i="10"/>
  <c r="T455" i="10"/>
  <c r="N455" i="10"/>
  <c r="O455" i="10"/>
  <c r="P455" i="10"/>
  <c r="K455" i="10"/>
  <c r="M453" i="10"/>
  <c r="L453" i="10"/>
  <c r="R453" i="10"/>
  <c r="S453" i="10"/>
  <c r="T453" i="10"/>
  <c r="N453" i="10"/>
  <c r="O453" i="10"/>
  <c r="P453" i="10"/>
  <c r="K453" i="10"/>
  <c r="M451" i="10"/>
  <c r="L451" i="10"/>
  <c r="R451" i="10"/>
  <c r="S451" i="10"/>
  <c r="T451" i="10"/>
  <c r="N451" i="10"/>
  <c r="O451" i="10"/>
  <c r="P451" i="10"/>
  <c r="K451" i="10"/>
  <c r="M450" i="10"/>
  <c r="L450" i="10"/>
  <c r="R450" i="10"/>
  <c r="S450" i="10"/>
  <c r="T450" i="10"/>
  <c r="N450" i="10"/>
  <c r="O450" i="10"/>
  <c r="P450" i="10"/>
  <c r="H450" i="10"/>
  <c r="K450" i="10"/>
  <c r="M449" i="10"/>
  <c r="L449" i="10"/>
  <c r="R449" i="10"/>
  <c r="S449" i="10"/>
  <c r="N449" i="10"/>
  <c r="O449" i="10"/>
  <c r="P449" i="10"/>
  <c r="K449" i="10"/>
  <c r="S443" i="10"/>
  <c r="T443" i="10"/>
  <c r="M443" i="10"/>
  <c r="L443" i="10"/>
  <c r="N443" i="10"/>
  <c r="O443" i="10"/>
  <c r="P443" i="10"/>
  <c r="R443" i="10"/>
  <c r="H443" i="10"/>
  <c r="K443" i="10"/>
  <c r="S442" i="10"/>
  <c r="T442" i="10"/>
  <c r="M442" i="10"/>
  <c r="L442" i="10"/>
  <c r="N442" i="10"/>
  <c r="O442" i="10"/>
  <c r="P442" i="10"/>
  <c r="R442" i="10"/>
  <c r="H442" i="10"/>
  <c r="K442" i="10"/>
  <c r="M441" i="10"/>
  <c r="L441" i="10"/>
  <c r="N441" i="10"/>
  <c r="O441" i="10"/>
  <c r="P441" i="10"/>
  <c r="R441" i="10"/>
  <c r="S441" i="10"/>
  <c r="K441" i="10"/>
  <c r="S440" i="10"/>
  <c r="T440" i="10"/>
  <c r="M440" i="10"/>
  <c r="L440" i="10"/>
  <c r="N440" i="10"/>
  <c r="O440" i="10"/>
  <c r="P440" i="10"/>
  <c r="R440" i="10"/>
  <c r="H440" i="10"/>
  <c r="K440" i="10"/>
  <c r="S438" i="10"/>
  <c r="T438" i="10"/>
  <c r="M438" i="10"/>
  <c r="L438" i="10"/>
  <c r="N438" i="10"/>
  <c r="O438" i="10"/>
  <c r="P438" i="10"/>
  <c r="R438" i="10"/>
  <c r="H438" i="10"/>
  <c r="K438" i="10"/>
  <c r="M437" i="10"/>
  <c r="L437" i="10"/>
  <c r="R437" i="10"/>
  <c r="S437" i="10"/>
  <c r="T437" i="10"/>
  <c r="N437" i="10"/>
  <c r="O437" i="10"/>
  <c r="P437" i="10"/>
  <c r="K437" i="10"/>
  <c r="S436" i="10"/>
  <c r="T436" i="10"/>
  <c r="L436" i="10"/>
  <c r="M436" i="10"/>
  <c r="N436" i="10"/>
  <c r="O436" i="10"/>
  <c r="P436" i="10"/>
  <c r="H436" i="10"/>
  <c r="K436" i="10"/>
  <c r="M435" i="10"/>
  <c r="L435" i="10"/>
  <c r="R435" i="10"/>
  <c r="S435" i="10"/>
  <c r="T435" i="10"/>
  <c r="N435" i="10"/>
  <c r="O435" i="10"/>
  <c r="P435" i="10"/>
  <c r="H435" i="10"/>
  <c r="K435" i="10"/>
  <c r="M434" i="10"/>
  <c r="L434" i="10"/>
  <c r="R434" i="10"/>
  <c r="S434" i="10"/>
  <c r="T434" i="10"/>
  <c r="N434" i="10"/>
  <c r="O434" i="10"/>
  <c r="P434" i="10"/>
  <c r="K434" i="10"/>
  <c r="S433" i="10"/>
  <c r="T433" i="10"/>
  <c r="M433" i="10"/>
  <c r="L433" i="10"/>
  <c r="N433" i="10"/>
  <c r="O433" i="10"/>
  <c r="P433" i="10"/>
  <c r="R433" i="10"/>
  <c r="K433" i="10"/>
  <c r="M431" i="10"/>
  <c r="L431" i="10"/>
  <c r="R431" i="10"/>
  <c r="S431" i="10"/>
  <c r="T431" i="10"/>
  <c r="N431" i="10"/>
  <c r="O431" i="10"/>
  <c r="P431" i="10"/>
  <c r="K431" i="10"/>
  <c r="M428" i="10"/>
  <c r="L428" i="10"/>
  <c r="N428" i="10"/>
  <c r="P428" i="10"/>
  <c r="R428" i="10"/>
  <c r="S428" i="10"/>
  <c r="T428" i="10"/>
  <c r="K428" i="10"/>
  <c r="M427" i="10"/>
  <c r="L427" i="10"/>
  <c r="R427" i="10"/>
  <c r="S427" i="10"/>
  <c r="T427" i="10"/>
  <c r="N427" i="10"/>
  <c r="O427" i="10"/>
  <c r="P427" i="10"/>
  <c r="K427" i="10"/>
  <c r="M425" i="10"/>
  <c r="L425" i="10"/>
  <c r="R425" i="10"/>
  <c r="S425" i="10"/>
  <c r="T425" i="10"/>
  <c r="N425" i="10"/>
  <c r="O425" i="10"/>
  <c r="P425" i="10"/>
  <c r="K425" i="10"/>
  <c r="M421" i="10"/>
  <c r="L421" i="10"/>
  <c r="N421" i="10"/>
  <c r="O421" i="10"/>
  <c r="P421" i="10"/>
  <c r="R421" i="10"/>
  <c r="S421" i="10"/>
  <c r="K421" i="10"/>
  <c r="S419" i="10"/>
  <c r="T419" i="10"/>
  <c r="M419" i="10"/>
  <c r="L419" i="10"/>
  <c r="N419" i="10"/>
  <c r="O419" i="10"/>
  <c r="P419" i="10"/>
  <c r="R419" i="10"/>
  <c r="H419" i="10"/>
  <c r="K419" i="10"/>
  <c r="S418" i="10"/>
  <c r="M418" i="10"/>
  <c r="L418" i="10"/>
  <c r="N418" i="10"/>
  <c r="P418" i="10"/>
  <c r="R418" i="10"/>
  <c r="K418" i="10"/>
  <c r="M414" i="10"/>
  <c r="L414" i="10"/>
  <c r="R414" i="10"/>
  <c r="S414" i="10"/>
  <c r="T414" i="10"/>
  <c r="N414" i="10"/>
  <c r="O414" i="10"/>
  <c r="P414" i="10"/>
  <c r="K414" i="10"/>
  <c r="M412" i="10"/>
  <c r="L412" i="10"/>
  <c r="R412" i="10"/>
  <c r="S412" i="10"/>
  <c r="T412" i="10"/>
  <c r="N412" i="10"/>
  <c r="O412" i="10"/>
  <c r="P412" i="10"/>
  <c r="K412" i="10"/>
  <c r="M411" i="10"/>
  <c r="L411" i="10"/>
  <c r="R411" i="10"/>
  <c r="S411" i="10"/>
  <c r="T411" i="10"/>
  <c r="N411" i="10"/>
  <c r="O411" i="10"/>
  <c r="P411" i="10"/>
  <c r="H411" i="10"/>
  <c r="K411" i="10"/>
  <c r="M408" i="10"/>
  <c r="L408" i="10"/>
  <c r="R408" i="10"/>
  <c r="S408" i="10"/>
  <c r="T408" i="10"/>
  <c r="N408" i="10"/>
  <c r="O408" i="10"/>
  <c r="P408" i="10"/>
  <c r="K408" i="10"/>
  <c r="S407" i="10"/>
  <c r="T407" i="10"/>
  <c r="M407" i="10"/>
  <c r="L407" i="10"/>
  <c r="N407" i="10"/>
  <c r="O407" i="10"/>
  <c r="P407" i="10"/>
  <c r="R407" i="10"/>
  <c r="H407" i="10"/>
  <c r="K407" i="10"/>
  <c r="M406" i="10"/>
  <c r="L406" i="10"/>
  <c r="R406" i="10"/>
  <c r="S406" i="10"/>
  <c r="T406" i="10"/>
  <c r="N406" i="10"/>
  <c r="O406" i="10"/>
  <c r="P406" i="10"/>
  <c r="K406" i="10"/>
  <c r="M404" i="10"/>
  <c r="L404" i="10"/>
  <c r="R404" i="10"/>
  <c r="S404" i="10"/>
  <c r="T404" i="10"/>
  <c r="N404" i="10"/>
  <c r="O404" i="10"/>
  <c r="P404" i="10"/>
  <c r="M403" i="10"/>
  <c r="L403" i="10"/>
  <c r="R403" i="10"/>
  <c r="S403" i="10"/>
  <c r="T403" i="10"/>
  <c r="N403" i="10"/>
  <c r="O403" i="10"/>
  <c r="P403" i="10"/>
  <c r="K403" i="10"/>
  <c r="S399" i="10"/>
  <c r="T399" i="10"/>
  <c r="M399" i="10"/>
  <c r="L399" i="10"/>
  <c r="N399" i="10"/>
  <c r="O399" i="10"/>
  <c r="P399" i="10"/>
  <c r="R399" i="10"/>
  <c r="H399" i="10"/>
  <c r="K399" i="10"/>
  <c r="M398" i="10"/>
  <c r="L398" i="10"/>
  <c r="R398" i="10"/>
  <c r="S398" i="10"/>
  <c r="N398" i="10"/>
  <c r="O398" i="10"/>
  <c r="P398" i="10"/>
  <c r="K398" i="10"/>
  <c r="M397" i="10"/>
  <c r="L397" i="10"/>
  <c r="R397" i="10"/>
  <c r="S397" i="10"/>
  <c r="T397" i="10"/>
  <c r="N397" i="10"/>
  <c r="O397" i="10"/>
  <c r="P397" i="10"/>
  <c r="K397" i="10"/>
  <c r="M396" i="10"/>
  <c r="L396" i="10"/>
  <c r="R396" i="10"/>
  <c r="S396" i="10"/>
  <c r="N396" i="10"/>
  <c r="O396" i="10"/>
  <c r="P396" i="10"/>
  <c r="K396" i="10"/>
  <c r="S395" i="10"/>
  <c r="T395" i="10"/>
  <c r="M395" i="10"/>
  <c r="L395" i="10"/>
  <c r="N395" i="10"/>
  <c r="O395" i="10"/>
  <c r="P395" i="10"/>
  <c r="R395" i="10"/>
  <c r="H395" i="10"/>
  <c r="K395" i="10"/>
  <c r="M29" i="10"/>
  <c r="L29" i="10"/>
  <c r="R29" i="10"/>
  <c r="S29" i="10"/>
  <c r="T29" i="10"/>
  <c r="N29" i="10"/>
  <c r="O29" i="10"/>
  <c r="P29" i="10"/>
  <c r="H29" i="10"/>
  <c r="M394" i="10"/>
  <c r="L394" i="10"/>
  <c r="R394" i="10"/>
  <c r="S394" i="10"/>
  <c r="T394" i="10"/>
  <c r="N394" i="10"/>
  <c r="O394" i="10"/>
  <c r="P394" i="10"/>
  <c r="H394" i="10"/>
  <c r="K394" i="10"/>
  <c r="M393" i="10"/>
  <c r="L393" i="10"/>
  <c r="N393" i="10"/>
  <c r="O393" i="10"/>
  <c r="P393" i="10"/>
  <c r="R393" i="10"/>
  <c r="S393" i="10"/>
  <c r="T393" i="10"/>
  <c r="K393" i="10"/>
  <c r="S392" i="10"/>
  <c r="T392" i="10"/>
  <c r="M392" i="10"/>
  <c r="L392" i="10"/>
  <c r="N392" i="10"/>
  <c r="O392" i="10"/>
  <c r="P392" i="10"/>
  <c r="R392" i="10"/>
  <c r="H392" i="10"/>
  <c r="K392" i="10"/>
  <c r="S389" i="10"/>
  <c r="T389" i="10"/>
  <c r="M389" i="10"/>
  <c r="L389" i="10"/>
  <c r="N389" i="10"/>
  <c r="O389" i="10"/>
  <c r="P389" i="10"/>
  <c r="R389" i="10"/>
  <c r="K389" i="10"/>
  <c r="S385" i="10"/>
  <c r="T385" i="10"/>
  <c r="M385" i="10"/>
  <c r="L385" i="10"/>
  <c r="N385" i="10"/>
  <c r="O385" i="10"/>
  <c r="P385" i="10"/>
  <c r="R385" i="10"/>
  <c r="H385" i="10"/>
  <c r="K385" i="10"/>
  <c r="M384" i="10"/>
  <c r="L384" i="10"/>
  <c r="R384" i="10"/>
  <c r="S384" i="10"/>
  <c r="T384" i="10"/>
  <c r="N384" i="10"/>
  <c r="O384" i="10"/>
  <c r="P384" i="10"/>
  <c r="K384" i="10"/>
  <c r="M383" i="10"/>
  <c r="L383" i="10"/>
  <c r="R383" i="10"/>
  <c r="S383" i="10"/>
  <c r="T383" i="10"/>
  <c r="N383" i="10"/>
  <c r="O383" i="10"/>
  <c r="P383" i="10"/>
  <c r="K383" i="10"/>
  <c r="S382" i="10"/>
  <c r="T382" i="10"/>
  <c r="M382" i="10"/>
  <c r="L382" i="10"/>
  <c r="N382" i="10"/>
  <c r="O382" i="10"/>
  <c r="P382" i="10"/>
  <c r="R382" i="10"/>
  <c r="H382" i="10"/>
  <c r="K382" i="10"/>
  <c r="M380" i="10"/>
  <c r="L380" i="10"/>
  <c r="R380" i="10"/>
  <c r="S380" i="10"/>
  <c r="T380" i="10"/>
  <c r="N380" i="10"/>
  <c r="O380" i="10"/>
  <c r="P380" i="10"/>
  <c r="K380" i="10"/>
  <c r="M378" i="10"/>
  <c r="L378" i="10"/>
  <c r="R378" i="10"/>
  <c r="S378" i="10"/>
  <c r="T378" i="10"/>
  <c r="N378" i="10"/>
  <c r="O378" i="10"/>
  <c r="P378" i="10"/>
  <c r="H378" i="10"/>
  <c r="K378" i="10"/>
  <c r="M374" i="10"/>
  <c r="L374" i="10"/>
  <c r="R374" i="10"/>
  <c r="S374" i="10"/>
  <c r="T374" i="10"/>
  <c r="N374" i="10"/>
  <c r="O374" i="10"/>
  <c r="P374" i="10"/>
  <c r="S373" i="10"/>
  <c r="T373" i="10"/>
  <c r="M373" i="10"/>
  <c r="L373" i="10"/>
  <c r="N373" i="10"/>
  <c r="O373" i="10"/>
  <c r="P373" i="10"/>
  <c r="R373" i="10"/>
  <c r="H373" i="10"/>
  <c r="K373" i="10"/>
  <c r="M369" i="10"/>
  <c r="L369" i="10"/>
  <c r="R369" i="10"/>
  <c r="S369" i="10"/>
  <c r="T369" i="10"/>
  <c r="N369" i="10"/>
  <c r="O369" i="10"/>
  <c r="P369" i="10"/>
  <c r="H369" i="10"/>
  <c r="K369" i="10"/>
  <c r="S366" i="10"/>
  <c r="T366" i="10"/>
  <c r="M366" i="10"/>
  <c r="L366" i="10"/>
  <c r="N366" i="10"/>
  <c r="O366" i="10"/>
  <c r="P366" i="10"/>
  <c r="R366" i="10"/>
  <c r="H366" i="10"/>
  <c r="K366" i="10"/>
  <c r="M364" i="10"/>
  <c r="L364" i="10"/>
  <c r="R364" i="10"/>
  <c r="S364" i="10"/>
  <c r="T364" i="10"/>
  <c r="N364" i="10"/>
  <c r="O364" i="10"/>
  <c r="P364" i="10"/>
  <c r="K364" i="10"/>
  <c r="S363" i="10"/>
  <c r="M363" i="10"/>
  <c r="L363" i="10"/>
  <c r="N363" i="10"/>
  <c r="P363" i="10"/>
  <c r="R363" i="10"/>
  <c r="K363" i="10"/>
  <c r="S362" i="10"/>
  <c r="T362" i="10"/>
  <c r="M362" i="10"/>
  <c r="L362" i="10"/>
  <c r="N362" i="10"/>
  <c r="O362" i="10"/>
  <c r="P362" i="10"/>
  <c r="R362" i="10"/>
  <c r="K362" i="10"/>
  <c r="S357" i="10"/>
  <c r="T357" i="10"/>
  <c r="M357" i="10"/>
  <c r="L357" i="10"/>
  <c r="N357" i="10"/>
  <c r="O357" i="10"/>
  <c r="P357" i="10"/>
  <c r="R357" i="10"/>
  <c r="H357" i="10"/>
  <c r="K357" i="10"/>
  <c r="M356" i="10"/>
  <c r="L356" i="10"/>
  <c r="R356" i="10"/>
  <c r="S356" i="10"/>
  <c r="N356" i="10"/>
  <c r="O356" i="10"/>
  <c r="P356" i="10"/>
  <c r="K356" i="10"/>
  <c r="M355" i="10"/>
  <c r="L355" i="10"/>
  <c r="R355" i="10"/>
  <c r="S355" i="10"/>
  <c r="T355" i="10"/>
  <c r="N355" i="10"/>
  <c r="O355" i="10"/>
  <c r="P355" i="10"/>
  <c r="K355" i="10"/>
  <c r="M350" i="10"/>
  <c r="L350" i="10"/>
  <c r="N350" i="10"/>
  <c r="O350" i="10"/>
  <c r="P350" i="10"/>
  <c r="R350" i="10"/>
  <c r="S350" i="10"/>
  <c r="T350" i="10"/>
  <c r="K350" i="10"/>
  <c r="M349" i="10"/>
  <c r="L349" i="10"/>
  <c r="R349" i="10"/>
  <c r="S349" i="10"/>
  <c r="T349" i="10"/>
  <c r="N349" i="10"/>
  <c r="O349" i="10"/>
  <c r="P349" i="10"/>
  <c r="K349" i="10"/>
  <c r="S348" i="10"/>
  <c r="T348" i="10"/>
  <c r="M348" i="10"/>
  <c r="L348" i="10"/>
  <c r="N348" i="10"/>
  <c r="O348" i="10"/>
  <c r="P348" i="10"/>
  <c r="R348" i="10"/>
  <c r="H348" i="10"/>
  <c r="K348" i="10"/>
  <c r="M346" i="10"/>
  <c r="L346" i="10"/>
  <c r="R346" i="10"/>
  <c r="S346" i="10"/>
  <c r="T346" i="10"/>
  <c r="N346" i="10"/>
  <c r="O346" i="10"/>
  <c r="P346" i="10"/>
  <c r="K346" i="10"/>
  <c r="M343" i="10"/>
  <c r="L343" i="10"/>
  <c r="N343" i="10"/>
  <c r="O343" i="10"/>
  <c r="P343" i="10"/>
  <c r="R343" i="10"/>
  <c r="S343" i="10"/>
  <c r="T343" i="10"/>
  <c r="S342" i="10"/>
  <c r="T342" i="10"/>
  <c r="M342" i="10"/>
  <c r="L342" i="10"/>
  <c r="N342" i="10"/>
  <c r="O342" i="10"/>
  <c r="P342" i="10"/>
  <c r="R342" i="10"/>
  <c r="H342" i="10"/>
  <c r="K342" i="10"/>
  <c r="M341" i="10"/>
  <c r="L341" i="10"/>
  <c r="R341" i="10"/>
  <c r="S341" i="10"/>
  <c r="T341" i="10"/>
  <c r="N341" i="10"/>
  <c r="O341" i="10"/>
  <c r="P341" i="10"/>
  <c r="K341" i="10"/>
  <c r="S340" i="10"/>
  <c r="T340" i="10"/>
  <c r="M340" i="10"/>
  <c r="L340" i="10"/>
  <c r="N340" i="10"/>
  <c r="O340" i="10"/>
  <c r="P340" i="10"/>
  <c r="R340" i="10"/>
  <c r="H340" i="10"/>
  <c r="K340" i="10"/>
  <c r="S339" i="10"/>
  <c r="T339" i="10"/>
  <c r="M339" i="10"/>
  <c r="L339" i="10"/>
  <c r="N339" i="10"/>
  <c r="O339" i="10"/>
  <c r="P339" i="10"/>
  <c r="R339" i="10"/>
  <c r="H339" i="10"/>
  <c r="K339" i="10"/>
  <c r="M337" i="10"/>
  <c r="L337" i="10"/>
  <c r="N337" i="10"/>
  <c r="O337" i="10"/>
  <c r="P337" i="10"/>
  <c r="R337" i="10"/>
  <c r="S337" i="10"/>
  <c r="T337" i="10"/>
  <c r="H337" i="10"/>
  <c r="K337" i="10"/>
  <c r="M334" i="10"/>
  <c r="L334" i="10"/>
  <c r="R334" i="10"/>
  <c r="S334" i="10"/>
  <c r="N334" i="10"/>
  <c r="O334" i="10"/>
  <c r="P334" i="10"/>
  <c r="K334" i="10"/>
  <c r="M330" i="10"/>
  <c r="L330" i="10"/>
  <c r="R330" i="10"/>
  <c r="S330" i="10"/>
  <c r="N330" i="10"/>
  <c r="O330" i="10"/>
  <c r="P330" i="10"/>
  <c r="K330" i="10"/>
  <c r="S327" i="10"/>
  <c r="T327" i="10"/>
  <c r="L327" i="10"/>
  <c r="M327" i="10"/>
  <c r="N327" i="10"/>
  <c r="O327" i="10"/>
  <c r="P327" i="10"/>
  <c r="H327" i="10"/>
  <c r="K327" i="10"/>
  <c r="M322" i="10"/>
  <c r="L322" i="10"/>
  <c r="R322" i="10"/>
  <c r="S322" i="10"/>
  <c r="T322" i="10"/>
  <c r="N322" i="10"/>
  <c r="O322" i="10"/>
  <c r="P322" i="10"/>
  <c r="K322" i="10"/>
  <c r="M321" i="10"/>
  <c r="L321" i="10"/>
  <c r="R321" i="10"/>
  <c r="S321" i="10"/>
  <c r="T321" i="10"/>
  <c r="N321" i="10"/>
  <c r="O321" i="10"/>
  <c r="P321" i="10"/>
  <c r="K321" i="10"/>
  <c r="S320" i="10"/>
  <c r="T320" i="10"/>
  <c r="L320" i="10"/>
  <c r="M320" i="10"/>
  <c r="N320" i="10"/>
  <c r="O320" i="10"/>
  <c r="P320" i="10"/>
  <c r="H320" i="10"/>
  <c r="K320" i="10"/>
  <c r="M319" i="10"/>
  <c r="L319" i="10"/>
  <c r="R319" i="10"/>
  <c r="S319" i="10"/>
  <c r="T319" i="10"/>
  <c r="N319" i="10"/>
  <c r="P319" i="10"/>
  <c r="H319" i="10"/>
  <c r="K319" i="10"/>
  <c r="M318" i="10"/>
  <c r="L318" i="10"/>
  <c r="N318" i="10"/>
  <c r="O318" i="10"/>
  <c r="P318" i="10"/>
  <c r="R318" i="10"/>
  <c r="S318" i="10"/>
  <c r="T318" i="10"/>
  <c r="K318" i="10"/>
  <c r="S317" i="10"/>
  <c r="T317" i="10"/>
  <c r="L317" i="10"/>
  <c r="M317" i="10"/>
  <c r="N317" i="10"/>
  <c r="O317" i="10"/>
  <c r="P317" i="10"/>
  <c r="H317" i="10"/>
  <c r="K317" i="10"/>
  <c r="S316" i="10"/>
  <c r="T316" i="10"/>
  <c r="L316" i="10"/>
  <c r="M316" i="10"/>
  <c r="N316" i="10"/>
  <c r="O316" i="10"/>
  <c r="P316" i="10"/>
  <c r="H316" i="10"/>
  <c r="K316" i="10"/>
  <c r="M314" i="10"/>
  <c r="L314" i="10"/>
  <c r="N314" i="10"/>
  <c r="O314" i="10"/>
  <c r="P314" i="10"/>
  <c r="R314" i="10"/>
  <c r="S314" i="10"/>
  <c r="T314" i="10"/>
  <c r="K314" i="10"/>
  <c r="M310" i="10"/>
  <c r="L310" i="10"/>
  <c r="R310" i="10"/>
  <c r="S310" i="10"/>
  <c r="T310" i="10"/>
  <c r="N310" i="10"/>
  <c r="O310" i="10"/>
  <c r="P310" i="10"/>
  <c r="K310" i="10"/>
  <c r="M309" i="10"/>
  <c r="L309" i="10"/>
  <c r="R309" i="10"/>
  <c r="S309" i="10"/>
  <c r="T309" i="10"/>
  <c r="N309" i="10"/>
  <c r="O309" i="10"/>
  <c r="P309" i="10"/>
  <c r="K309" i="10"/>
  <c r="M308" i="10"/>
  <c r="L308" i="10"/>
  <c r="N308" i="10"/>
  <c r="O308" i="10"/>
  <c r="P308" i="10"/>
  <c r="R308" i="10"/>
  <c r="S308" i="10"/>
  <c r="T308" i="10"/>
  <c r="K308" i="10"/>
  <c r="M307" i="10"/>
  <c r="L307" i="10"/>
  <c r="R307" i="10"/>
  <c r="S307" i="10"/>
  <c r="T307" i="10"/>
  <c r="N307" i="10"/>
  <c r="O307" i="10"/>
  <c r="P307" i="10"/>
  <c r="K307" i="10"/>
  <c r="M305" i="10"/>
  <c r="L305" i="10"/>
  <c r="R305" i="10"/>
  <c r="S305" i="10"/>
  <c r="T305" i="10"/>
  <c r="N305" i="10"/>
  <c r="O305" i="10"/>
  <c r="P305" i="10"/>
  <c r="K305" i="10"/>
  <c r="S304" i="10"/>
  <c r="T304" i="10"/>
  <c r="L304" i="10"/>
  <c r="M304" i="10"/>
  <c r="N304" i="10"/>
  <c r="O304" i="10"/>
  <c r="P304" i="10"/>
  <c r="K304" i="10"/>
  <c r="S303" i="10"/>
  <c r="T303" i="10"/>
  <c r="M303" i="10"/>
  <c r="N303" i="10"/>
  <c r="O303" i="10"/>
  <c r="P303" i="10"/>
  <c r="H303" i="10"/>
  <c r="K303" i="10"/>
  <c r="M302" i="10"/>
  <c r="L302" i="10"/>
  <c r="N302" i="10"/>
  <c r="O302" i="10"/>
  <c r="P302" i="10"/>
  <c r="R302" i="10"/>
  <c r="S302" i="10"/>
  <c r="K302" i="10"/>
  <c r="S300" i="10"/>
  <c r="T300" i="10"/>
  <c r="L300" i="10"/>
  <c r="M300" i="10"/>
  <c r="N300" i="10"/>
  <c r="O300" i="10"/>
  <c r="P300" i="10"/>
  <c r="H300" i="10"/>
  <c r="K300" i="10"/>
  <c r="M298" i="10"/>
  <c r="R298" i="10"/>
  <c r="S298" i="10"/>
  <c r="T298" i="10"/>
  <c r="N298" i="10"/>
  <c r="O298" i="10"/>
  <c r="P298" i="10"/>
  <c r="H298" i="10"/>
  <c r="K298" i="10"/>
  <c r="M296" i="10"/>
  <c r="L296" i="10"/>
  <c r="R296" i="10"/>
  <c r="S296" i="10"/>
  <c r="T296" i="10"/>
  <c r="N296" i="10"/>
  <c r="O296" i="10"/>
  <c r="P296" i="10"/>
  <c r="K296" i="10"/>
  <c r="M295" i="10"/>
  <c r="L295" i="10"/>
  <c r="R295" i="10"/>
  <c r="S295" i="10"/>
  <c r="T295" i="10"/>
  <c r="N295" i="10"/>
  <c r="O295" i="10"/>
  <c r="P295" i="10"/>
  <c r="H295" i="10"/>
  <c r="K295" i="10"/>
  <c r="M291" i="10"/>
  <c r="L291" i="10"/>
  <c r="N291" i="10"/>
  <c r="O291" i="10"/>
  <c r="P291" i="10"/>
  <c r="R291" i="10"/>
  <c r="S291" i="10"/>
  <c r="T291" i="10"/>
  <c r="K291" i="10"/>
  <c r="M290" i="10"/>
  <c r="L290" i="10"/>
  <c r="R290" i="10"/>
  <c r="S290" i="10"/>
  <c r="T290" i="10"/>
  <c r="N290" i="10"/>
  <c r="O290" i="10"/>
  <c r="P290" i="10"/>
  <c r="K290" i="10"/>
  <c r="S288" i="10"/>
  <c r="T288" i="10"/>
  <c r="L288" i="10"/>
  <c r="M288" i="10"/>
  <c r="N288" i="10"/>
  <c r="O288" i="10"/>
  <c r="P288" i="10"/>
  <c r="H288" i="10"/>
  <c r="K288" i="10"/>
  <c r="M287" i="10"/>
  <c r="L287" i="10"/>
  <c r="R287" i="10"/>
  <c r="S287" i="10"/>
  <c r="T287" i="10"/>
  <c r="N287" i="10"/>
  <c r="O287" i="10"/>
  <c r="P287" i="10"/>
  <c r="H287" i="10"/>
  <c r="K287" i="10"/>
  <c r="M285" i="10"/>
  <c r="L285" i="10"/>
  <c r="R285" i="10"/>
  <c r="S285" i="10"/>
  <c r="N285" i="10"/>
  <c r="O285" i="10"/>
  <c r="P285" i="10"/>
  <c r="K285" i="10"/>
  <c r="S284" i="10"/>
  <c r="T284" i="10"/>
  <c r="L284" i="10"/>
  <c r="M284" i="10"/>
  <c r="N284" i="10"/>
  <c r="O284" i="10"/>
  <c r="P284" i="10"/>
  <c r="H284" i="10"/>
  <c r="K284" i="10"/>
  <c r="M282" i="10"/>
  <c r="L282" i="10"/>
  <c r="R282" i="10"/>
  <c r="S282" i="10"/>
  <c r="T282" i="10"/>
  <c r="N282" i="10"/>
  <c r="O282" i="10"/>
  <c r="P282" i="10"/>
  <c r="K282" i="10"/>
  <c r="S280" i="10"/>
  <c r="T280" i="10"/>
  <c r="M280" i="10"/>
  <c r="L280" i="10"/>
  <c r="N280" i="10"/>
  <c r="O280" i="10"/>
  <c r="P280" i="10"/>
  <c r="R280" i="10"/>
  <c r="H280" i="10"/>
  <c r="K280" i="10"/>
  <c r="M279" i="10"/>
  <c r="L279" i="10"/>
  <c r="R279" i="10"/>
  <c r="S279" i="10"/>
  <c r="T279" i="10"/>
  <c r="N279" i="10"/>
  <c r="O279" i="10"/>
  <c r="P279" i="10"/>
  <c r="K279" i="10"/>
  <c r="M278" i="10"/>
  <c r="L278" i="10"/>
  <c r="R278" i="10"/>
  <c r="S278" i="10"/>
  <c r="T278" i="10"/>
  <c r="N278" i="10"/>
  <c r="P278" i="10"/>
  <c r="H278" i="10"/>
  <c r="K278" i="10"/>
  <c r="M277" i="10"/>
  <c r="L277" i="10"/>
  <c r="R277" i="10"/>
  <c r="S277" i="10"/>
  <c r="T277" i="10"/>
  <c r="N277" i="10"/>
  <c r="O277" i="10"/>
  <c r="P277" i="10"/>
  <c r="K277" i="10"/>
  <c r="S273" i="10"/>
  <c r="T273" i="10"/>
  <c r="L273" i="10"/>
  <c r="M273" i="10"/>
  <c r="N273" i="10"/>
  <c r="O273" i="10"/>
  <c r="P273" i="10"/>
  <c r="H273" i="10"/>
  <c r="K273" i="10"/>
  <c r="M272" i="10"/>
  <c r="L272" i="10"/>
  <c r="N272" i="10"/>
  <c r="O272" i="10"/>
  <c r="P272" i="10"/>
  <c r="R272" i="10"/>
  <c r="S272" i="10"/>
  <c r="T272" i="10"/>
  <c r="S271" i="10"/>
  <c r="T271" i="10"/>
  <c r="L271" i="10"/>
  <c r="M271" i="10"/>
  <c r="N271" i="10"/>
  <c r="O271" i="10"/>
  <c r="P271" i="10"/>
  <c r="H271" i="10"/>
  <c r="K271" i="10"/>
  <c r="M270" i="10"/>
  <c r="L270" i="10"/>
  <c r="N270" i="10"/>
  <c r="O270" i="10"/>
  <c r="P270" i="10"/>
  <c r="R270" i="10"/>
  <c r="S270" i="10"/>
  <c r="T270" i="10"/>
  <c r="K270" i="10"/>
  <c r="S269" i="10"/>
  <c r="T269" i="10"/>
  <c r="L269" i="10"/>
  <c r="M269" i="10"/>
  <c r="N269" i="10"/>
  <c r="O269" i="10"/>
  <c r="P269" i="10"/>
  <c r="H269" i="10"/>
  <c r="K269" i="10"/>
  <c r="M268" i="10"/>
  <c r="L268" i="10"/>
  <c r="R268" i="10"/>
  <c r="S268" i="10"/>
  <c r="T268" i="10"/>
  <c r="N268" i="10"/>
  <c r="O268" i="10"/>
  <c r="P268" i="10"/>
  <c r="K268" i="10"/>
  <c r="S267" i="10"/>
  <c r="T267" i="10"/>
  <c r="L267" i="10"/>
  <c r="M267" i="10"/>
  <c r="N267" i="10"/>
  <c r="O267" i="10"/>
  <c r="P267" i="10"/>
  <c r="H267" i="10"/>
  <c r="K267" i="10"/>
  <c r="T266" i="10"/>
  <c r="M266" i="10"/>
  <c r="L266" i="10"/>
  <c r="N266" i="10"/>
  <c r="O266" i="10"/>
  <c r="P266" i="10"/>
  <c r="R266" i="10"/>
  <c r="H266" i="10"/>
  <c r="K266" i="10"/>
  <c r="S263" i="10"/>
  <c r="T263" i="10"/>
  <c r="L263" i="10"/>
  <c r="M263" i="10"/>
  <c r="N263" i="10"/>
  <c r="O263" i="10"/>
  <c r="P263" i="10"/>
  <c r="H263" i="10"/>
  <c r="K263" i="10"/>
  <c r="S259" i="10"/>
  <c r="M259" i="10"/>
  <c r="L259" i="10"/>
  <c r="N259" i="10"/>
  <c r="O259" i="10"/>
  <c r="P259" i="10"/>
  <c r="R259" i="10"/>
  <c r="K259" i="10"/>
  <c r="M258" i="10"/>
  <c r="L258" i="10"/>
  <c r="R258" i="10"/>
  <c r="S258" i="10"/>
  <c r="N258" i="10"/>
  <c r="O258" i="10"/>
  <c r="P258" i="10"/>
  <c r="K258" i="10"/>
  <c r="S257" i="10"/>
  <c r="T257" i="10"/>
  <c r="L257" i="10"/>
  <c r="M257" i="10"/>
  <c r="N257" i="10"/>
  <c r="O257" i="10"/>
  <c r="P257" i="10"/>
  <c r="H257" i="10"/>
  <c r="K257" i="10"/>
  <c r="S256" i="10"/>
  <c r="T256" i="10"/>
  <c r="L256" i="10"/>
  <c r="M256" i="10"/>
  <c r="N256" i="10"/>
  <c r="O256" i="10"/>
  <c r="P256" i="10"/>
  <c r="H256" i="10"/>
  <c r="K256" i="10"/>
  <c r="S254" i="10"/>
  <c r="T254" i="10"/>
  <c r="L254" i="10"/>
  <c r="M254" i="10"/>
  <c r="N254" i="10"/>
  <c r="O254" i="10"/>
  <c r="P254" i="10"/>
  <c r="H254" i="10"/>
  <c r="K254" i="10"/>
  <c r="S250" i="10"/>
  <c r="T250" i="10"/>
  <c r="L250" i="10"/>
  <c r="M250" i="10"/>
  <c r="N250" i="10"/>
  <c r="O250" i="10"/>
  <c r="P250" i="10"/>
  <c r="H250" i="10"/>
  <c r="K250" i="10"/>
  <c r="S248" i="10"/>
  <c r="T248" i="10"/>
  <c r="L248" i="10"/>
  <c r="M248" i="10"/>
  <c r="N248" i="10"/>
  <c r="O248" i="10"/>
  <c r="P248" i="10"/>
  <c r="K248" i="10"/>
  <c r="S247" i="10"/>
  <c r="T247" i="10"/>
  <c r="L247" i="10"/>
  <c r="M247" i="10"/>
  <c r="N247" i="10"/>
  <c r="O247" i="10"/>
  <c r="P247" i="10"/>
  <c r="H247" i="10"/>
  <c r="K247" i="10"/>
  <c r="M245" i="10"/>
  <c r="L245" i="10"/>
  <c r="R245" i="10"/>
  <c r="S245" i="10"/>
  <c r="N245" i="10"/>
  <c r="P245" i="10"/>
  <c r="K245" i="10"/>
  <c r="M244" i="10"/>
  <c r="L244" i="10"/>
  <c r="R244" i="10"/>
  <c r="S244" i="10"/>
  <c r="T244" i="10"/>
  <c r="O244" i="10"/>
  <c r="K244" i="10"/>
  <c r="S242" i="10"/>
  <c r="T242" i="10"/>
  <c r="M242" i="10"/>
  <c r="L242" i="10"/>
  <c r="N242" i="10"/>
  <c r="O242" i="10"/>
  <c r="P242" i="10"/>
  <c r="R242" i="10"/>
  <c r="K242" i="10"/>
  <c r="S240" i="10"/>
  <c r="T240" i="10"/>
  <c r="M240" i="10"/>
  <c r="L240" i="10"/>
  <c r="N240" i="10"/>
  <c r="O240" i="10"/>
  <c r="P240" i="10"/>
  <c r="R240" i="10"/>
  <c r="H240" i="10"/>
  <c r="K240" i="10"/>
  <c r="S238" i="10"/>
  <c r="T238" i="10"/>
  <c r="M238" i="10"/>
  <c r="L238" i="10"/>
  <c r="N238" i="10"/>
  <c r="O238" i="10"/>
  <c r="P238" i="10"/>
  <c r="R238" i="10"/>
  <c r="H238" i="10"/>
  <c r="K238" i="10"/>
  <c r="S237" i="10"/>
  <c r="T237" i="10"/>
  <c r="M237" i="10"/>
  <c r="L237" i="10"/>
  <c r="N237" i="10"/>
  <c r="O237" i="10"/>
  <c r="P237" i="10"/>
  <c r="R237" i="10"/>
  <c r="H237" i="10"/>
  <c r="K237" i="10"/>
  <c r="S234" i="10"/>
  <c r="T234" i="10"/>
  <c r="M234" i="10"/>
  <c r="L234" i="10"/>
  <c r="N234" i="10"/>
  <c r="O234" i="10"/>
  <c r="P234" i="10"/>
  <c r="R234" i="10"/>
  <c r="H234" i="10"/>
  <c r="K234" i="10"/>
  <c r="S232" i="10"/>
  <c r="T232" i="10"/>
  <c r="M232" i="10"/>
  <c r="L232" i="10"/>
  <c r="N232" i="10"/>
  <c r="O232" i="10"/>
  <c r="P232" i="10"/>
  <c r="R232" i="10"/>
  <c r="H232" i="10"/>
  <c r="K232" i="10"/>
  <c r="M231" i="10"/>
  <c r="L231" i="10"/>
  <c r="R231" i="10"/>
  <c r="S231" i="10"/>
  <c r="T231" i="10"/>
  <c r="N231" i="10"/>
  <c r="O231" i="10"/>
  <c r="P231" i="10"/>
  <c r="K231" i="10"/>
  <c r="S229" i="10"/>
  <c r="T229" i="10"/>
  <c r="M229" i="10"/>
  <c r="L229" i="10"/>
  <c r="N229" i="10"/>
  <c r="O229" i="10"/>
  <c r="P229" i="10"/>
  <c r="R229" i="10"/>
  <c r="H229" i="10"/>
  <c r="K229" i="10"/>
  <c r="M227" i="10"/>
  <c r="L227" i="10"/>
  <c r="R227" i="10"/>
  <c r="S227" i="10"/>
  <c r="T227" i="10"/>
  <c r="N227" i="10"/>
  <c r="P227" i="10"/>
  <c r="K227" i="10"/>
  <c r="M226" i="10"/>
  <c r="L226" i="10"/>
  <c r="N226" i="10"/>
  <c r="O226" i="10"/>
  <c r="P226" i="10"/>
  <c r="R226" i="10"/>
  <c r="S226" i="10"/>
  <c r="T226" i="10"/>
  <c r="K226" i="10"/>
  <c r="S225" i="10"/>
  <c r="T225" i="10"/>
  <c r="M225" i="10"/>
  <c r="L225" i="10"/>
  <c r="N225" i="10"/>
  <c r="O225" i="10"/>
  <c r="P225" i="10"/>
  <c r="R225" i="10"/>
  <c r="H225" i="10"/>
  <c r="K225" i="10"/>
  <c r="S224" i="10"/>
  <c r="T224" i="10"/>
  <c r="M224" i="10"/>
  <c r="L224" i="10"/>
  <c r="N224" i="10"/>
  <c r="O224" i="10"/>
  <c r="P224" i="10"/>
  <c r="R224" i="10"/>
  <c r="H224" i="10"/>
  <c r="K224" i="10"/>
  <c r="S223" i="10"/>
  <c r="T223" i="10"/>
  <c r="M223" i="10"/>
  <c r="L223" i="10"/>
  <c r="N223" i="10"/>
  <c r="O223" i="10"/>
  <c r="P223" i="10"/>
  <c r="R223" i="10"/>
  <c r="H223" i="10"/>
  <c r="K223" i="10"/>
  <c r="S220" i="10"/>
  <c r="T220" i="10"/>
  <c r="M220" i="10"/>
  <c r="L220" i="10"/>
  <c r="N220" i="10"/>
  <c r="O220" i="10"/>
  <c r="P220" i="10"/>
  <c r="R220" i="10"/>
  <c r="H220" i="10"/>
  <c r="K220" i="10"/>
  <c r="M218" i="10"/>
  <c r="L218" i="10"/>
  <c r="R218" i="10"/>
  <c r="S218" i="10"/>
  <c r="T218" i="10"/>
  <c r="N218" i="10"/>
  <c r="P218" i="10"/>
  <c r="K218" i="10"/>
  <c r="M217" i="10"/>
  <c r="L217" i="10"/>
  <c r="R217" i="10"/>
  <c r="S217" i="10"/>
  <c r="T217" i="10"/>
  <c r="N217" i="10"/>
  <c r="O217" i="10"/>
  <c r="P217" i="10"/>
  <c r="K217" i="10"/>
  <c r="M216" i="10"/>
  <c r="L216" i="10"/>
  <c r="R216" i="10"/>
  <c r="S216" i="10"/>
  <c r="N216" i="10"/>
  <c r="O216" i="10"/>
  <c r="P216" i="10"/>
  <c r="K216" i="10"/>
  <c r="M471" i="10"/>
  <c r="L471" i="10"/>
  <c r="R471" i="10"/>
  <c r="S471" i="10"/>
  <c r="N471" i="10"/>
  <c r="O471" i="10"/>
  <c r="P471" i="10"/>
  <c r="K471" i="10"/>
  <c r="M212" i="10"/>
  <c r="L212" i="10"/>
  <c r="R212" i="10"/>
  <c r="S212" i="10"/>
  <c r="N212" i="10"/>
  <c r="O212" i="10"/>
  <c r="P212" i="10"/>
  <c r="K212" i="10"/>
  <c r="M211" i="10"/>
  <c r="L211" i="10"/>
  <c r="N211" i="10"/>
  <c r="O211" i="10"/>
  <c r="P211" i="10"/>
  <c r="R211" i="10"/>
  <c r="S211" i="10"/>
  <c r="T211" i="10"/>
  <c r="K211" i="10"/>
  <c r="M210" i="10"/>
  <c r="L210" i="10"/>
  <c r="R210" i="10"/>
  <c r="S210" i="10"/>
  <c r="T210" i="10"/>
  <c r="N210" i="10"/>
  <c r="O210" i="10"/>
  <c r="P210" i="10"/>
  <c r="K210" i="10"/>
  <c r="M208" i="10"/>
  <c r="L208" i="10"/>
  <c r="R208" i="10"/>
  <c r="S208" i="10"/>
  <c r="T208" i="10"/>
  <c r="N208" i="10"/>
  <c r="O208" i="10"/>
  <c r="P208" i="10"/>
  <c r="H208" i="10"/>
  <c r="K208" i="10"/>
  <c r="M207" i="10"/>
  <c r="L207" i="10"/>
  <c r="N207" i="10"/>
  <c r="O207" i="10"/>
  <c r="P207" i="10"/>
  <c r="R207" i="10"/>
  <c r="S207" i="10"/>
  <c r="T207" i="10"/>
  <c r="H207" i="10"/>
  <c r="K207" i="10"/>
  <c r="M206" i="10"/>
  <c r="L206" i="10"/>
  <c r="R206" i="10"/>
  <c r="S206" i="10"/>
  <c r="T206" i="10"/>
  <c r="N206" i="10"/>
  <c r="O206" i="10"/>
  <c r="P206" i="10"/>
  <c r="K206" i="10"/>
  <c r="S205" i="10"/>
  <c r="T205" i="10"/>
  <c r="M205" i="10"/>
  <c r="L205" i="10"/>
  <c r="N205" i="10"/>
  <c r="O205" i="10"/>
  <c r="P205" i="10"/>
  <c r="R205" i="10"/>
  <c r="H205" i="10"/>
  <c r="K205" i="10"/>
  <c r="S204" i="10"/>
  <c r="T204" i="10"/>
  <c r="M204" i="10"/>
  <c r="L204" i="10"/>
  <c r="N204" i="10"/>
  <c r="O204" i="10"/>
  <c r="P204" i="10"/>
  <c r="R204" i="10"/>
  <c r="K204" i="10"/>
  <c r="M202" i="10"/>
  <c r="L202" i="10"/>
  <c r="R202" i="10"/>
  <c r="S202" i="10"/>
  <c r="T202" i="10"/>
  <c r="N202" i="10"/>
  <c r="O202" i="10"/>
  <c r="P202" i="10"/>
  <c r="K202" i="10"/>
  <c r="S199" i="10"/>
  <c r="T199" i="10"/>
  <c r="M199" i="10"/>
  <c r="L199" i="10"/>
  <c r="N199" i="10"/>
  <c r="O199" i="10"/>
  <c r="P199" i="10"/>
  <c r="R199" i="10"/>
  <c r="H199" i="10"/>
  <c r="K199" i="10"/>
  <c r="M196" i="10"/>
  <c r="L196" i="10"/>
  <c r="N196" i="10"/>
  <c r="O196" i="10"/>
  <c r="P196" i="10"/>
  <c r="R196" i="10"/>
  <c r="S196" i="10"/>
  <c r="T196" i="10"/>
  <c r="H196" i="10"/>
  <c r="K196" i="10"/>
  <c r="S194" i="10"/>
  <c r="T194" i="10"/>
  <c r="M194" i="10"/>
  <c r="L194" i="10"/>
  <c r="N194" i="10"/>
  <c r="O194" i="10"/>
  <c r="P194" i="10"/>
  <c r="R194" i="10"/>
  <c r="H194" i="10"/>
  <c r="K194" i="10"/>
  <c r="M35" i="10"/>
  <c r="L35" i="10"/>
  <c r="R35" i="10"/>
  <c r="S35" i="10"/>
  <c r="T35" i="10"/>
  <c r="N35" i="10"/>
  <c r="O35" i="10"/>
  <c r="P35" i="10"/>
  <c r="M192" i="10"/>
  <c r="L192" i="10"/>
  <c r="R192" i="10"/>
  <c r="S192" i="10"/>
  <c r="N192" i="10"/>
  <c r="O192" i="10"/>
  <c r="P192" i="10"/>
  <c r="K192" i="10"/>
  <c r="S191" i="10"/>
  <c r="T191" i="10"/>
  <c r="M191" i="10"/>
  <c r="L191" i="10"/>
  <c r="N191" i="10"/>
  <c r="O191" i="10"/>
  <c r="P191" i="10"/>
  <c r="R191" i="10"/>
  <c r="H191" i="10"/>
  <c r="K191" i="10"/>
  <c r="S190" i="10"/>
  <c r="T190" i="10"/>
  <c r="M190" i="10"/>
  <c r="L190" i="10"/>
  <c r="N190" i="10"/>
  <c r="O190" i="10"/>
  <c r="P190" i="10"/>
  <c r="R190" i="10"/>
  <c r="H190" i="10"/>
  <c r="K190" i="10"/>
  <c r="M189" i="10"/>
  <c r="L189" i="10"/>
  <c r="R189" i="10"/>
  <c r="S189" i="10"/>
  <c r="T189" i="10"/>
  <c r="N189" i="10"/>
  <c r="O189" i="10"/>
  <c r="P189" i="10"/>
  <c r="K189" i="10"/>
  <c r="M188" i="10"/>
  <c r="L188" i="10"/>
  <c r="R188" i="10"/>
  <c r="S188" i="10"/>
  <c r="N188" i="10"/>
  <c r="O188" i="10"/>
  <c r="P188" i="10"/>
  <c r="K188" i="10"/>
  <c r="S187" i="10"/>
  <c r="T187" i="10"/>
  <c r="M187" i="10"/>
  <c r="L187" i="10"/>
  <c r="N187" i="10"/>
  <c r="O187" i="10"/>
  <c r="P187" i="10"/>
  <c r="R187" i="10"/>
  <c r="K187" i="10"/>
  <c r="S186" i="10"/>
  <c r="T186" i="10"/>
  <c r="M186" i="10"/>
  <c r="L186" i="10"/>
  <c r="N186" i="10"/>
  <c r="O186" i="10"/>
  <c r="P186" i="10"/>
  <c r="R186" i="10"/>
  <c r="H186" i="10"/>
  <c r="K186" i="10"/>
  <c r="M182" i="10"/>
  <c r="L182" i="10"/>
  <c r="R182" i="10"/>
  <c r="S182" i="10"/>
  <c r="T182" i="10"/>
  <c r="N182" i="10"/>
  <c r="O182" i="10"/>
  <c r="P182" i="10"/>
  <c r="K182" i="10"/>
  <c r="M181" i="10"/>
  <c r="L181" i="10"/>
  <c r="R181" i="10"/>
  <c r="S181" i="10"/>
  <c r="T181" i="10"/>
  <c r="N181" i="10"/>
  <c r="O181" i="10"/>
  <c r="P181" i="10"/>
  <c r="H181" i="10"/>
  <c r="K181" i="10"/>
  <c r="M180" i="10"/>
  <c r="L180" i="10"/>
  <c r="R180" i="10"/>
  <c r="S180" i="10"/>
  <c r="T180" i="10"/>
  <c r="N180" i="10"/>
  <c r="O180" i="10"/>
  <c r="P180" i="10"/>
  <c r="S174" i="10"/>
  <c r="T174" i="10"/>
  <c r="M174" i="10"/>
  <c r="L174" i="10"/>
  <c r="N174" i="10"/>
  <c r="O174" i="10"/>
  <c r="P174" i="10"/>
  <c r="R174" i="10"/>
  <c r="K174" i="10"/>
  <c r="S173" i="10"/>
  <c r="T173" i="10"/>
  <c r="M173" i="10"/>
  <c r="L173" i="10"/>
  <c r="N173" i="10"/>
  <c r="O173" i="10"/>
  <c r="P173" i="10"/>
  <c r="R173" i="10"/>
  <c r="H173" i="10"/>
  <c r="K173" i="10"/>
  <c r="S169" i="10"/>
  <c r="T169" i="10"/>
  <c r="M169" i="10"/>
  <c r="L169" i="10"/>
  <c r="N169" i="10"/>
  <c r="O169" i="10"/>
  <c r="P169" i="10"/>
  <c r="R169" i="10"/>
  <c r="H169" i="10"/>
  <c r="K169" i="10"/>
  <c r="S165" i="10"/>
  <c r="T165" i="10"/>
  <c r="M165" i="10"/>
  <c r="L165" i="10"/>
  <c r="N165" i="10"/>
  <c r="O165" i="10"/>
  <c r="P165" i="10"/>
  <c r="R165" i="10"/>
  <c r="H165" i="10"/>
  <c r="K165" i="10"/>
  <c r="S163" i="10"/>
  <c r="T163" i="10"/>
  <c r="M163" i="10"/>
  <c r="L163" i="10"/>
  <c r="N163" i="10"/>
  <c r="O163" i="10"/>
  <c r="P163" i="10"/>
  <c r="R163" i="10"/>
  <c r="H163" i="10"/>
  <c r="K163" i="10"/>
  <c r="M162" i="10"/>
  <c r="L162" i="10"/>
  <c r="R162" i="10"/>
  <c r="S162" i="10"/>
  <c r="T162" i="10"/>
  <c r="N162" i="10"/>
  <c r="O162" i="10"/>
  <c r="P162" i="10"/>
  <c r="K162" i="10"/>
  <c r="M161" i="10"/>
  <c r="L161" i="10"/>
  <c r="R161" i="10"/>
  <c r="S161" i="10"/>
  <c r="T161" i="10"/>
  <c r="N161" i="10"/>
  <c r="O161" i="10"/>
  <c r="P161" i="10"/>
  <c r="K161" i="10"/>
  <c r="M158" i="10"/>
  <c r="L158" i="10"/>
  <c r="N158" i="10"/>
  <c r="O158" i="10"/>
  <c r="P158" i="10"/>
  <c r="R158" i="10"/>
  <c r="S158" i="10"/>
  <c r="K158" i="10"/>
  <c r="M157" i="10"/>
  <c r="L157" i="10"/>
  <c r="R157" i="10"/>
  <c r="S157" i="10"/>
  <c r="N157" i="10"/>
  <c r="O157" i="10"/>
  <c r="P157" i="10"/>
  <c r="K157" i="10"/>
  <c r="S156" i="10"/>
  <c r="T156" i="10"/>
  <c r="M156" i="10"/>
  <c r="L156" i="10"/>
  <c r="N156" i="10"/>
  <c r="O156" i="10"/>
  <c r="P156" i="10"/>
  <c r="R156" i="10"/>
  <c r="H156" i="10"/>
  <c r="K156" i="10"/>
  <c r="M155" i="10"/>
  <c r="L155" i="10"/>
  <c r="R155" i="10"/>
  <c r="S155" i="10"/>
  <c r="N155" i="10"/>
  <c r="O155" i="10"/>
  <c r="P155" i="10"/>
  <c r="K155" i="10"/>
  <c r="S152" i="10"/>
  <c r="T152" i="10"/>
  <c r="M152" i="10"/>
  <c r="L152" i="10"/>
  <c r="R152" i="10"/>
  <c r="O152" i="10"/>
  <c r="N152" i="10"/>
  <c r="H152" i="10"/>
  <c r="K152" i="10"/>
  <c r="M151" i="10"/>
  <c r="L151" i="10"/>
  <c r="R151" i="10"/>
  <c r="S151" i="10"/>
  <c r="N151" i="10"/>
  <c r="P151" i="10"/>
  <c r="M150" i="10"/>
  <c r="L150" i="10"/>
  <c r="R150" i="10"/>
  <c r="S150" i="10"/>
  <c r="T150" i="10"/>
  <c r="N150" i="10"/>
  <c r="O150" i="10"/>
  <c r="P150" i="10"/>
  <c r="K150" i="10"/>
  <c r="S149" i="10"/>
  <c r="T149" i="10"/>
  <c r="M149" i="10"/>
  <c r="R149" i="10"/>
  <c r="N149" i="10"/>
  <c r="P149" i="10"/>
  <c r="H149" i="10"/>
  <c r="M148" i="10"/>
  <c r="L148" i="10"/>
  <c r="R148" i="10"/>
  <c r="S148" i="10"/>
  <c r="T148" i="10"/>
  <c r="N148" i="10"/>
  <c r="P148" i="10"/>
  <c r="K148" i="10"/>
  <c r="M147" i="10"/>
  <c r="L147" i="10"/>
  <c r="R147" i="10"/>
  <c r="S147" i="10"/>
  <c r="T147" i="10"/>
  <c r="N147" i="10"/>
  <c r="O147" i="10"/>
  <c r="P147" i="10"/>
  <c r="K147" i="10"/>
  <c r="M146" i="10"/>
  <c r="L146" i="10"/>
  <c r="R146" i="10"/>
  <c r="S146" i="10"/>
  <c r="T146" i="10"/>
  <c r="N146" i="10"/>
  <c r="O146" i="10"/>
  <c r="P146" i="10"/>
  <c r="K146" i="10"/>
  <c r="M145" i="10"/>
  <c r="L145" i="10"/>
  <c r="R145" i="10"/>
  <c r="S145" i="10"/>
  <c r="T145" i="10"/>
  <c r="N145" i="10"/>
  <c r="O145" i="10"/>
  <c r="P145" i="10"/>
  <c r="K145" i="10"/>
  <c r="M143" i="10"/>
  <c r="L143" i="10"/>
  <c r="R143" i="10"/>
  <c r="S143" i="10"/>
  <c r="T143" i="10"/>
  <c r="O143" i="10"/>
  <c r="N143" i="10"/>
  <c r="K143" i="10"/>
  <c r="M141" i="10"/>
  <c r="L141" i="10"/>
  <c r="R141" i="10"/>
  <c r="S141" i="10"/>
  <c r="N141" i="10"/>
  <c r="O141" i="10"/>
  <c r="P141" i="10"/>
  <c r="S139" i="10"/>
  <c r="T139" i="10"/>
  <c r="M139" i="10"/>
  <c r="L139" i="10"/>
  <c r="R139" i="10"/>
  <c r="O139" i="10"/>
  <c r="N139" i="10"/>
  <c r="H139" i="10"/>
  <c r="K139" i="10"/>
  <c r="M138" i="10"/>
  <c r="L138" i="10"/>
  <c r="R138" i="10"/>
  <c r="S138" i="10"/>
  <c r="T138" i="10"/>
  <c r="N138" i="10"/>
  <c r="O138" i="10"/>
  <c r="P138" i="10"/>
  <c r="K138" i="10"/>
  <c r="M137" i="10"/>
  <c r="L137" i="10"/>
  <c r="R137" i="10"/>
  <c r="S137" i="10"/>
  <c r="T137" i="10"/>
  <c r="N137" i="10"/>
  <c r="O137" i="10"/>
  <c r="P137" i="10"/>
  <c r="K137" i="10"/>
  <c r="M136" i="10"/>
  <c r="L136" i="10"/>
  <c r="R136" i="10"/>
  <c r="S136" i="10"/>
  <c r="T136" i="10"/>
  <c r="O136" i="10"/>
  <c r="N136" i="10"/>
  <c r="H136" i="10"/>
  <c r="K136" i="10"/>
  <c r="M135" i="10"/>
  <c r="L135" i="10"/>
  <c r="R135" i="10"/>
  <c r="S135" i="10"/>
  <c r="T135" i="10"/>
  <c r="N135" i="10"/>
  <c r="O135" i="10"/>
  <c r="P135" i="10"/>
  <c r="K135" i="10"/>
  <c r="M133" i="10"/>
  <c r="L133" i="10"/>
  <c r="R133" i="10"/>
  <c r="S133" i="10"/>
  <c r="N133" i="10"/>
  <c r="O133" i="10"/>
  <c r="P133" i="10"/>
  <c r="K133" i="10"/>
  <c r="M127" i="10"/>
  <c r="L127" i="10"/>
  <c r="R127" i="10"/>
  <c r="S127" i="10"/>
  <c r="T127" i="10"/>
  <c r="N127" i="10"/>
  <c r="O127" i="10"/>
  <c r="P127" i="10"/>
  <c r="H127" i="10"/>
  <c r="K127" i="10"/>
  <c r="S126" i="10"/>
  <c r="T126" i="10"/>
  <c r="M126" i="10"/>
  <c r="L126" i="10"/>
  <c r="R126" i="10"/>
  <c r="O126" i="10"/>
  <c r="N126" i="10"/>
  <c r="K126" i="10"/>
  <c r="M124" i="10"/>
  <c r="L124" i="10"/>
  <c r="R124" i="10"/>
  <c r="S124" i="10"/>
  <c r="N124" i="10"/>
  <c r="O124" i="10"/>
  <c r="P124" i="10"/>
  <c r="K124" i="10"/>
  <c r="M121" i="10"/>
  <c r="L121" i="10"/>
  <c r="R121" i="10"/>
  <c r="S121" i="10"/>
  <c r="T121" i="10"/>
  <c r="N121" i="10"/>
  <c r="O121" i="10"/>
  <c r="P121" i="10"/>
  <c r="K121" i="10"/>
  <c r="M119" i="10"/>
  <c r="L119" i="10"/>
  <c r="R119" i="10"/>
  <c r="S119" i="10"/>
  <c r="T119" i="10"/>
  <c r="N119" i="10"/>
  <c r="O119" i="10"/>
  <c r="P119" i="10"/>
  <c r="K119" i="10"/>
  <c r="M118" i="10"/>
  <c r="L118" i="10"/>
  <c r="R118" i="10"/>
  <c r="S118" i="10"/>
  <c r="T118" i="10"/>
  <c r="N118" i="10"/>
  <c r="O118" i="10"/>
  <c r="P118" i="10"/>
  <c r="S117" i="10"/>
  <c r="T117" i="10"/>
  <c r="M117" i="10"/>
  <c r="L117" i="10"/>
  <c r="R117" i="10"/>
  <c r="O117" i="10"/>
  <c r="N117" i="10"/>
  <c r="K117" i="10"/>
  <c r="M109" i="10"/>
  <c r="L109" i="10"/>
  <c r="R109" i="10"/>
  <c r="S109" i="10"/>
  <c r="T109" i="10"/>
  <c r="N109" i="10"/>
  <c r="O109" i="10"/>
  <c r="P109" i="10"/>
  <c r="K109" i="10"/>
  <c r="M104" i="10"/>
  <c r="L104" i="10"/>
  <c r="N104" i="10"/>
  <c r="O104" i="10"/>
  <c r="P104" i="10"/>
  <c r="R104" i="10"/>
  <c r="S104" i="10"/>
  <c r="K104" i="10"/>
  <c r="M102" i="10"/>
  <c r="L102" i="10"/>
  <c r="R102" i="10"/>
  <c r="S102" i="10"/>
  <c r="T102" i="10"/>
  <c r="N102" i="10"/>
  <c r="O102" i="10"/>
  <c r="P102" i="10"/>
  <c r="H102" i="10"/>
  <c r="K102" i="10"/>
  <c r="M101" i="10"/>
  <c r="L101" i="10"/>
  <c r="R101" i="10"/>
  <c r="S101" i="10"/>
  <c r="T101" i="10"/>
  <c r="N101" i="10"/>
  <c r="O101" i="10"/>
  <c r="P101" i="10"/>
  <c r="H101" i="10"/>
  <c r="K101" i="10"/>
  <c r="M100" i="10"/>
  <c r="L100" i="10"/>
  <c r="R100" i="10"/>
  <c r="S100" i="10"/>
  <c r="T100" i="10"/>
  <c r="N100" i="10"/>
  <c r="P100" i="10"/>
  <c r="K100" i="10"/>
  <c r="S99" i="10"/>
  <c r="T99" i="10"/>
  <c r="M99" i="10"/>
  <c r="L99" i="10"/>
  <c r="N99" i="10"/>
  <c r="O99" i="10"/>
  <c r="P99" i="10"/>
  <c r="R99" i="10"/>
  <c r="H99" i="10"/>
  <c r="K99" i="10"/>
  <c r="M98" i="10"/>
  <c r="L98" i="10"/>
  <c r="R98" i="10"/>
  <c r="S98" i="10"/>
  <c r="N98" i="10"/>
  <c r="O98" i="10"/>
  <c r="P98" i="10"/>
  <c r="K98" i="10"/>
  <c r="S96" i="10"/>
  <c r="T96" i="10"/>
  <c r="M96" i="10"/>
  <c r="L96" i="10"/>
  <c r="N96" i="10"/>
  <c r="P96" i="10"/>
  <c r="R96" i="10"/>
  <c r="H96" i="10"/>
  <c r="K96" i="10"/>
  <c r="M95" i="10"/>
  <c r="L95" i="10"/>
  <c r="R95" i="10"/>
  <c r="S95" i="10"/>
  <c r="T95" i="10"/>
  <c r="N95" i="10"/>
  <c r="O95" i="10"/>
  <c r="P95" i="10"/>
  <c r="K95" i="10"/>
  <c r="S93" i="10"/>
  <c r="T93" i="10"/>
  <c r="M93" i="10"/>
  <c r="L93" i="10"/>
  <c r="N93" i="10"/>
  <c r="O93" i="10"/>
  <c r="P93" i="10"/>
  <c r="R93" i="10"/>
  <c r="H93" i="10"/>
  <c r="K93" i="10"/>
  <c r="S90" i="10"/>
  <c r="T90" i="10"/>
  <c r="M90" i="10"/>
  <c r="L90" i="10"/>
  <c r="N90" i="10"/>
  <c r="O90" i="10"/>
  <c r="P90" i="10"/>
  <c r="R90" i="10"/>
  <c r="H90" i="10"/>
  <c r="K90" i="10"/>
  <c r="S89" i="10"/>
  <c r="T89" i="10"/>
  <c r="M89" i="10"/>
  <c r="L89" i="10"/>
  <c r="N89" i="10"/>
  <c r="O89" i="10"/>
  <c r="P89" i="10"/>
  <c r="R89" i="10"/>
  <c r="K89" i="10"/>
  <c r="S87" i="10"/>
  <c r="T87" i="10"/>
  <c r="M87" i="10"/>
  <c r="L87" i="10"/>
  <c r="N87" i="10"/>
  <c r="O87" i="10"/>
  <c r="P87" i="10"/>
  <c r="R87" i="10"/>
  <c r="K87" i="10"/>
  <c r="M120" i="10"/>
  <c r="L120" i="10"/>
  <c r="N120" i="10"/>
  <c r="O120" i="10"/>
  <c r="P120" i="10"/>
  <c r="R120" i="10"/>
  <c r="S120" i="10"/>
  <c r="T120" i="10"/>
  <c r="M86" i="10"/>
  <c r="L86" i="10"/>
  <c r="N86" i="10"/>
  <c r="Q86" i="10"/>
  <c r="R86" i="10"/>
  <c r="S86" i="10"/>
  <c r="T86" i="10"/>
  <c r="O86" i="10"/>
  <c r="P86" i="10"/>
  <c r="K86" i="10"/>
  <c r="M84" i="10"/>
  <c r="L84" i="10"/>
  <c r="N84" i="10"/>
  <c r="Q84" i="10"/>
  <c r="R84" i="10"/>
  <c r="S84" i="10"/>
  <c r="O84" i="10"/>
  <c r="P84" i="10"/>
  <c r="K84" i="10"/>
  <c r="S82" i="10"/>
  <c r="T82" i="10"/>
  <c r="M82" i="10"/>
  <c r="L82" i="10"/>
  <c r="N82" i="10"/>
  <c r="O82" i="10"/>
  <c r="P82" i="10"/>
  <c r="R82" i="10"/>
  <c r="H82" i="10"/>
  <c r="K82" i="10"/>
  <c r="S81" i="10"/>
  <c r="T81" i="10"/>
  <c r="M81" i="10"/>
  <c r="L81" i="10"/>
  <c r="N81" i="10"/>
  <c r="O81" i="10"/>
  <c r="P81" i="10"/>
  <c r="R81" i="10"/>
  <c r="H81" i="10"/>
  <c r="K81" i="10"/>
  <c r="M80" i="10"/>
  <c r="L80" i="10"/>
  <c r="N80" i="10"/>
  <c r="Q80" i="10"/>
  <c r="R80" i="10"/>
  <c r="S80" i="10"/>
  <c r="T80" i="10"/>
  <c r="O80" i="10"/>
  <c r="P80" i="10"/>
  <c r="H80" i="10"/>
  <c r="K80" i="10"/>
  <c r="M78" i="10"/>
  <c r="L78" i="10"/>
  <c r="N78" i="10"/>
  <c r="Q78" i="10"/>
  <c r="R78" i="10"/>
  <c r="S78" i="10"/>
  <c r="T78" i="10"/>
  <c r="P78" i="10"/>
  <c r="K78" i="10"/>
  <c r="S77" i="10"/>
  <c r="T77" i="10"/>
  <c r="M77" i="10"/>
  <c r="L77" i="10"/>
  <c r="N77" i="10"/>
  <c r="P77" i="10"/>
  <c r="R77" i="10"/>
  <c r="K77" i="10"/>
  <c r="S76" i="10"/>
  <c r="T76" i="10"/>
  <c r="M76" i="10"/>
  <c r="L76" i="10"/>
  <c r="N76" i="10"/>
  <c r="O76" i="10"/>
  <c r="P76" i="10"/>
  <c r="R76" i="10"/>
  <c r="H76" i="10"/>
  <c r="K76" i="10"/>
  <c r="M74" i="10"/>
  <c r="L74" i="10"/>
  <c r="N74" i="10"/>
  <c r="Q74" i="10"/>
  <c r="R74" i="10"/>
  <c r="S74" i="10"/>
  <c r="O74" i="10"/>
  <c r="P74" i="10"/>
  <c r="K74" i="10"/>
  <c r="M73" i="10"/>
  <c r="L73" i="10"/>
  <c r="N73" i="10"/>
  <c r="Q73" i="10"/>
  <c r="R73" i="10"/>
  <c r="S73" i="10"/>
  <c r="T73" i="10"/>
  <c r="O73" i="10"/>
  <c r="P73" i="10"/>
  <c r="K73" i="10"/>
  <c r="M72" i="10"/>
  <c r="L72" i="10"/>
  <c r="N72" i="10"/>
  <c r="Q72" i="10"/>
  <c r="R72" i="10"/>
  <c r="S72" i="10"/>
  <c r="T72" i="10"/>
  <c r="O72" i="10"/>
  <c r="P72" i="10"/>
  <c r="H72" i="10"/>
  <c r="K72" i="10"/>
  <c r="M71" i="10"/>
  <c r="L71" i="10"/>
  <c r="N71" i="10"/>
  <c r="O71" i="10"/>
  <c r="P71" i="10"/>
  <c r="R71" i="10"/>
  <c r="S71" i="10"/>
  <c r="T71" i="10"/>
  <c r="K71" i="10"/>
  <c r="M70" i="10"/>
  <c r="L70" i="10"/>
  <c r="N70" i="10"/>
  <c r="Q70" i="10"/>
  <c r="R70" i="10"/>
  <c r="S70" i="10"/>
  <c r="T70" i="10"/>
  <c r="O70" i="10"/>
  <c r="P70" i="10"/>
  <c r="H70" i="10"/>
  <c r="K70" i="10"/>
  <c r="M68" i="10"/>
  <c r="L68" i="10"/>
  <c r="N68" i="10"/>
  <c r="O68" i="10"/>
  <c r="P68" i="10"/>
  <c r="R68" i="10"/>
  <c r="S68" i="10"/>
  <c r="K68" i="10"/>
  <c r="M67" i="10"/>
  <c r="L67" i="10"/>
  <c r="N67" i="10"/>
  <c r="O67" i="10"/>
  <c r="P67" i="10"/>
  <c r="R67" i="10"/>
  <c r="S67" i="10"/>
  <c r="T67" i="10"/>
  <c r="Q67" i="10"/>
  <c r="H67" i="10"/>
  <c r="K67" i="10"/>
  <c r="S64" i="10"/>
  <c r="T64" i="10"/>
  <c r="M64" i="10"/>
  <c r="L64" i="10"/>
  <c r="N64" i="10"/>
  <c r="O64" i="10"/>
  <c r="P64" i="10"/>
  <c r="R64" i="10"/>
  <c r="H64" i="10"/>
  <c r="K64" i="10"/>
  <c r="S63" i="10"/>
  <c r="T63" i="10"/>
  <c r="M63" i="10"/>
  <c r="L63" i="10"/>
  <c r="N63" i="10"/>
  <c r="O63" i="10"/>
  <c r="P63" i="10"/>
  <c r="R63" i="10"/>
  <c r="H63" i="10"/>
  <c r="K63" i="10"/>
  <c r="M61" i="10"/>
  <c r="L61" i="10"/>
  <c r="N61" i="10"/>
  <c r="Q61" i="10"/>
  <c r="R61" i="10"/>
  <c r="S61" i="10"/>
  <c r="T61" i="10"/>
  <c r="P61" i="10"/>
  <c r="K61" i="10"/>
  <c r="M59" i="10"/>
  <c r="L59" i="10"/>
  <c r="N59" i="10"/>
  <c r="Q59" i="10"/>
  <c r="R59" i="10"/>
  <c r="S59" i="10"/>
  <c r="T59" i="10"/>
  <c r="P59" i="10"/>
  <c r="K59" i="10"/>
  <c r="S54" i="10"/>
  <c r="T54" i="10"/>
  <c r="M54" i="10"/>
  <c r="L54" i="10"/>
  <c r="N54" i="10"/>
  <c r="O54" i="10"/>
  <c r="P54" i="10"/>
  <c r="R54" i="10"/>
  <c r="H54" i="10"/>
  <c r="K54" i="10"/>
  <c r="S53" i="10"/>
  <c r="T53" i="10"/>
  <c r="M53" i="10"/>
  <c r="L53" i="10"/>
  <c r="N53" i="10"/>
  <c r="O53" i="10"/>
  <c r="P53" i="10"/>
  <c r="R53" i="10"/>
  <c r="H53" i="10"/>
  <c r="K53" i="10"/>
  <c r="S51" i="10"/>
  <c r="L51" i="10"/>
  <c r="M51" i="10"/>
  <c r="N51" i="10"/>
  <c r="Q51" i="10"/>
  <c r="O51" i="10"/>
  <c r="P51" i="10"/>
  <c r="K51" i="10"/>
  <c r="S50" i="10"/>
  <c r="T50" i="10"/>
  <c r="M50" i="10"/>
  <c r="L50" i="10"/>
  <c r="R50" i="10"/>
  <c r="O50" i="10"/>
  <c r="N50" i="10"/>
  <c r="H50" i="10"/>
  <c r="K50" i="10"/>
  <c r="M49" i="10"/>
  <c r="L49" i="10"/>
  <c r="N49" i="10"/>
  <c r="Q49" i="10"/>
  <c r="R49" i="10"/>
  <c r="S49" i="10"/>
  <c r="T49" i="10"/>
  <c r="O49" i="10"/>
  <c r="P49" i="10"/>
  <c r="H49" i="10"/>
  <c r="K49" i="10"/>
  <c r="M47" i="10"/>
  <c r="L47" i="10"/>
  <c r="R47" i="10"/>
  <c r="S47" i="10"/>
  <c r="T47" i="10"/>
  <c r="N47" i="10"/>
  <c r="O47" i="10"/>
  <c r="P47" i="10"/>
  <c r="H47" i="10"/>
  <c r="K47" i="10"/>
  <c r="S45" i="10"/>
  <c r="T45" i="10"/>
  <c r="M45" i="10"/>
  <c r="L45" i="10"/>
  <c r="R45" i="10"/>
  <c r="O45" i="10"/>
  <c r="N45" i="10"/>
  <c r="H45" i="10"/>
  <c r="K45" i="10"/>
  <c r="M44" i="10"/>
  <c r="L44" i="10"/>
  <c r="N44" i="10"/>
  <c r="Q44" i="10"/>
  <c r="R44" i="10"/>
  <c r="S44" i="10"/>
  <c r="T44" i="10"/>
  <c r="O44" i="10"/>
  <c r="P44" i="10"/>
  <c r="M43" i="10"/>
  <c r="L43" i="10"/>
  <c r="R43" i="10"/>
  <c r="S43" i="10"/>
  <c r="T43" i="10"/>
  <c r="N43" i="10"/>
  <c r="O43" i="10"/>
  <c r="P43" i="10"/>
  <c r="H43" i="10"/>
  <c r="K43" i="10"/>
  <c r="M352" i="10"/>
  <c r="L352" i="10"/>
  <c r="R352" i="10"/>
  <c r="S352" i="10"/>
  <c r="T352" i="10"/>
  <c r="N352" i="10"/>
  <c r="O352" i="10"/>
  <c r="P352" i="10"/>
  <c r="K352" i="10"/>
  <c r="M40" i="10"/>
  <c r="L40" i="10"/>
  <c r="R40" i="10"/>
  <c r="S40" i="10"/>
  <c r="T40" i="10"/>
  <c r="N40" i="10"/>
  <c r="O40" i="10"/>
  <c r="P40" i="10"/>
  <c r="H40" i="10"/>
  <c r="M39" i="10"/>
  <c r="L39" i="10"/>
  <c r="N39" i="10"/>
  <c r="Q39" i="10"/>
  <c r="R39" i="10"/>
  <c r="S39" i="10"/>
  <c r="T39" i="10"/>
  <c r="O39" i="10"/>
  <c r="P39" i="10"/>
  <c r="H39" i="10"/>
  <c r="K39" i="10"/>
  <c r="S38" i="10"/>
  <c r="T38" i="10"/>
  <c r="M38" i="10"/>
  <c r="L38" i="10"/>
  <c r="N38" i="10"/>
  <c r="O38" i="10"/>
  <c r="P38" i="10"/>
  <c r="R38" i="10"/>
  <c r="H38" i="10"/>
  <c r="K38" i="10"/>
  <c r="S294" i="10"/>
  <c r="L294" i="10"/>
  <c r="M294" i="10"/>
  <c r="N294" i="10"/>
  <c r="O294" i="10"/>
  <c r="P294" i="10"/>
  <c r="K294" i="10"/>
  <c r="M32" i="10"/>
  <c r="L32" i="10"/>
  <c r="N32" i="10"/>
  <c r="Q32" i="10"/>
  <c r="R32" i="10"/>
  <c r="S32" i="10"/>
  <c r="T32" i="10"/>
  <c r="O32" i="10"/>
  <c r="P32" i="10"/>
  <c r="H32" i="10"/>
  <c r="K32" i="10"/>
  <c r="M371" i="10"/>
  <c r="L371" i="10"/>
  <c r="R371" i="10"/>
  <c r="S371" i="10"/>
  <c r="T371" i="10"/>
  <c r="N371" i="10"/>
  <c r="O371" i="10"/>
  <c r="P371" i="10"/>
  <c r="K371" i="10"/>
  <c r="M69" i="10"/>
  <c r="L69" i="10"/>
  <c r="R69" i="10"/>
  <c r="S69" i="10"/>
  <c r="T69" i="10"/>
  <c r="N69" i="10"/>
  <c r="O69" i="10"/>
  <c r="P69" i="10"/>
  <c r="K69" i="10"/>
  <c r="M422" i="10"/>
  <c r="L422" i="10"/>
  <c r="N422" i="10"/>
  <c r="O422" i="10"/>
  <c r="P422" i="10"/>
  <c r="R422" i="10"/>
  <c r="S422" i="10"/>
  <c r="T422" i="10"/>
  <c r="K422" i="10"/>
  <c r="M472" i="10"/>
  <c r="L472" i="10"/>
  <c r="N472" i="10"/>
  <c r="Q472" i="10"/>
  <c r="R472" i="10"/>
  <c r="S472" i="10"/>
  <c r="O472" i="10"/>
  <c r="P472" i="10"/>
  <c r="K472" i="10"/>
  <c r="M360" i="10"/>
  <c r="L360" i="10"/>
  <c r="R360" i="10"/>
  <c r="S360" i="10"/>
  <c r="T360" i="10"/>
  <c r="N360" i="10"/>
  <c r="O360" i="10"/>
  <c r="P360" i="10"/>
  <c r="H360" i="10"/>
  <c r="K360" i="10"/>
  <c r="M372" i="10"/>
  <c r="L372" i="10"/>
  <c r="N372" i="10"/>
  <c r="O372" i="10"/>
  <c r="P372" i="10"/>
  <c r="R372" i="10"/>
  <c r="S372" i="10"/>
  <c r="T372" i="10"/>
  <c r="K372" i="10"/>
  <c r="M9" i="10"/>
  <c r="L9" i="10"/>
  <c r="N9" i="10"/>
  <c r="Q9" i="10"/>
  <c r="R9" i="10"/>
  <c r="S9" i="10"/>
  <c r="T9" i="10"/>
  <c r="O9" i="10"/>
  <c r="P9" i="10"/>
  <c r="K9" i="10"/>
  <c r="M203" i="10"/>
  <c r="L203" i="10"/>
  <c r="N203" i="10"/>
  <c r="O203" i="10"/>
  <c r="P203" i="10"/>
  <c r="R203" i="10"/>
  <c r="S203" i="10"/>
  <c r="T203" i="10"/>
  <c r="H203" i="10"/>
  <c r="K203" i="10"/>
  <c r="M351" i="10"/>
  <c r="L351" i="10"/>
  <c r="R351" i="10"/>
  <c r="S351" i="10"/>
  <c r="T351" i="10"/>
  <c r="N351" i="10"/>
  <c r="O351" i="10"/>
  <c r="P351" i="10"/>
  <c r="K351" i="10"/>
  <c r="M184" i="10"/>
  <c r="L184" i="10"/>
  <c r="N184" i="10"/>
  <c r="O184" i="10"/>
  <c r="P184" i="10"/>
  <c r="R184" i="10"/>
  <c r="S184" i="10"/>
  <c r="T184" i="10"/>
  <c r="Q184" i="10"/>
  <c r="K184" i="10"/>
  <c r="M299" i="10"/>
  <c r="L299" i="10"/>
  <c r="N299" i="10"/>
  <c r="O299" i="10"/>
  <c r="P299" i="10"/>
  <c r="S299" i="10"/>
  <c r="T299" i="10"/>
  <c r="K299" i="10"/>
  <c r="S336" i="10"/>
  <c r="L336" i="10"/>
  <c r="M336" i="10"/>
  <c r="N336" i="10"/>
  <c r="O336" i="10"/>
  <c r="P336" i="10"/>
  <c r="K336" i="10"/>
  <c r="M476" i="10"/>
  <c r="L476" i="10"/>
  <c r="R476" i="10"/>
  <c r="S476" i="10"/>
  <c r="T476" i="10"/>
  <c r="N476" i="10"/>
  <c r="O476" i="10"/>
  <c r="P476" i="10"/>
  <c r="K476" i="10"/>
  <c r="S230" i="10"/>
  <c r="L230" i="10"/>
  <c r="M230" i="10"/>
  <c r="N230" i="10"/>
  <c r="O230" i="10"/>
  <c r="P230" i="10"/>
  <c r="K230" i="10"/>
  <c r="M65" i="10"/>
  <c r="L65" i="10"/>
  <c r="N65" i="10"/>
  <c r="Q65" i="10"/>
  <c r="R65" i="10"/>
  <c r="S65" i="10"/>
  <c r="T65" i="10"/>
  <c r="O65" i="10"/>
  <c r="P65" i="10"/>
  <c r="K65" i="10"/>
  <c r="M159" i="10"/>
  <c r="L159" i="10"/>
  <c r="R159" i="10"/>
  <c r="S159" i="10"/>
  <c r="T159" i="10"/>
  <c r="N159" i="10"/>
  <c r="O159" i="10"/>
  <c r="P159" i="10"/>
  <c r="K159" i="10"/>
  <c r="S274" i="10"/>
  <c r="T274" i="10"/>
  <c r="L274" i="10"/>
  <c r="M274" i="10"/>
  <c r="N274" i="10"/>
  <c r="O274" i="10"/>
  <c r="P274" i="10"/>
  <c r="K274" i="10"/>
  <c r="M461" i="10"/>
  <c r="L461" i="10"/>
  <c r="R461" i="10"/>
  <c r="S461" i="10"/>
  <c r="T461" i="10"/>
  <c r="N461" i="10"/>
  <c r="O461" i="10"/>
  <c r="P461" i="10"/>
  <c r="K461" i="10"/>
  <c r="M114" i="10"/>
  <c r="L114" i="10"/>
  <c r="N114" i="10"/>
  <c r="P114" i="10"/>
  <c r="R114" i="10"/>
  <c r="S114" i="10"/>
  <c r="T114" i="10"/>
  <c r="K114" i="10"/>
  <c r="M375" i="10"/>
  <c r="L375" i="10"/>
  <c r="R375" i="10"/>
  <c r="S375" i="10"/>
  <c r="T375" i="10"/>
  <c r="N375" i="10"/>
  <c r="O375" i="10"/>
  <c r="P375" i="10"/>
  <c r="K375" i="10"/>
  <c r="M475" i="10"/>
  <c r="L475" i="10"/>
  <c r="N475" i="10"/>
  <c r="O475" i="10"/>
  <c r="P475" i="10"/>
  <c r="R475" i="10"/>
  <c r="S475" i="10"/>
  <c r="T475" i="10"/>
  <c r="K475" i="10"/>
  <c r="L447" i="10"/>
  <c r="K447" i="10"/>
  <c r="S315" i="10"/>
  <c r="T315" i="10"/>
  <c r="L315" i="10"/>
  <c r="M315" i="10"/>
  <c r="N315" i="10"/>
  <c r="O315" i="10"/>
  <c r="P315" i="10"/>
  <c r="K315" i="10"/>
  <c r="M233" i="10"/>
  <c r="L233" i="10"/>
  <c r="N233" i="10"/>
  <c r="O233" i="10"/>
  <c r="P233" i="10"/>
  <c r="R233" i="10"/>
  <c r="S233" i="10"/>
  <c r="T233" i="10"/>
  <c r="H233" i="10"/>
  <c r="K233" i="10"/>
  <c r="M52" i="10"/>
  <c r="L52" i="10"/>
  <c r="N52" i="10"/>
  <c r="P52" i="10"/>
  <c r="R52" i="10"/>
  <c r="S52" i="10"/>
  <c r="T52" i="10"/>
  <c r="K52" i="10"/>
  <c r="M144" i="10"/>
  <c r="L144" i="10"/>
  <c r="R144" i="10"/>
  <c r="S144" i="10"/>
  <c r="T144" i="10"/>
  <c r="N144" i="10"/>
  <c r="P144" i="10"/>
  <c r="K144" i="10"/>
  <c r="M25" i="10"/>
  <c r="L25" i="10"/>
  <c r="N25" i="10"/>
  <c r="O25" i="10"/>
  <c r="P25" i="10"/>
  <c r="R25" i="10"/>
  <c r="S25" i="10"/>
  <c r="T25" i="10"/>
  <c r="K25" i="10"/>
  <c r="M405" i="10"/>
  <c r="L405" i="10"/>
  <c r="R405" i="10"/>
  <c r="S405" i="10"/>
  <c r="N405" i="10"/>
  <c r="O405" i="10"/>
  <c r="P405" i="10"/>
  <c r="M354" i="10"/>
  <c r="L354" i="10"/>
  <c r="N354" i="10"/>
  <c r="O354" i="10"/>
  <c r="P354" i="10"/>
  <c r="R354" i="10"/>
  <c r="S354" i="10"/>
  <c r="K354" i="10"/>
  <c r="M10" i="10"/>
  <c r="L10" i="10"/>
  <c r="R10" i="10"/>
  <c r="S10" i="10"/>
  <c r="N10" i="10"/>
  <c r="O10" i="10"/>
  <c r="P10" i="10"/>
  <c r="K10" i="10"/>
  <c r="M470" i="10"/>
  <c r="L470" i="10"/>
  <c r="R470" i="10"/>
  <c r="S470" i="10"/>
  <c r="T470" i="10"/>
  <c r="N470" i="10"/>
  <c r="O470" i="10"/>
  <c r="P470" i="10"/>
  <c r="M195" i="10"/>
  <c r="L195" i="10"/>
  <c r="R195" i="10"/>
  <c r="S195" i="10"/>
  <c r="T195" i="10"/>
  <c r="N195" i="10"/>
  <c r="O195" i="10"/>
  <c r="P195" i="10"/>
  <c r="M333" i="10"/>
  <c r="L333" i="10"/>
  <c r="R333" i="10"/>
  <c r="S333" i="10"/>
  <c r="T333" i="10"/>
  <c r="N333" i="10"/>
  <c r="O333" i="10"/>
  <c r="P333" i="10"/>
  <c r="M193" i="10"/>
  <c r="L193" i="10"/>
  <c r="R193" i="10"/>
  <c r="S193" i="10"/>
  <c r="T193" i="10"/>
  <c r="N193" i="10"/>
  <c r="O193" i="10"/>
  <c r="P193" i="10"/>
  <c r="K193" i="10"/>
  <c r="M420" i="10"/>
  <c r="L420" i="10"/>
  <c r="R420" i="10"/>
  <c r="S420" i="10"/>
  <c r="T420" i="10"/>
  <c r="N420" i="10"/>
  <c r="O420" i="10"/>
  <c r="P420" i="10"/>
  <c r="K420" i="10"/>
  <c r="M60" i="10"/>
  <c r="L60" i="10"/>
  <c r="N60" i="10"/>
  <c r="O60" i="10"/>
  <c r="P60" i="10"/>
  <c r="R60" i="10"/>
  <c r="S60" i="10"/>
  <c r="T60" i="10"/>
  <c r="K60" i="10"/>
  <c r="M391" i="10"/>
  <c r="L391" i="10"/>
  <c r="R391" i="10"/>
  <c r="S391" i="10"/>
  <c r="T391" i="10"/>
  <c r="N391" i="10"/>
  <c r="O391" i="10"/>
  <c r="P391" i="10"/>
  <c r="K391" i="10"/>
  <c r="M448" i="10"/>
  <c r="L448" i="10"/>
  <c r="R448" i="10"/>
  <c r="S448" i="10"/>
  <c r="N448" i="10"/>
  <c r="O448" i="10"/>
  <c r="P448" i="10"/>
  <c r="K448" i="10"/>
  <c r="M276" i="10"/>
  <c r="L276" i="10"/>
  <c r="R276" i="10"/>
  <c r="S276" i="10"/>
  <c r="T276" i="10"/>
  <c r="N276" i="10"/>
  <c r="O276" i="10"/>
  <c r="P276" i="10"/>
  <c r="K276" i="10"/>
  <c r="M48" i="10"/>
  <c r="L48" i="10"/>
  <c r="R48" i="10"/>
  <c r="S48" i="10"/>
  <c r="T48" i="10"/>
  <c r="N48" i="10"/>
  <c r="O48" i="10"/>
  <c r="P48" i="10"/>
  <c r="K48" i="10"/>
  <c r="M91" i="10"/>
  <c r="L91" i="10"/>
  <c r="R91" i="10"/>
  <c r="S91" i="10"/>
  <c r="T91" i="10"/>
  <c r="N91" i="10"/>
  <c r="O91" i="10"/>
  <c r="P91" i="10"/>
  <c r="K91" i="10"/>
  <c r="M129" i="10"/>
  <c r="L129" i="10"/>
  <c r="R129" i="10"/>
  <c r="S129" i="10"/>
  <c r="T129" i="10"/>
  <c r="N129" i="10"/>
  <c r="O129" i="10"/>
  <c r="P129" i="10"/>
  <c r="K129" i="10"/>
  <c r="M262" i="10"/>
  <c r="L262" i="10"/>
  <c r="R262" i="10"/>
  <c r="S262" i="10"/>
  <c r="T262" i="10"/>
  <c r="N262" i="10"/>
  <c r="O262" i="10"/>
  <c r="P262" i="10"/>
  <c r="K262" i="10"/>
  <c r="M160" i="10"/>
  <c r="L160" i="10"/>
  <c r="N160" i="10"/>
  <c r="O160" i="10"/>
  <c r="P160" i="10"/>
  <c r="R160" i="10"/>
  <c r="S160" i="10"/>
  <c r="T160" i="10"/>
  <c r="K160" i="10"/>
  <c r="M483" i="10"/>
  <c r="L483" i="10"/>
  <c r="N483" i="10"/>
  <c r="Q483" i="10"/>
  <c r="R483" i="10"/>
  <c r="S483" i="10"/>
  <c r="T483" i="10"/>
  <c r="O483" i="10"/>
  <c r="P483" i="10"/>
  <c r="K483" i="10"/>
  <c r="M246" i="10"/>
  <c r="L246" i="10"/>
  <c r="R246" i="10"/>
  <c r="S246" i="10"/>
  <c r="N246" i="10"/>
  <c r="O246" i="10"/>
  <c r="P246" i="10"/>
  <c r="K246" i="10"/>
  <c r="M454" i="10"/>
  <c r="L454" i="10"/>
  <c r="R454" i="10"/>
  <c r="S454" i="10"/>
  <c r="N454" i="10"/>
  <c r="O454" i="10"/>
  <c r="P454" i="10"/>
  <c r="K454" i="10"/>
  <c r="M444" i="10"/>
  <c r="L444" i="10"/>
  <c r="R444" i="10"/>
  <c r="S444" i="10"/>
  <c r="T444" i="10"/>
  <c r="N444" i="10"/>
  <c r="O444" i="10"/>
  <c r="P444" i="10"/>
  <c r="K444" i="10"/>
  <c r="M429" i="10"/>
  <c r="L429" i="10"/>
  <c r="R429" i="10"/>
  <c r="S429" i="10"/>
  <c r="N429" i="10"/>
  <c r="O429" i="10"/>
  <c r="P429" i="10"/>
  <c r="K429" i="10"/>
  <c r="M424" i="10"/>
  <c r="L424" i="10"/>
  <c r="R424" i="10"/>
  <c r="S424" i="10"/>
  <c r="T424" i="10"/>
  <c r="N424" i="10"/>
  <c r="O424" i="10"/>
  <c r="P424" i="10"/>
  <c r="H424" i="10"/>
  <c r="K424" i="10"/>
  <c r="M410" i="10"/>
  <c r="L410" i="10"/>
  <c r="N410" i="10"/>
  <c r="Q410" i="10"/>
  <c r="R410" i="10"/>
  <c r="S410" i="10"/>
  <c r="T410" i="10"/>
  <c r="P410" i="10"/>
  <c r="K410" i="10"/>
  <c r="M359" i="10"/>
  <c r="L359" i="10"/>
  <c r="R359" i="10"/>
  <c r="S359" i="10"/>
  <c r="T359" i="10"/>
  <c r="N359" i="10"/>
  <c r="O359" i="10"/>
  <c r="P359" i="10"/>
  <c r="M353" i="10"/>
  <c r="L353" i="10"/>
  <c r="R353" i="10"/>
  <c r="S353" i="10"/>
  <c r="T353" i="10"/>
  <c r="N353" i="10"/>
  <c r="O353" i="10"/>
  <c r="P353" i="10"/>
  <c r="H353" i="10"/>
  <c r="K353" i="10"/>
  <c r="M344" i="10"/>
  <c r="L344" i="10"/>
  <c r="R344" i="10"/>
  <c r="S344" i="10"/>
  <c r="T344" i="10"/>
  <c r="N344" i="10"/>
  <c r="O344" i="10"/>
  <c r="P344" i="10"/>
  <c r="K344" i="10"/>
  <c r="L338" i="10"/>
  <c r="M338" i="10"/>
  <c r="N338" i="10"/>
  <c r="O338" i="10"/>
  <c r="P338" i="10"/>
  <c r="K338" i="10"/>
  <c r="M335" i="10"/>
  <c r="L335" i="10"/>
  <c r="N335" i="10"/>
  <c r="P335" i="10"/>
  <c r="R335" i="10"/>
  <c r="S335" i="10"/>
  <c r="K335" i="10"/>
  <c r="M24" i="10"/>
  <c r="L24" i="10"/>
  <c r="N24" i="10"/>
  <c r="O24" i="10"/>
  <c r="P24" i="10"/>
  <c r="R24" i="10"/>
  <c r="S24" i="10"/>
  <c r="K24" i="10"/>
  <c r="M313" i="10"/>
  <c r="L313" i="10"/>
  <c r="R313" i="10"/>
  <c r="S313" i="10"/>
  <c r="T313" i="10"/>
  <c r="N313" i="10"/>
  <c r="P313" i="10"/>
  <c r="K313" i="10"/>
  <c r="M297" i="10"/>
  <c r="L297" i="10"/>
  <c r="R297" i="10"/>
  <c r="S297" i="10"/>
  <c r="T297" i="10"/>
  <c r="N297" i="10"/>
  <c r="O297" i="10"/>
  <c r="P297" i="10"/>
  <c r="K297" i="10"/>
  <c r="M281" i="10"/>
  <c r="L281" i="10"/>
  <c r="N281" i="10"/>
  <c r="P281" i="10"/>
  <c r="R281" i="10"/>
  <c r="S281" i="10"/>
  <c r="T281" i="10"/>
  <c r="K281" i="10"/>
  <c r="S253" i="10"/>
  <c r="T253" i="10"/>
  <c r="M253" i="10"/>
  <c r="O253" i="10"/>
  <c r="L253" i="10"/>
  <c r="N253" i="10"/>
  <c r="K253" i="10"/>
  <c r="M20" i="10"/>
  <c r="L20" i="10"/>
  <c r="R20" i="10"/>
  <c r="S20" i="10"/>
  <c r="T20" i="10"/>
  <c r="N20" i="10"/>
  <c r="O20" i="10"/>
  <c r="P20" i="10"/>
  <c r="K20" i="10"/>
  <c r="M200" i="10"/>
  <c r="L200" i="10"/>
  <c r="N200" i="10"/>
  <c r="O200" i="10"/>
  <c r="P200" i="10"/>
  <c r="R200" i="10"/>
  <c r="S200" i="10"/>
  <c r="H200" i="10"/>
  <c r="K200" i="10"/>
  <c r="M183" i="10"/>
  <c r="L183" i="10"/>
  <c r="R183" i="10"/>
  <c r="S183" i="10"/>
  <c r="N183" i="10"/>
  <c r="O183" i="10"/>
  <c r="P183" i="10"/>
  <c r="K183" i="10"/>
  <c r="M178" i="10"/>
  <c r="L178" i="10"/>
  <c r="N178" i="10"/>
  <c r="O178" i="10"/>
  <c r="P178" i="10"/>
  <c r="R178" i="10"/>
  <c r="S178" i="10"/>
  <c r="K178" i="10"/>
  <c r="M134" i="10"/>
  <c r="L134" i="10"/>
  <c r="R134" i="10"/>
  <c r="S134" i="10"/>
  <c r="T134" i="10"/>
  <c r="N134" i="10"/>
  <c r="O134" i="10"/>
  <c r="P134" i="10"/>
  <c r="K134" i="10"/>
  <c r="M111" i="10"/>
  <c r="L111" i="10"/>
  <c r="R111" i="10"/>
  <c r="S111" i="10"/>
  <c r="T111" i="10"/>
  <c r="N111" i="10"/>
  <c r="P111" i="10"/>
  <c r="K111" i="10"/>
  <c r="M110" i="10"/>
  <c r="L110" i="10"/>
  <c r="R110" i="10"/>
  <c r="S110" i="10"/>
  <c r="N110" i="10"/>
  <c r="O110" i="10"/>
  <c r="P110" i="10"/>
  <c r="K110" i="10"/>
  <c r="L66" i="10"/>
  <c r="M66" i="10"/>
  <c r="N66" i="10"/>
  <c r="O66" i="10"/>
  <c r="P66" i="10"/>
  <c r="K66" i="10"/>
  <c r="M56" i="10"/>
  <c r="L56" i="10"/>
  <c r="N56" i="10"/>
  <c r="Q56" i="10"/>
  <c r="R56" i="10"/>
  <c r="S56" i="10"/>
  <c r="T56" i="10"/>
  <c r="O56" i="10"/>
  <c r="P56" i="10"/>
  <c r="H56" i="10"/>
  <c r="K56" i="10"/>
  <c r="M46" i="10"/>
  <c r="L46" i="10"/>
  <c r="N46" i="10"/>
  <c r="O46" i="10"/>
  <c r="P46" i="10"/>
  <c r="R46" i="10"/>
  <c r="S46" i="10"/>
  <c r="T46" i="10"/>
  <c r="K46" i="10"/>
  <c r="M458" i="10"/>
  <c r="L458" i="10"/>
  <c r="R458" i="10"/>
  <c r="S458" i="10"/>
  <c r="T458" i="10"/>
  <c r="N458" i="10"/>
  <c r="O458" i="10"/>
  <c r="P458" i="10"/>
  <c r="K458" i="10"/>
  <c r="M452" i="10"/>
  <c r="L452" i="10"/>
  <c r="R452" i="10"/>
  <c r="S452" i="10"/>
  <c r="T452" i="10"/>
  <c r="N452" i="10"/>
  <c r="P452" i="10"/>
  <c r="K452" i="10"/>
  <c r="M423" i="10"/>
  <c r="L423" i="10"/>
  <c r="R423" i="10"/>
  <c r="S423" i="10"/>
  <c r="N423" i="10"/>
  <c r="K423" i="10"/>
  <c r="M409" i="10"/>
  <c r="L409" i="10"/>
  <c r="R409" i="10"/>
  <c r="S409" i="10"/>
  <c r="N409" i="10"/>
  <c r="O409" i="10"/>
  <c r="P409" i="10"/>
  <c r="K409" i="10"/>
  <c r="M400" i="10"/>
  <c r="L400" i="10"/>
  <c r="N400" i="10"/>
  <c r="O400" i="10"/>
  <c r="P400" i="10"/>
  <c r="R400" i="10"/>
  <c r="S400" i="10"/>
  <c r="K400" i="10"/>
  <c r="M361" i="10"/>
  <c r="L361" i="10"/>
  <c r="R361" i="10"/>
  <c r="S361" i="10"/>
  <c r="T361" i="10"/>
  <c r="N361" i="10"/>
  <c r="O361" i="10"/>
  <c r="P361" i="10"/>
  <c r="K361" i="10"/>
  <c r="M358" i="10"/>
  <c r="L358" i="10"/>
  <c r="R358" i="10"/>
  <c r="S358" i="10"/>
  <c r="T358" i="10"/>
  <c r="N358" i="10"/>
  <c r="O358" i="10"/>
  <c r="P358" i="10"/>
  <c r="K358" i="10"/>
  <c r="M345" i="10"/>
  <c r="L345" i="10"/>
  <c r="R345" i="10"/>
  <c r="S345" i="10"/>
  <c r="N345" i="10"/>
  <c r="O345" i="10"/>
  <c r="P345" i="10"/>
  <c r="K345" i="10"/>
  <c r="M323" i="10"/>
  <c r="L323" i="10"/>
  <c r="R323" i="10"/>
  <c r="S323" i="10"/>
  <c r="N323" i="10"/>
  <c r="O323" i="10"/>
  <c r="P323" i="10"/>
  <c r="K323" i="10"/>
  <c r="M286" i="10"/>
  <c r="L286" i="10"/>
  <c r="R286" i="10"/>
  <c r="S286" i="10"/>
  <c r="T286" i="10"/>
  <c r="N286" i="10"/>
  <c r="O286" i="10"/>
  <c r="P286" i="10"/>
  <c r="H286" i="10"/>
  <c r="K286" i="10"/>
  <c r="M265" i="10"/>
  <c r="L265" i="10"/>
  <c r="R265" i="10"/>
  <c r="S265" i="10"/>
  <c r="T265" i="10"/>
  <c r="N265" i="10"/>
  <c r="O265" i="10"/>
  <c r="P265" i="10"/>
  <c r="K265" i="10"/>
  <c r="S261" i="10"/>
  <c r="T261" i="10"/>
  <c r="L261" i="10"/>
  <c r="M261" i="10"/>
  <c r="N261" i="10"/>
  <c r="O261" i="10"/>
  <c r="P261" i="10"/>
  <c r="K261" i="10"/>
  <c r="M260" i="10"/>
  <c r="L260" i="10"/>
  <c r="R260" i="10"/>
  <c r="S260" i="10"/>
  <c r="T260" i="10"/>
  <c r="N260" i="10"/>
  <c r="P260" i="10"/>
  <c r="K260" i="10"/>
  <c r="M255" i="10"/>
  <c r="L255" i="10"/>
  <c r="R255" i="10"/>
  <c r="S255" i="10"/>
  <c r="T255" i="10"/>
  <c r="N255" i="10"/>
  <c r="P255" i="10"/>
  <c r="K255" i="10"/>
  <c r="M249" i="10"/>
  <c r="L249" i="10"/>
  <c r="R249" i="10"/>
  <c r="S249" i="10"/>
  <c r="T249" i="10"/>
  <c r="N249" i="10"/>
  <c r="O249" i="10"/>
  <c r="P249" i="10"/>
  <c r="K249" i="10"/>
  <c r="M222" i="10"/>
  <c r="L222" i="10"/>
  <c r="R222" i="10"/>
  <c r="S222" i="10"/>
  <c r="T222" i="10"/>
  <c r="N222" i="10"/>
  <c r="P222" i="10"/>
  <c r="K222" i="10"/>
  <c r="M215" i="10"/>
  <c r="L215" i="10"/>
  <c r="N215" i="10"/>
  <c r="O215" i="10"/>
  <c r="P215" i="10"/>
  <c r="R215" i="10"/>
  <c r="S215" i="10"/>
  <c r="T215" i="10"/>
  <c r="K215" i="10"/>
  <c r="M209" i="10"/>
  <c r="L209" i="10"/>
  <c r="R209" i="10"/>
  <c r="S209" i="10"/>
  <c r="T209" i="10"/>
  <c r="N209" i="10"/>
  <c r="O209" i="10"/>
  <c r="P209" i="10"/>
  <c r="K209" i="10"/>
  <c r="M185" i="10"/>
  <c r="L185" i="10"/>
  <c r="R185" i="10"/>
  <c r="S185" i="10"/>
  <c r="T185" i="10"/>
  <c r="N185" i="10"/>
  <c r="P185" i="10"/>
  <c r="K185" i="10"/>
  <c r="M177" i="10"/>
  <c r="L177" i="10"/>
  <c r="R177" i="10"/>
  <c r="S177" i="10"/>
  <c r="T177" i="10"/>
  <c r="N177" i="10"/>
  <c r="O177" i="10"/>
  <c r="P177" i="10"/>
  <c r="K177" i="10"/>
  <c r="M176" i="10"/>
  <c r="L176" i="10"/>
  <c r="R176" i="10"/>
  <c r="S176" i="10"/>
  <c r="T176" i="10"/>
  <c r="N176" i="10"/>
  <c r="O176" i="10"/>
  <c r="P176" i="10"/>
  <c r="K176" i="10"/>
  <c r="M175" i="10"/>
  <c r="L175" i="10"/>
  <c r="N175" i="10"/>
  <c r="O175" i="10"/>
  <c r="P175" i="10"/>
  <c r="R175" i="10"/>
  <c r="S175" i="10"/>
  <c r="K175" i="10"/>
  <c r="M172" i="10"/>
  <c r="L172" i="10"/>
  <c r="R172" i="10"/>
  <c r="S172" i="10"/>
  <c r="N172" i="10"/>
  <c r="O172" i="10"/>
  <c r="P172" i="10"/>
  <c r="K172" i="10"/>
  <c r="M171" i="10"/>
  <c r="L171" i="10"/>
  <c r="N171" i="10"/>
  <c r="O171" i="10"/>
  <c r="P171" i="10"/>
  <c r="R171" i="10"/>
  <c r="S171" i="10"/>
  <c r="T171" i="10"/>
  <c r="K171" i="10"/>
  <c r="M115" i="10"/>
  <c r="L115" i="10"/>
  <c r="R115" i="10"/>
  <c r="S115" i="10"/>
  <c r="N115" i="10"/>
  <c r="O115" i="10"/>
  <c r="P115" i="10"/>
  <c r="M106" i="10"/>
  <c r="L106" i="10"/>
  <c r="R106" i="10"/>
  <c r="S106" i="10"/>
  <c r="N106" i="10"/>
  <c r="P106" i="10"/>
  <c r="K106" i="10"/>
  <c r="M94" i="10"/>
  <c r="L94" i="10"/>
  <c r="R94" i="10"/>
  <c r="S94" i="10"/>
  <c r="T94" i="10"/>
  <c r="N94" i="10"/>
  <c r="O94" i="10"/>
  <c r="P94" i="10"/>
  <c r="K94" i="10"/>
  <c r="M79" i="10"/>
  <c r="L79" i="10"/>
  <c r="N79" i="10"/>
  <c r="Q79" i="10"/>
  <c r="R79" i="10"/>
  <c r="S79" i="10"/>
  <c r="T79" i="10"/>
  <c r="P79" i="10"/>
  <c r="K79" i="10"/>
  <c r="T57" i="10"/>
  <c r="M57" i="10"/>
  <c r="L57" i="10"/>
  <c r="N57" i="10"/>
  <c r="Q57" i="10"/>
  <c r="R57" i="10"/>
  <c r="O57" i="10"/>
  <c r="P57" i="10"/>
  <c r="K57" i="10"/>
  <c r="M55" i="10"/>
  <c r="L55" i="10"/>
  <c r="N55" i="10"/>
  <c r="Q55" i="10"/>
  <c r="R55" i="10"/>
  <c r="S55" i="10"/>
  <c r="T55" i="10"/>
  <c r="O55" i="10"/>
  <c r="P55" i="10"/>
  <c r="H55" i="10"/>
  <c r="K55" i="10"/>
  <c r="M36" i="10"/>
  <c r="L36" i="10"/>
  <c r="N36" i="10"/>
  <c r="Q36" i="10"/>
  <c r="R36" i="10"/>
  <c r="S36" i="10"/>
  <c r="O36" i="10"/>
  <c r="P36" i="10"/>
  <c r="M33" i="10"/>
  <c r="L33" i="10"/>
  <c r="N33" i="10"/>
  <c r="O33" i="10"/>
  <c r="P33" i="10"/>
  <c r="R33" i="10"/>
  <c r="S33" i="10"/>
  <c r="K33" i="10"/>
  <c r="M477" i="10"/>
  <c r="L477" i="10"/>
  <c r="N477" i="10"/>
  <c r="Q477" i="10"/>
  <c r="R477" i="10"/>
  <c r="S477" i="10"/>
  <c r="T477" i="10"/>
  <c r="O477" i="10"/>
  <c r="P477" i="10"/>
  <c r="K477" i="10"/>
  <c r="M469" i="10"/>
  <c r="L469" i="10"/>
  <c r="R469" i="10"/>
  <c r="S469" i="10"/>
  <c r="T469" i="10"/>
  <c r="N469" i="10"/>
  <c r="O469" i="10"/>
  <c r="P469" i="10"/>
  <c r="M467" i="10"/>
  <c r="L467" i="10"/>
  <c r="N467" i="10"/>
  <c r="Q467" i="10"/>
  <c r="R467" i="10"/>
  <c r="S467" i="10"/>
  <c r="T467" i="10"/>
  <c r="O467" i="10"/>
  <c r="P467" i="10"/>
  <c r="K467" i="10"/>
  <c r="M446" i="10"/>
  <c r="L446" i="10"/>
  <c r="N446" i="10"/>
  <c r="Q446" i="10"/>
  <c r="R446" i="10"/>
  <c r="S446" i="10"/>
  <c r="T446" i="10"/>
  <c r="O446" i="10"/>
  <c r="P446" i="10"/>
  <c r="K446" i="10"/>
  <c r="M445" i="10"/>
  <c r="L445" i="10"/>
  <c r="N445" i="10"/>
  <c r="Q445" i="10"/>
  <c r="R445" i="10"/>
  <c r="S445" i="10"/>
  <c r="T445" i="10"/>
  <c r="O445" i="10"/>
  <c r="P445" i="10"/>
  <c r="K445" i="10"/>
  <c r="M426" i="10"/>
  <c r="L426" i="10"/>
  <c r="N426" i="10"/>
  <c r="Q426" i="10"/>
  <c r="R426" i="10"/>
  <c r="S426" i="10"/>
  <c r="O426" i="10"/>
  <c r="P426" i="10"/>
  <c r="K426" i="10"/>
  <c r="S413" i="10"/>
  <c r="L413" i="10"/>
  <c r="M413" i="10"/>
  <c r="N413" i="10"/>
  <c r="O413" i="10"/>
  <c r="P413" i="10"/>
  <c r="M402" i="10"/>
  <c r="L402" i="10"/>
  <c r="N402" i="10"/>
  <c r="Q402" i="10"/>
  <c r="R402" i="10"/>
  <c r="S402" i="10"/>
  <c r="T402" i="10"/>
  <c r="O402" i="10"/>
  <c r="P402" i="10"/>
  <c r="K402" i="10"/>
  <c r="L401" i="10"/>
  <c r="M401" i="10"/>
  <c r="N401" i="10"/>
  <c r="O401" i="10"/>
  <c r="P401" i="10"/>
  <c r="K401" i="10"/>
  <c r="M390" i="10"/>
  <c r="L390" i="10"/>
  <c r="N390" i="10"/>
  <c r="O390" i="10"/>
  <c r="P390" i="10"/>
  <c r="R390" i="10"/>
  <c r="S390" i="10"/>
  <c r="T390" i="10"/>
  <c r="K390" i="10"/>
  <c r="S388" i="10"/>
  <c r="T388" i="10"/>
  <c r="M388" i="10"/>
  <c r="L388" i="10"/>
  <c r="O388" i="10"/>
  <c r="P388" i="10"/>
  <c r="R388" i="10"/>
  <c r="K388" i="10"/>
  <c r="M387" i="10"/>
  <c r="O387" i="10"/>
  <c r="L387" i="10"/>
  <c r="N387" i="10"/>
  <c r="K387" i="10"/>
  <c r="M381" i="10"/>
  <c r="L381" i="10"/>
  <c r="N381" i="10"/>
  <c r="O381" i="10"/>
  <c r="P381" i="10"/>
  <c r="R381" i="10"/>
  <c r="S381" i="10"/>
  <c r="T381" i="10"/>
  <c r="K381" i="10"/>
  <c r="M379" i="10"/>
  <c r="L379" i="10"/>
  <c r="N379" i="10"/>
  <c r="Q379" i="10"/>
  <c r="R379" i="10"/>
  <c r="S379" i="10"/>
  <c r="T379" i="10"/>
  <c r="O379" i="10"/>
  <c r="P379" i="10"/>
  <c r="H379" i="10"/>
  <c r="K379" i="10"/>
  <c r="M377" i="10"/>
  <c r="L377" i="10"/>
  <c r="N377" i="10"/>
  <c r="Q377" i="10"/>
  <c r="R377" i="10"/>
  <c r="S377" i="10"/>
  <c r="P377" i="10"/>
  <c r="M367" i="10"/>
  <c r="L367" i="10"/>
  <c r="N367" i="10"/>
  <c r="O367" i="10"/>
  <c r="P367" i="10"/>
  <c r="R367" i="10"/>
  <c r="S367" i="10"/>
  <c r="H367" i="10"/>
  <c r="K367" i="10"/>
  <c r="M376" i="10"/>
  <c r="L376" i="10"/>
  <c r="N376" i="10"/>
  <c r="O376" i="10"/>
  <c r="P376" i="10"/>
  <c r="R376" i="10"/>
  <c r="S376" i="10"/>
  <c r="T376" i="10"/>
  <c r="H376" i="10"/>
  <c r="K376" i="10"/>
  <c r="M26" i="10"/>
  <c r="L26" i="10"/>
  <c r="N26" i="10"/>
  <c r="O26" i="10"/>
  <c r="P26" i="10"/>
  <c r="Q26" i="10"/>
  <c r="R26" i="10"/>
  <c r="S26" i="10"/>
  <c r="M332" i="10"/>
  <c r="L332" i="10"/>
  <c r="N332" i="10"/>
  <c r="Q332" i="10"/>
  <c r="R332" i="10"/>
  <c r="S332" i="10"/>
  <c r="T332" i="10"/>
  <c r="O332" i="10"/>
  <c r="P332" i="10"/>
  <c r="K332" i="10"/>
  <c r="M329" i="10"/>
  <c r="L329" i="10"/>
  <c r="R329" i="10"/>
  <c r="S329" i="10"/>
  <c r="O329" i="10"/>
  <c r="N329" i="10"/>
  <c r="K329" i="10"/>
  <c r="M328" i="10"/>
  <c r="L328" i="10"/>
  <c r="R328" i="10"/>
  <c r="S328" i="10"/>
  <c r="T328" i="10"/>
  <c r="N328" i="10"/>
  <c r="O328" i="10"/>
  <c r="P328" i="10"/>
  <c r="K328" i="10"/>
  <c r="M312" i="10"/>
  <c r="L312" i="10"/>
  <c r="R312" i="10"/>
  <c r="S312" i="10"/>
  <c r="T312" i="10"/>
  <c r="N312" i="10"/>
  <c r="O312" i="10"/>
  <c r="P312" i="10"/>
  <c r="K312" i="10"/>
  <c r="S301" i="10"/>
  <c r="T301" i="10"/>
  <c r="L301" i="10"/>
  <c r="M301" i="10"/>
  <c r="N301" i="10"/>
  <c r="O301" i="10"/>
  <c r="P301" i="10"/>
  <c r="K301" i="10"/>
  <c r="M293" i="10"/>
  <c r="L293" i="10"/>
  <c r="R293" i="10"/>
  <c r="S293" i="10"/>
  <c r="N293" i="10"/>
  <c r="O293" i="10"/>
  <c r="P293" i="10"/>
  <c r="M292" i="10"/>
  <c r="L292" i="10"/>
  <c r="N292" i="10"/>
  <c r="Q292" i="10"/>
  <c r="R292" i="10"/>
  <c r="S292" i="10"/>
  <c r="T292" i="10"/>
  <c r="P292" i="10"/>
  <c r="K292" i="10"/>
  <c r="M289" i="10"/>
  <c r="L289" i="10"/>
  <c r="N289" i="10"/>
  <c r="O289" i="10"/>
  <c r="P289" i="10"/>
  <c r="R289" i="10"/>
  <c r="S289" i="10"/>
  <c r="M264" i="10"/>
  <c r="L264" i="10"/>
  <c r="N264" i="10"/>
  <c r="Q264" i="10"/>
  <c r="R264" i="10"/>
  <c r="S264" i="10"/>
  <c r="T264" i="10"/>
  <c r="P264" i="10"/>
  <c r="K264" i="10"/>
  <c r="M252" i="10"/>
  <c r="L252" i="10"/>
  <c r="N252" i="10"/>
  <c r="Q252" i="10"/>
  <c r="R252" i="10"/>
  <c r="S252" i="10"/>
  <c r="O252" i="10"/>
  <c r="P252" i="10"/>
  <c r="K252" i="10"/>
  <c r="M22" i="10"/>
  <c r="L22" i="10"/>
  <c r="N22" i="10"/>
  <c r="Q22" i="10"/>
  <c r="R22" i="10"/>
  <c r="S22" i="10"/>
  <c r="T22" i="10"/>
  <c r="O22" i="10"/>
  <c r="P22" i="10"/>
  <c r="H22" i="10"/>
  <c r="K22" i="10"/>
  <c r="M241" i="10"/>
  <c r="L241" i="10"/>
  <c r="N241" i="10"/>
  <c r="Q241" i="10"/>
  <c r="R241" i="10"/>
  <c r="S241" i="10"/>
  <c r="T241" i="10"/>
  <c r="O241" i="10"/>
  <c r="P241" i="10"/>
  <c r="K241" i="10"/>
  <c r="M219" i="10"/>
  <c r="L219" i="10"/>
  <c r="N219" i="10"/>
  <c r="Q219" i="10"/>
  <c r="R219" i="10"/>
  <c r="S219" i="10"/>
  <c r="O219" i="10"/>
  <c r="P219" i="10"/>
  <c r="K219" i="10"/>
  <c r="M214" i="10"/>
  <c r="L214" i="10"/>
  <c r="N214" i="10"/>
  <c r="Q214" i="10"/>
  <c r="R214" i="10"/>
  <c r="S214" i="10"/>
  <c r="O214" i="10"/>
  <c r="P214" i="10"/>
  <c r="M213" i="10"/>
  <c r="L213" i="10"/>
  <c r="N213" i="10"/>
  <c r="Q213" i="10"/>
  <c r="R213" i="10"/>
  <c r="S213" i="10"/>
  <c r="T213" i="10"/>
  <c r="O213" i="10"/>
  <c r="P213" i="10"/>
  <c r="H213" i="10"/>
  <c r="K213" i="10"/>
  <c r="M198" i="10"/>
  <c r="L198" i="10"/>
  <c r="R198" i="10"/>
  <c r="S198" i="10"/>
  <c r="N198" i="10"/>
  <c r="O198" i="10"/>
  <c r="P198" i="10"/>
  <c r="K198" i="10"/>
  <c r="M17" i="10"/>
  <c r="L17" i="10"/>
  <c r="N17" i="10"/>
  <c r="O17" i="10"/>
  <c r="P17" i="10"/>
  <c r="R17" i="10"/>
  <c r="S17" i="10"/>
  <c r="T17" i="10"/>
  <c r="K17" i="10"/>
  <c r="M179" i="10"/>
  <c r="L179" i="10"/>
  <c r="N179" i="10"/>
  <c r="Q179" i="10"/>
  <c r="R179" i="10"/>
  <c r="S179" i="10"/>
  <c r="T179" i="10"/>
  <c r="O179" i="10"/>
  <c r="P179" i="10"/>
  <c r="H179" i="10"/>
  <c r="K179" i="10"/>
  <c r="M170" i="10"/>
  <c r="L170" i="10"/>
  <c r="N170" i="10"/>
  <c r="Q170" i="10"/>
  <c r="R170" i="10"/>
  <c r="S170" i="10"/>
  <c r="T170" i="10"/>
  <c r="P170" i="10"/>
  <c r="K170" i="10"/>
  <c r="M168" i="10"/>
  <c r="L168" i="10"/>
  <c r="N168" i="10"/>
  <c r="O168" i="10"/>
  <c r="P168" i="10"/>
  <c r="R168" i="10"/>
  <c r="S168" i="10"/>
  <c r="T168" i="10"/>
  <c r="K168" i="10"/>
  <c r="M166" i="10"/>
  <c r="L166" i="10"/>
  <c r="N166" i="10"/>
  <c r="O166" i="10"/>
  <c r="P166" i="10"/>
  <c r="R166" i="10"/>
  <c r="S166" i="10"/>
  <c r="T166" i="10"/>
  <c r="M154" i="10"/>
  <c r="L154" i="10"/>
  <c r="N154" i="10"/>
  <c r="Q154" i="10"/>
  <c r="R154" i="10"/>
  <c r="S154" i="10"/>
  <c r="T154" i="10"/>
  <c r="P154" i="10"/>
  <c r="H154" i="10"/>
  <c r="K154" i="10"/>
  <c r="M142" i="10"/>
  <c r="L142" i="10"/>
  <c r="N142" i="10"/>
  <c r="Q142" i="10"/>
  <c r="R142" i="10"/>
  <c r="S142" i="10"/>
  <c r="T142" i="10"/>
  <c r="O142" i="10"/>
  <c r="P142" i="10"/>
  <c r="K142" i="10"/>
  <c r="M140" i="10"/>
  <c r="L140" i="10"/>
  <c r="N140" i="10"/>
  <c r="Q140" i="10"/>
  <c r="R140" i="10"/>
  <c r="S140" i="10"/>
  <c r="O140" i="10"/>
  <c r="P140" i="10"/>
  <c r="K140" i="10"/>
  <c r="M131" i="10"/>
  <c r="L131" i="10"/>
  <c r="N131" i="10"/>
  <c r="Q131" i="10"/>
  <c r="R131" i="10"/>
  <c r="S131" i="10"/>
  <c r="T131" i="10"/>
  <c r="O131" i="10"/>
  <c r="P131" i="10"/>
  <c r="K131" i="10"/>
  <c r="M128" i="10"/>
  <c r="L128" i="10"/>
  <c r="N128" i="10"/>
  <c r="Q128" i="10"/>
  <c r="R128" i="10"/>
  <c r="S128" i="10"/>
  <c r="T128" i="10"/>
  <c r="O128" i="10"/>
  <c r="M125" i="10"/>
  <c r="O125" i="10"/>
  <c r="L125" i="10"/>
  <c r="N125" i="10"/>
  <c r="K125" i="10"/>
  <c r="M123" i="10"/>
  <c r="L123" i="10"/>
  <c r="N123" i="10"/>
  <c r="Q123" i="10"/>
  <c r="R123" i="10"/>
  <c r="S123" i="10"/>
  <c r="O123" i="10"/>
  <c r="P123" i="10"/>
  <c r="K123" i="10"/>
  <c r="M12" i="10"/>
  <c r="L12" i="10"/>
  <c r="N12" i="10"/>
  <c r="Q12" i="10"/>
  <c r="R12" i="10"/>
  <c r="S12" i="10"/>
  <c r="T12" i="10"/>
  <c r="O12" i="10"/>
  <c r="P12" i="10"/>
  <c r="H12" i="10"/>
  <c r="K12" i="10"/>
  <c r="L112" i="10"/>
  <c r="M112" i="10"/>
  <c r="N112" i="10"/>
  <c r="O112" i="10"/>
  <c r="P112" i="10"/>
  <c r="K112" i="10"/>
  <c r="M107" i="10"/>
  <c r="L107" i="10"/>
  <c r="N107" i="10"/>
  <c r="Q107" i="10"/>
  <c r="R107" i="10"/>
  <c r="S107" i="10"/>
  <c r="T107" i="10"/>
  <c r="O107" i="10"/>
  <c r="P107" i="10"/>
  <c r="K107" i="10"/>
  <c r="M105" i="10"/>
  <c r="L105" i="10"/>
  <c r="N105" i="10"/>
  <c r="Q105" i="10"/>
  <c r="R105" i="10"/>
  <c r="S105" i="10"/>
  <c r="O105" i="10"/>
  <c r="P105" i="10"/>
  <c r="H105" i="10"/>
  <c r="M103" i="10"/>
  <c r="L103" i="10"/>
  <c r="N103" i="10"/>
  <c r="Q103" i="10"/>
  <c r="R103" i="10"/>
  <c r="S103" i="10"/>
  <c r="T103" i="10"/>
  <c r="O103" i="10"/>
  <c r="P103" i="10"/>
  <c r="M92" i="10"/>
  <c r="L92" i="10"/>
  <c r="N92" i="10"/>
  <c r="Q92" i="10"/>
  <c r="R92" i="10"/>
  <c r="S92" i="10"/>
  <c r="T92" i="10"/>
  <c r="O92" i="10"/>
  <c r="P92" i="10"/>
  <c r="K92" i="10"/>
  <c r="M88" i="10"/>
  <c r="L88" i="10"/>
  <c r="N88" i="10"/>
  <c r="O88" i="10"/>
  <c r="P88" i="10"/>
  <c r="R88" i="10"/>
  <c r="S88" i="10"/>
  <c r="K88" i="10"/>
  <c r="M85" i="10"/>
  <c r="L85" i="10"/>
  <c r="N85" i="10"/>
  <c r="Q85" i="10"/>
  <c r="R85" i="10"/>
  <c r="S85" i="10"/>
  <c r="T85" i="10"/>
  <c r="O85" i="10"/>
  <c r="P85" i="10"/>
  <c r="K85" i="10"/>
  <c r="M83" i="10"/>
  <c r="L83" i="10"/>
  <c r="N83" i="10"/>
  <c r="Q83" i="10"/>
  <c r="R83" i="10"/>
  <c r="S83" i="10"/>
  <c r="T83" i="10"/>
  <c r="O83" i="10"/>
  <c r="P83" i="10"/>
  <c r="K83" i="10"/>
  <c r="M62" i="10"/>
  <c r="L62" i="10"/>
  <c r="R62" i="10"/>
  <c r="S62" i="10"/>
  <c r="T62" i="10"/>
  <c r="N62" i="10"/>
  <c r="O62" i="10"/>
  <c r="P62" i="10"/>
  <c r="H62" i="10"/>
  <c r="M58" i="10"/>
  <c r="L58" i="10"/>
  <c r="R58" i="10"/>
  <c r="S58" i="10"/>
  <c r="N58" i="10"/>
  <c r="O58" i="10"/>
  <c r="P58" i="10"/>
  <c r="K58" i="10"/>
  <c r="M6" i="10"/>
  <c r="L6" i="10"/>
  <c r="N6" i="10"/>
  <c r="Q6" i="10"/>
  <c r="R6" i="10"/>
  <c r="S6" i="10"/>
  <c r="T6" i="10"/>
  <c r="O6" i="10"/>
  <c r="P6" i="10"/>
  <c r="K6" i="10"/>
  <c r="M42" i="10"/>
  <c r="L42" i="10"/>
  <c r="R42" i="10"/>
  <c r="S42" i="10"/>
  <c r="T42" i="10"/>
  <c r="N42" i="10"/>
  <c r="O42" i="10"/>
  <c r="P42" i="10"/>
  <c r="K42" i="10"/>
  <c r="M5" i="10"/>
  <c r="L5" i="10"/>
  <c r="N5" i="10"/>
  <c r="Q5" i="10"/>
  <c r="O5" i="10"/>
  <c r="P5" i="10"/>
  <c r="R5" i="10"/>
  <c r="S5" i="10"/>
  <c r="K5" i="10"/>
  <c r="S347" i="10"/>
  <c r="T347" i="10"/>
  <c r="M347" i="10"/>
  <c r="L347" i="10"/>
  <c r="N347" i="10"/>
  <c r="O347" i="10"/>
  <c r="P347" i="10"/>
  <c r="R347" i="10"/>
  <c r="H347" i="10"/>
  <c r="K347" i="10"/>
  <c r="M492" i="10"/>
  <c r="L492" i="10"/>
  <c r="N492" i="10"/>
  <c r="Q492" i="10"/>
  <c r="R492" i="10"/>
  <c r="S492" i="10"/>
  <c r="O492" i="10"/>
  <c r="P492" i="10"/>
  <c r="K492" i="10"/>
  <c r="M489" i="10"/>
  <c r="L489" i="10"/>
  <c r="N489" i="10"/>
  <c r="Q489" i="10"/>
  <c r="R489" i="10"/>
  <c r="S489" i="10"/>
  <c r="T489" i="10"/>
  <c r="O489" i="10"/>
  <c r="P489" i="10"/>
  <c r="K489" i="10"/>
  <c r="S31" i="10"/>
  <c r="T31" i="10"/>
  <c r="M31" i="10"/>
  <c r="O31" i="10"/>
  <c r="L31" i="10"/>
  <c r="N31" i="10"/>
  <c r="K31" i="10"/>
  <c r="M474" i="10"/>
  <c r="L474" i="10"/>
  <c r="N474" i="10"/>
  <c r="Q474" i="10"/>
  <c r="R474" i="10"/>
  <c r="S474" i="10"/>
  <c r="O474" i="10"/>
  <c r="P474" i="10"/>
  <c r="K474" i="10"/>
  <c r="M464" i="10"/>
  <c r="L464" i="10"/>
  <c r="N464" i="10"/>
  <c r="Q464" i="10"/>
  <c r="R464" i="10"/>
  <c r="S464" i="10"/>
  <c r="T464" i="10"/>
  <c r="P464" i="10"/>
  <c r="K464" i="10"/>
  <c r="M439" i="10"/>
  <c r="L439" i="10"/>
  <c r="N439" i="10"/>
  <c r="Q439" i="10"/>
  <c r="R439" i="10"/>
  <c r="S439" i="10"/>
  <c r="P439" i="10"/>
  <c r="M432" i="10"/>
  <c r="L432" i="10"/>
  <c r="N432" i="10"/>
  <c r="Q432" i="10"/>
  <c r="R432" i="10"/>
  <c r="S432" i="10"/>
  <c r="O432" i="10"/>
  <c r="P432" i="10"/>
  <c r="K432" i="10"/>
  <c r="M430" i="10"/>
  <c r="L430" i="10"/>
  <c r="N430" i="10"/>
  <c r="Q430" i="10"/>
  <c r="R430" i="10"/>
  <c r="S430" i="10"/>
  <c r="T430" i="10"/>
  <c r="O430" i="10"/>
  <c r="P430" i="10"/>
  <c r="K430" i="10"/>
  <c r="M417" i="10"/>
  <c r="L417" i="10"/>
  <c r="N417" i="10"/>
  <c r="P417" i="10"/>
  <c r="Q417" i="10"/>
  <c r="R417" i="10"/>
  <c r="S417" i="10"/>
  <c r="T417" i="10"/>
  <c r="M416" i="10"/>
  <c r="L416" i="10"/>
  <c r="R416" i="10"/>
  <c r="S416" i="10"/>
  <c r="T416" i="10"/>
  <c r="N416" i="10"/>
  <c r="P416" i="10"/>
  <c r="M415" i="10"/>
  <c r="L415" i="10"/>
  <c r="R415" i="10"/>
  <c r="S415" i="10"/>
  <c r="T415" i="10"/>
  <c r="N415" i="10"/>
  <c r="O415" i="10"/>
  <c r="P415" i="10"/>
  <c r="K415" i="10"/>
  <c r="M28" i="10"/>
  <c r="L28" i="10"/>
  <c r="N28" i="10"/>
  <c r="P28" i="10"/>
  <c r="R28" i="10"/>
  <c r="S28" i="10"/>
  <c r="K28" i="10"/>
  <c r="M386" i="10"/>
  <c r="L386" i="10"/>
  <c r="N386" i="10"/>
  <c r="Q386" i="10"/>
  <c r="R386" i="10"/>
  <c r="S386" i="10"/>
  <c r="T386" i="10"/>
  <c r="O386" i="10"/>
  <c r="P386" i="10"/>
  <c r="M27" i="10"/>
  <c r="Q27" i="10"/>
  <c r="R27" i="10"/>
  <c r="S27" i="10"/>
  <c r="P27" i="10"/>
  <c r="M370" i="10"/>
  <c r="L370" i="10"/>
  <c r="N370" i="10"/>
  <c r="Q370" i="10"/>
  <c r="R370" i="10"/>
  <c r="S370" i="10"/>
  <c r="T370" i="10"/>
  <c r="P370" i="10"/>
  <c r="K370" i="10"/>
  <c r="M368" i="10"/>
  <c r="L368" i="10"/>
  <c r="N368" i="10"/>
  <c r="Q368" i="10"/>
  <c r="R368" i="10"/>
  <c r="S368" i="10"/>
  <c r="P368" i="10"/>
  <c r="M365" i="10"/>
  <c r="L365" i="10"/>
  <c r="N365" i="10"/>
  <c r="Q365" i="10"/>
  <c r="R365" i="10"/>
  <c r="S365" i="10"/>
  <c r="T365" i="10"/>
  <c r="O365" i="10"/>
  <c r="P365" i="10"/>
  <c r="K365" i="10"/>
  <c r="M324" i="10"/>
  <c r="L324" i="10"/>
  <c r="N324" i="10"/>
  <c r="Q324" i="10"/>
  <c r="R324" i="10"/>
  <c r="S324" i="10"/>
  <c r="T324" i="10"/>
  <c r="O324" i="10"/>
  <c r="K324" i="10"/>
  <c r="S326" i="10"/>
  <c r="T326" i="10"/>
  <c r="L326" i="10"/>
  <c r="M326" i="10"/>
  <c r="N326" i="10"/>
  <c r="Q326" i="10"/>
  <c r="P326" i="10"/>
  <c r="H326" i="10"/>
  <c r="K326" i="10"/>
  <c r="M325" i="10"/>
  <c r="L325" i="10"/>
  <c r="N325" i="10"/>
  <c r="Q325" i="10"/>
  <c r="R325" i="10"/>
  <c r="S325" i="10"/>
  <c r="T325" i="10"/>
  <c r="O325" i="10"/>
  <c r="P325" i="10"/>
  <c r="K325" i="10"/>
  <c r="M311" i="10"/>
  <c r="L311" i="10"/>
  <c r="N311" i="10"/>
  <c r="Q311" i="10"/>
  <c r="R311" i="10"/>
  <c r="S311" i="10"/>
  <c r="T311" i="10"/>
  <c r="O311" i="10"/>
  <c r="P311" i="10"/>
  <c r="K311" i="10"/>
  <c r="M306" i="10"/>
  <c r="N306" i="10"/>
  <c r="Q306" i="10"/>
  <c r="R306" i="10"/>
  <c r="S306" i="10"/>
  <c r="T306" i="10"/>
  <c r="O306" i="10"/>
  <c r="P306" i="10"/>
  <c r="K306" i="10"/>
  <c r="M251" i="10"/>
  <c r="L251" i="10"/>
  <c r="N251" i="10"/>
  <c r="Q251" i="10"/>
  <c r="R251" i="10"/>
  <c r="S251" i="10"/>
  <c r="O251" i="10"/>
  <c r="P251" i="10"/>
  <c r="M21" i="10"/>
  <c r="L21" i="10"/>
  <c r="N21" i="10"/>
  <c r="Q21" i="10"/>
  <c r="R21" i="10"/>
  <c r="S21" i="10"/>
  <c r="O21" i="10"/>
  <c r="P21" i="10"/>
  <c r="S243" i="10"/>
  <c r="L243" i="10"/>
  <c r="M243" i="10"/>
  <c r="N243" i="10"/>
  <c r="O243" i="10"/>
  <c r="P243" i="10"/>
  <c r="M239" i="10"/>
  <c r="L239" i="10"/>
  <c r="N239" i="10"/>
  <c r="Q239" i="10"/>
  <c r="R239" i="10"/>
  <c r="S239" i="10"/>
  <c r="T239" i="10"/>
  <c r="O239" i="10"/>
  <c r="P239" i="10"/>
  <c r="H239" i="10"/>
  <c r="M236" i="10"/>
  <c r="L236" i="10"/>
  <c r="N236" i="10"/>
  <c r="Q236" i="10"/>
  <c r="R236" i="10"/>
  <c r="S236" i="10"/>
  <c r="O236" i="10"/>
  <c r="P236" i="10"/>
  <c r="K236" i="10"/>
  <c r="M235" i="10"/>
  <c r="L235" i="10"/>
  <c r="N235" i="10"/>
  <c r="Q235" i="10"/>
  <c r="R235" i="10"/>
  <c r="S235" i="10"/>
  <c r="T235" i="10"/>
  <c r="O235" i="10"/>
  <c r="P235" i="10"/>
  <c r="K235" i="10"/>
  <c r="M228" i="10"/>
  <c r="L228" i="10"/>
  <c r="N228" i="10"/>
  <c r="Q228" i="10"/>
  <c r="R228" i="10"/>
  <c r="S228" i="10"/>
  <c r="O228" i="10"/>
  <c r="P228" i="10"/>
  <c r="K228" i="10"/>
  <c r="M201" i="10"/>
  <c r="L201" i="10"/>
  <c r="N201" i="10"/>
  <c r="P201" i="10"/>
  <c r="Q201" i="10"/>
  <c r="R201" i="10"/>
  <c r="S201" i="10"/>
  <c r="T201" i="10"/>
  <c r="K201" i="10"/>
  <c r="M197" i="10"/>
  <c r="L197" i="10"/>
  <c r="R197" i="10"/>
  <c r="S197" i="10"/>
  <c r="N197" i="10"/>
  <c r="O197" i="10"/>
  <c r="P197" i="10"/>
  <c r="M167" i="10"/>
  <c r="L167" i="10"/>
  <c r="N167" i="10"/>
  <c r="Q167" i="10"/>
  <c r="R167" i="10"/>
  <c r="S167" i="10"/>
  <c r="O167" i="10"/>
  <c r="P167" i="10"/>
  <c r="M164" i="10"/>
  <c r="L164" i="10"/>
  <c r="N164" i="10"/>
  <c r="Q164" i="10"/>
  <c r="O164" i="10"/>
  <c r="P164" i="10"/>
  <c r="R164" i="10"/>
  <c r="S164" i="10"/>
  <c r="K164" i="10"/>
  <c r="M16" i="10"/>
  <c r="L16" i="10"/>
  <c r="N16" i="10"/>
  <c r="O16" i="10"/>
  <c r="P16" i="10"/>
  <c r="R16" i="10"/>
  <c r="S16" i="10"/>
  <c r="T16" i="10"/>
  <c r="K16" i="10"/>
  <c r="M153" i="10"/>
  <c r="L153" i="10"/>
  <c r="N153" i="10"/>
  <c r="Q153" i="10"/>
  <c r="P153" i="10"/>
  <c r="R153" i="10"/>
  <c r="S153" i="10"/>
  <c r="M14" i="10"/>
  <c r="L14" i="10"/>
  <c r="N14" i="10"/>
  <c r="Q14" i="10"/>
  <c r="P14" i="10"/>
  <c r="R14" i="10"/>
  <c r="S14" i="10"/>
  <c r="T14" i="10"/>
  <c r="M132" i="10"/>
  <c r="L132" i="10"/>
  <c r="N132" i="10"/>
  <c r="Q132" i="10"/>
  <c r="O132" i="10"/>
  <c r="P132" i="10"/>
  <c r="R132" i="10"/>
  <c r="S132" i="10"/>
  <c r="K132" i="10"/>
  <c r="M130" i="10"/>
  <c r="L130" i="10"/>
  <c r="N130" i="10"/>
  <c r="Q130" i="10"/>
  <c r="P130" i="10"/>
  <c r="R130" i="10"/>
  <c r="S130" i="10"/>
  <c r="K130" i="10"/>
  <c r="M122" i="10"/>
  <c r="L122" i="10"/>
  <c r="N122" i="10"/>
  <c r="Q122" i="10"/>
  <c r="O122" i="10"/>
  <c r="P122" i="10"/>
  <c r="R122" i="10"/>
  <c r="S122" i="10"/>
  <c r="T122" i="10"/>
  <c r="K122" i="10"/>
  <c r="M11" i="10"/>
  <c r="L11" i="10"/>
  <c r="N11" i="10"/>
  <c r="Q11" i="10"/>
  <c r="O11" i="10"/>
  <c r="P11" i="10"/>
  <c r="R11" i="10"/>
  <c r="S11" i="10"/>
  <c r="M116" i="10"/>
  <c r="L116" i="10"/>
  <c r="N116" i="10"/>
  <c r="O116" i="10"/>
  <c r="P116" i="10"/>
  <c r="R116" i="10"/>
  <c r="S116" i="10"/>
  <c r="T116" i="10"/>
  <c r="K116" i="10"/>
  <c r="M113" i="10"/>
  <c r="L113" i="10"/>
  <c r="N113" i="10"/>
  <c r="O113" i="10"/>
  <c r="P113" i="10"/>
  <c r="R113" i="10"/>
  <c r="S113" i="10"/>
  <c r="K113" i="10"/>
  <c r="M108" i="10"/>
  <c r="L108" i="10"/>
  <c r="R108" i="10"/>
  <c r="S108" i="10"/>
  <c r="T108" i="10"/>
  <c r="N108" i="10"/>
  <c r="O108" i="10"/>
  <c r="P108" i="10"/>
  <c r="K108" i="10"/>
  <c r="M15" i="10"/>
  <c r="L15" i="10"/>
  <c r="R15" i="10"/>
  <c r="S15" i="10"/>
  <c r="T15" i="10"/>
  <c r="N15" i="10"/>
  <c r="O15" i="10"/>
  <c r="P15" i="10"/>
  <c r="K15" i="10"/>
  <c r="M97" i="10"/>
  <c r="L97" i="10"/>
  <c r="N97" i="10"/>
  <c r="O97" i="10"/>
  <c r="P97" i="10"/>
  <c r="R97" i="10"/>
  <c r="S97" i="10"/>
  <c r="K97" i="10"/>
  <c r="M8" i="10"/>
  <c r="L8" i="10"/>
  <c r="N8" i="10"/>
  <c r="Q8" i="10"/>
  <c r="P8" i="10"/>
  <c r="R8" i="10"/>
  <c r="S8" i="10"/>
  <c r="T8" i="10"/>
  <c r="K8" i="10"/>
  <c r="M75" i="10"/>
  <c r="L75" i="10"/>
  <c r="R75" i="10"/>
  <c r="S75" i="10"/>
  <c r="T75" i="10"/>
  <c r="N75" i="10"/>
  <c r="O75" i="10"/>
  <c r="P75" i="10"/>
  <c r="K75" i="10"/>
  <c r="M7" i="10"/>
  <c r="L7" i="10"/>
  <c r="N7" i="10"/>
  <c r="O7" i="10"/>
  <c r="P7" i="10"/>
  <c r="R7" i="10"/>
  <c r="S7" i="10"/>
  <c r="K7" i="10"/>
  <c r="M41" i="10"/>
  <c r="L41" i="10"/>
  <c r="R41" i="10"/>
  <c r="S41" i="10"/>
  <c r="N41" i="10"/>
  <c r="O41" i="10"/>
  <c r="P41" i="10"/>
  <c r="K41" i="10"/>
  <c r="M37" i="10"/>
  <c r="L37" i="10"/>
  <c r="R37" i="10"/>
  <c r="S37" i="10"/>
  <c r="N37" i="10"/>
  <c r="P37" i="10"/>
  <c r="K37" i="10"/>
</calcChain>
</file>

<file path=xl/sharedStrings.xml><?xml version="1.0" encoding="utf-8"?>
<sst xmlns="http://schemas.openxmlformats.org/spreadsheetml/2006/main" count="3925" uniqueCount="689">
  <si>
    <t>Ser</t>
  </si>
  <si>
    <t>Name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</si>
  <si>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</si>
  <si>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</si>
  <si>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</si>
  <si>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</si>
  <si>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</si>
  <si>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</si>
  <si>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</si>
  <si>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</si>
  <si>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</si>
  <si>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</si>
  <si>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</si>
  <si>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</si>
  <si>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</si>
  <si>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GSPS</t>
  </si>
  <si>
    <t>Aashik Gurung</t>
  </si>
  <si>
    <t>1 RGR</t>
  </si>
  <si>
    <t>Amarjang Subba</t>
  </si>
  <si>
    <t>Anand Limbu</t>
  </si>
  <si>
    <t>QGS</t>
  </si>
  <si>
    <t>Angel Khadka Mr</t>
  </si>
  <si>
    <t>Anil Gurung</t>
  </si>
  <si>
    <t>Anil Gurung Cpl</t>
  </si>
  <si>
    <t>1RGR</t>
  </si>
  <si>
    <t>Anil Rai</t>
  </si>
  <si>
    <t>Arjun Rai Cpl</t>
  </si>
  <si>
    <t>Arjun Thapa</t>
  </si>
  <si>
    <t xml:space="preserve">Ashok Gurung W02 </t>
  </si>
  <si>
    <t>Babindra Gurung Capt</t>
  </si>
  <si>
    <t>Badri Kumar Rai</t>
  </si>
  <si>
    <t xml:space="preserve">Badri Rai Capt </t>
  </si>
  <si>
    <t>2 RGR</t>
  </si>
  <si>
    <t>QOGLR</t>
  </si>
  <si>
    <t>Bal Gurung</t>
  </si>
  <si>
    <t>Balaram Ghale</t>
  </si>
  <si>
    <t>Balaram Pun</t>
  </si>
  <si>
    <t>Balkrishna Gurung Capt (Retd)</t>
  </si>
  <si>
    <t xml:space="preserve">Basudev Gurung Capt </t>
  </si>
  <si>
    <t>BGBn</t>
  </si>
  <si>
    <t>Bel Gurung Capt</t>
  </si>
  <si>
    <t xml:space="preserve">Bhakta Sherchan Capt </t>
  </si>
  <si>
    <t>Bhakta Tamang Sgt (Retd)</t>
  </si>
  <si>
    <t>Ex-1RGR</t>
  </si>
  <si>
    <t>Bhesh bdr Thapa</t>
  </si>
  <si>
    <t>Bhim Gurung</t>
  </si>
  <si>
    <t>Bhim Saru</t>
  </si>
  <si>
    <t>Bhisma Gurung Capt (Retd)</t>
  </si>
  <si>
    <t>Bhisma Jabegu</t>
  </si>
  <si>
    <t>Bhupal Gurung</t>
  </si>
  <si>
    <t>Bhupal Gurung 253</t>
  </si>
  <si>
    <t>Bhupal Rai</t>
  </si>
  <si>
    <t>Bhupjit Rai</t>
  </si>
  <si>
    <t>Bhuwan Gurung</t>
  </si>
  <si>
    <t>Ex-RGR</t>
  </si>
  <si>
    <t xml:space="preserve">Bhuwani Rai Capt (Retd) </t>
  </si>
  <si>
    <t>Bibek Gurung Sgt</t>
  </si>
  <si>
    <t>Bigendra Limbu</t>
  </si>
  <si>
    <t>Bijay Kumar Rawat Lt Col</t>
  </si>
  <si>
    <t>Bijayant Sherchan</t>
  </si>
  <si>
    <t>Bijayhang Subba</t>
  </si>
  <si>
    <t>Bikash Rai CSgt</t>
  </si>
  <si>
    <t>2RGR</t>
  </si>
  <si>
    <t>Bikulman Rai Capt</t>
  </si>
  <si>
    <t xml:space="preserve">Bipen Lingkha Cpl </t>
  </si>
  <si>
    <t xml:space="preserve">Bipen Rai Cpl </t>
  </si>
  <si>
    <t>Birendra Rai</t>
  </si>
  <si>
    <t>Bishal Gurung</t>
  </si>
  <si>
    <t>Bishnu Chochangi Sgt (Retd)</t>
  </si>
  <si>
    <t>Ex-SIG</t>
  </si>
  <si>
    <t>Bishnu Ghale Maj</t>
  </si>
  <si>
    <t>QGE</t>
  </si>
  <si>
    <t>Bishnu Pun</t>
  </si>
  <si>
    <t>Bishwa Rai</t>
  </si>
  <si>
    <t>Bishwanath Subba</t>
  </si>
  <si>
    <t>Bob Pun</t>
  </si>
  <si>
    <t>Buluhang Rai</t>
  </si>
  <si>
    <t>Capt Bishnu Gurung</t>
  </si>
  <si>
    <t>Maj Buddhi Bhandari</t>
  </si>
  <si>
    <t>Capt Raju Dura</t>
  </si>
  <si>
    <t xml:space="preserve">Chakra Bdr Khatri Maj </t>
  </si>
  <si>
    <t>Chalak Pun CSgt(Retd)</t>
  </si>
  <si>
    <t>Ex 1RGR</t>
  </si>
  <si>
    <t>Chanda Gurung</t>
  </si>
  <si>
    <t>Ex-2RGR</t>
  </si>
  <si>
    <t>Chandra Gurung</t>
  </si>
  <si>
    <t>Gurkha Hill</t>
  </si>
  <si>
    <t xml:space="preserve">Chandra Limbu Capt </t>
  </si>
  <si>
    <t xml:space="preserve">GSPS </t>
  </si>
  <si>
    <t xml:space="preserve">Chandra Rai Sgt </t>
  </si>
  <si>
    <t>Cheena Gurung</t>
  </si>
  <si>
    <t>Chet Thapa</t>
  </si>
  <si>
    <t>Ex-QGE</t>
  </si>
  <si>
    <t xml:space="preserve">Chin Bdr Thapa (MVO) Maj </t>
  </si>
  <si>
    <t>Chitraj Limbu</t>
  </si>
  <si>
    <t>Christopher Gauchan</t>
  </si>
  <si>
    <t xml:space="preserve">CK Rai Sgt </t>
  </si>
  <si>
    <t>Dagen Rai Cpl</t>
  </si>
  <si>
    <t xml:space="preserve">Dal Bdr Lama Cpl (Retd) </t>
  </si>
  <si>
    <t>Dal Lama Gurung</t>
  </si>
  <si>
    <t>Ex-QOGLR</t>
  </si>
  <si>
    <t>Damar Ghale Maj (Retd)</t>
  </si>
  <si>
    <t>Ex - RGR</t>
  </si>
  <si>
    <t>Dawa Sherpa</t>
  </si>
  <si>
    <t>Dawanuri Sherpa</t>
  </si>
  <si>
    <t>Deb Ghale Capt Retd</t>
  </si>
  <si>
    <t>Deu Kumar  Rai</t>
  </si>
  <si>
    <t>Devi Dewan</t>
  </si>
  <si>
    <t>Dev Gurung</t>
  </si>
  <si>
    <t>Dev Gurung Maj MVO</t>
  </si>
  <si>
    <t>Dev Gurung Retd (SSgt)</t>
  </si>
  <si>
    <t>Ex-QGS</t>
  </si>
  <si>
    <t>Devkumar Gurung</t>
  </si>
  <si>
    <t>Dhailendra KC Capt</t>
  </si>
  <si>
    <t>Dhan Chand</t>
  </si>
  <si>
    <t>Dhan Gurung</t>
  </si>
  <si>
    <t>Dhanraj Limbu</t>
  </si>
  <si>
    <t>Dharma Gurung WO2 (Retd)</t>
  </si>
  <si>
    <t>Ex- QGS</t>
  </si>
  <si>
    <t>Dhir Gurung Cpl</t>
  </si>
  <si>
    <t>Dhir Pun Capt</t>
  </si>
  <si>
    <t>Dhiraj Gurung</t>
  </si>
  <si>
    <t>Dibash Limbu Sgt</t>
  </si>
  <si>
    <t>Dil Gurung WO2 (Retd)</t>
  </si>
  <si>
    <t>Ex -1RGR</t>
  </si>
  <si>
    <t>Dil Rai Capt (Retd)</t>
  </si>
  <si>
    <t>Dilip Gurung Capt</t>
  </si>
  <si>
    <t xml:space="preserve">Dilip Thapa Capt (Retd) </t>
  </si>
  <si>
    <t>71</t>
  </si>
  <si>
    <t>Dilkumar Rai Maj (Retd)</t>
  </si>
  <si>
    <t>Dillikumar Rai Capt</t>
  </si>
  <si>
    <t>Dillishwar Yakha</t>
  </si>
  <si>
    <t>Dinesh Gurung</t>
  </si>
  <si>
    <t>Dipendra Rai Capt</t>
  </si>
  <si>
    <t>Dipendra Yakso</t>
  </si>
  <si>
    <t>Dipesh Rai Cpl</t>
  </si>
  <si>
    <t xml:space="preserve">Dipprakas Rai WO2 (Retd) </t>
  </si>
  <si>
    <t>Dipu Thapa Cpl (Retd)</t>
  </si>
  <si>
    <t>Diwan LimbuMaj (Retd)</t>
  </si>
  <si>
    <t xml:space="preserve">Diwash Rai Sgt </t>
  </si>
  <si>
    <t>Dol Bdr Gurung Capt (Retd)</t>
  </si>
  <si>
    <t>Dudhprasad Gurung</t>
  </si>
  <si>
    <t>Durgha Jimee CSgt</t>
  </si>
  <si>
    <t>Ekbahadur Gurung</t>
  </si>
  <si>
    <t>Furtenji Sherpa</t>
  </si>
  <si>
    <t>Gagan Thapa</t>
  </si>
  <si>
    <t xml:space="preserve">Gajendra Angdembe Maj </t>
  </si>
  <si>
    <t>Gajendra Dewan</t>
  </si>
  <si>
    <t>ENG</t>
  </si>
  <si>
    <t>Ganesh Gurung</t>
  </si>
  <si>
    <t>Ganesh Limbu WO2</t>
  </si>
  <si>
    <t>Ganesh Rai</t>
  </si>
  <si>
    <t>Ganesh Rai WO2</t>
  </si>
  <si>
    <t>Gangaprasad Grg</t>
  </si>
  <si>
    <t>Genendra Rai WO2</t>
  </si>
  <si>
    <t xml:space="preserve">Ghanshyam Pun </t>
  </si>
  <si>
    <t>Giriprasad Gurung Capt</t>
  </si>
  <si>
    <t>Giriraj Limbu SSgt</t>
  </si>
  <si>
    <t>Govinda Gurung</t>
  </si>
  <si>
    <t>Govinda Rana</t>
  </si>
  <si>
    <t>Govinda Rana WO2</t>
  </si>
  <si>
    <t>Guptaman Gurung</t>
  </si>
  <si>
    <t>Gyan Bdr Dhenga Maj</t>
  </si>
  <si>
    <t>Gyankaji Gurung</t>
  </si>
  <si>
    <t>Hari Gurung</t>
  </si>
  <si>
    <t>Hari Thapa</t>
  </si>
  <si>
    <t xml:space="preserve">Hariraj Ingham Cpl </t>
  </si>
  <si>
    <t>Harising Gurung</t>
  </si>
  <si>
    <t>Himraj Gurung</t>
  </si>
  <si>
    <t>Hira Shahi</t>
  </si>
  <si>
    <t>Hitman Magar Cpl</t>
  </si>
  <si>
    <t>Hom Bdr Rana</t>
  </si>
  <si>
    <t>Im Ghale Capt</t>
  </si>
  <si>
    <t>Iman Gurung</t>
  </si>
  <si>
    <t>Indra BK</t>
  </si>
  <si>
    <t>Indra Subba</t>
  </si>
  <si>
    <t>Indra Tamang Capt</t>
  </si>
  <si>
    <t>Indra Thapa WO2</t>
  </si>
  <si>
    <t>Indradeo Rai WO2 (Retd)</t>
  </si>
  <si>
    <t>Ishwor Chamling</t>
  </si>
  <si>
    <t>Ishwor Gurung WO2</t>
  </si>
  <si>
    <t>Janga Singjali</t>
  </si>
  <si>
    <t>Jhamu Gurung</t>
  </si>
  <si>
    <t xml:space="preserve">Jit Chungbang Capt </t>
  </si>
  <si>
    <t xml:space="preserve">Jitbhane PunCSgt (Retd) </t>
  </si>
  <si>
    <t>EX - 1RGR</t>
  </si>
  <si>
    <t>Jiwan Pun Maj</t>
  </si>
  <si>
    <t>Junkaji Gurung</t>
  </si>
  <si>
    <t>Jyoti Subba</t>
  </si>
  <si>
    <t>Kadam Thapa</t>
  </si>
  <si>
    <t>Kaji Sherpa</t>
  </si>
  <si>
    <t>Kamal Pun WO2</t>
  </si>
  <si>
    <t>Karam Gurung</t>
  </si>
  <si>
    <t xml:space="preserve">Karnasher Tamang </t>
  </si>
  <si>
    <t>Keshar Gurung</t>
  </si>
  <si>
    <t>Khagendra Gurung</t>
  </si>
  <si>
    <t>Khamirjang Grg</t>
  </si>
  <si>
    <t xml:space="preserve">Khim Gauchan Maj (Retd) </t>
  </si>
  <si>
    <t>Khusiman Grg 2</t>
  </si>
  <si>
    <t>Khusiram Gurung</t>
  </si>
  <si>
    <t>Kishorkumar Grg</t>
  </si>
  <si>
    <t>Krishna Bdr Grg</t>
  </si>
  <si>
    <t>Krishna Gurung</t>
  </si>
  <si>
    <t>Krishna Gurung  2</t>
  </si>
  <si>
    <t xml:space="preserve">Krishna Gurung Maj </t>
  </si>
  <si>
    <t>Krishna Loksam Capt</t>
  </si>
  <si>
    <t>Krishna Pun Capt</t>
  </si>
  <si>
    <t>Krishnakumar Ale</t>
  </si>
  <si>
    <t>Kulbahadur  Ghale</t>
  </si>
  <si>
    <t xml:space="preserve">Kumar Ghale CSgt (Retd) </t>
  </si>
  <si>
    <t>Kumar Grg</t>
  </si>
  <si>
    <t>Kumar Grg WO1 (Ret'd)</t>
  </si>
  <si>
    <t>EX- QGE</t>
  </si>
  <si>
    <t>Kumar Gurung Sgt</t>
  </si>
  <si>
    <t>Kumar Pun WO2</t>
  </si>
  <si>
    <t>Kusang Gurung Capt (Retd)</t>
  </si>
  <si>
    <t>Kushal Limbu</t>
  </si>
  <si>
    <t>Lachhimipsd Grg</t>
  </si>
  <si>
    <t>Lachhya Gurung</t>
  </si>
  <si>
    <t>Lal Prasad GurungHon Lt (Retd)</t>
  </si>
  <si>
    <t>Lal Shahi Rtd'd Capt</t>
  </si>
  <si>
    <t>Lalit Dewan</t>
  </si>
  <si>
    <t>Laxmi Chongbang Capt (Retd)</t>
  </si>
  <si>
    <t>Laxmibhakta Bantawa</t>
  </si>
  <si>
    <t xml:space="preserve">Lekh Pun Cpl </t>
  </si>
  <si>
    <t>Lila Rai</t>
  </si>
  <si>
    <t>Lilaram Rai Capt</t>
  </si>
  <si>
    <t>Liljung Gurung</t>
  </si>
  <si>
    <t>Ex 1 RGR</t>
  </si>
  <si>
    <t>Madan Gurung</t>
  </si>
  <si>
    <t>Madan kmr Jimi WO2</t>
  </si>
  <si>
    <t>Madan Rai</t>
  </si>
  <si>
    <t xml:space="preserve">Madan Rana SSgt </t>
  </si>
  <si>
    <t>Madankaji Sunwar</t>
  </si>
  <si>
    <t>Mahendra Gurung</t>
  </si>
  <si>
    <t xml:space="preserve">Mahendra Limbu (Capt Retd) </t>
  </si>
  <si>
    <t>Mahendra Phagami Capt</t>
  </si>
  <si>
    <t>Mahesh Gurung</t>
  </si>
  <si>
    <t>Maj Prakash Gurung</t>
  </si>
  <si>
    <t>Maj Prem Ale</t>
  </si>
  <si>
    <t>Malin Pradhan Capt (Retd)</t>
  </si>
  <si>
    <t>Man Ale</t>
  </si>
  <si>
    <t xml:space="preserve"> Ex-QGE</t>
  </si>
  <si>
    <t>Manbahadur Grg</t>
  </si>
  <si>
    <t>Mangesh Rai</t>
  </si>
  <si>
    <t xml:space="preserve">Mani Gurung SSgt </t>
  </si>
  <si>
    <t xml:space="preserve">Manichandra Limbu SSgt </t>
  </si>
  <si>
    <t>Manikumar Limbu</t>
  </si>
  <si>
    <t>Manjit Gurung</t>
  </si>
  <si>
    <t>Mankumar Kambang</t>
  </si>
  <si>
    <t>Mankumar Rana Sgt</t>
  </si>
  <si>
    <t>Manoj Garbuja Pun</t>
  </si>
  <si>
    <t>Milan Rai</t>
  </si>
  <si>
    <t>Milan Saru</t>
  </si>
  <si>
    <t>Milanchandra Rai Capt</t>
  </si>
  <si>
    <t>18</t>
  </si>
  <si>
    <t>Mohan Thapa</t>
  </si>
  <si>
    <t>Muktiprasad Grg Maj MVO</t>
  </si>
  <si>
    <t>Mukunda Gurung Capt</t>
  </si>
  <si>
    <t>N Subba</t>
  </si>
  <si>
    <t>Nabin Gurung</t>
  </si>
  <si>
    <t>Nagendra Gurung</t>
  </si>
  <si>
    <t xml:space="preserve">Nahakul Rai CSgt </t>
  </si>
  <si>
    <t>Nanda Kala Capt</t>
  </si>
  <si>
    <t>Nanibabu Magar Capt (Retd)</t>
  </si>
  <si>
    <t xml:space="preserve">Narayan Thapa SSgt </t>
  </si>
  <si>
    <t>SPS</t>
  </si>
  <si>
    <t>Naren Gurung</t>
  </si>
  <si>
    <t>Narendra Gurung</t>
  </si>
  <si>
    <t>Narendra Rai</t>
  </si>
  <si>
    <t>Narendrakumar Rai (2)</t>
  </si>
  <si>
    <t>Naresh Gurung CSgt</t>
  </si>
  <si>
    <t xml:space="preserve">Naresh Gurung CSgt </t>
  </si>
  <si>
    <t xml:space="preserve">Narkaji Gurung Maj (Retd) </t>
  </si>
  <si>
    <t xml:space="preserve">Nawalkiran Yakha Capt </t>
  </si>
  <si>
    <t xml:space="preserve">Netra Rai WO2 </t>
  </si>
  <si>
    <t>Netra Yakha</t>
  </si>
  <si>
    <t>Nilkumar Thapa SSgt</t>
  </si>
  <si>
    <t>Nilprasad Purja</t>
  </si>
  <si>
    <t>Nirmal Bhattachan</t>
  </si>
  <si>
    <t>Nokbahadur Rai</t>
  </si>
  <si>
    <t>Om Ale</t>
  </si>
  <si>
    <t xml:space="preserve">Om Pun Maj </t>
  </si>
  <si>
    <t>Padam Gurung Capt (Retd)</t>
  </si>
  <si>
    <t>Pasang</t>
  </si>
  <si>
    <t>Phatta Gurung</t>
  </si>
  <si>
    <t xml:space="preserve">Pitamber Gurung Capt </t>
  </si>
  <si>
    <t>Prabhuram Rai</t>
  </si>
  <si>
    <t>Prabin Rai</t>
  </si>
  <si>
    <t>Pradeep Rai</t>
  </si>
  <si>
    <t>Pradeepkumar Rai</t>
  </si>
  <si>
    <t>Prades Limbu LCpl</t>
  </si>
  <si>
    <t>Prakash Gauchan</t>
  </si>
  <si>
    <t>Prakash Gurung</t>
  </si>
  <si>
    <t xml:space="preserve">Prasanta Limbu Sgt </t>
  </si>
  <si>
    <t>Prashant Limbu</t>
  </si>
  <si>
    <t xml:space="preserve">Pratap Ghale WO1 </t>
  </si>
  <si>
    <t>Praveen Rai Cpl</t>
  </si>
  <si>
    <t>Prem Gurung Maj</t>
  </si>
  <si>
    <t>Purna Budhamagar</t>
  </si>
  <si>
    <t>Purna Gurung</t>
  </si>
  <si>
    <t>Rabindra Sambahamphe</t>
  </si>
  <si>
    <t>Rabindra Tulachan</t>
  </si>
  <si>
    <t>Raghubir Rai</t>
  </si>
  <si>
    <t>Raj Ghimire</t>
  </si>
  <si>
    <t>Raj Rai</t>
  </si>
  <si>
    <t xml:space="preserve">Rajendra Gauchan Capt (Retd) </t>
  </si>
  <si>
    <t>Rajendra Rai</t>
  </si>
  <si>
    <t xml:space="preserve">Rajpati Gurung Capt </t>
  </si>
  <si>
    <t>Raju Gurung Capt (Retd)</t>
  </si>
  <si>
    <t>Raju Midhun Cpl</t>
  </si>
  <si>
    <t>Raju Tamang</t>
  </si>
  <si>
    <t>Rakam Thamsuhang</t>
  </si>
  <si>
    <t xml:space="preserve">Ram Angdembe CSgt </t>
  </si>
  <si>
    <t>Ram Limbu</t>
  </si>
  <si>
    <t xml:space="preserve">Ram Malla Capt (Retd) </t>
  </si>
  <si>
    <t>Ram Prasad Gurung</t>
  </si>
  <si>
    <t>Ram Pun Maj</t>
  </si>
  <si>
    <t>Ramesh Rana</t>
  </si>
  <si>
    <t>Ramkumar Rai (2)</t>
  </si>
  <si>
    <t xml:space="preserve">Ramkumar Rai Capt </t>
  </si>
  <si>
    <t>Ranjan Badgami Capt</t>
  </si>
  <si>
    <t xml:space="preserve">Ratnabahadur </t>
  </si>
  <si>
    <t>Rit Gurung</t>
  </si>
  <si>
    <t>Rohit Rana</t>
  </si>
  <si>
    <t>Roshan Rai</t>
  </si>
  <si>
    <t>Roshan Shapkota</t>
  </si>
  <si>
    <t xml:space="preserve">Rudra Limbu Sgt </t>
  </si>
  <si>
    <t>Rudra Thapa Sgt</t>
  </si>
  <si>
    <t>Sajan Gurung</t>
  </si>
  <si>
    <t>Sajan Limbu</t>
  </si>
  <si>
    <t xml:space="preserve">Sangam Rai WO1 </t>
  </si>
  <si>
    <t>Sanjay Ghale</t>
  </si>
  <si>
    <t xml:space="preserve">Sanjaya Tamang </t>
  </si>
  <si>
    <t>Sanjeev Rai WO2</t>
  </si>
  <si>
    <t xml:space="preserve">Sanjib Rai CSgt  </t>
  </si>
  <si>
    <t xml:space="preserve">Sanjip Rai Sgt </t>
  </si>
  <si>
    <t>Sanman Thapa</t>
  </si>
  <si>
    <t>Santosh Rai Sgt</t>
  </si>
  <si>
    <t xml:space="preserve">Santosh Subba LCpl </t>
  </si>
  <si>
    <t>Saroj Gurung</t>
  </si>
  <si>
    <t xml:space="preserve">Saroj Rai Sgt </t>
  </si>
  <si>
    <t xml:space="preserve">Saugat Subba Cpl </t>
  </si>
  <si>
    <t>Saujanya Subba</t>
  </si>
  <si>
    <t>Sharad Tumbahangphe</t>
  </si>
  <si>
    <t>Sherbahadur Gurung Capt (Retd)</t>
  </si>
  <si>
    <t xml:space="preserve">Shiva Rai CSgt </t>
  </si>
  <si>
    <t>Shree Budhathoki</t>
  </si>
  <si>
    <t xml:space="preserve">Shree Gurung Cpl </t>
  </si>
  <si>
    <t>Shreechandra Grg WO2 (Retd)</t>
  </si>
  <si>
    <t>Shreeman Limbu WO2</t>
  </si>
  <si>
    <t>Shyambahadur Subba</t>
  </si>
  <si>
    <t>Sim Chochangi WO1</t>
  </si>
  <si>
    <t>Som Chhantel CSgt</t>
  </si>
  <si>
    <t xml:space="preserve">Som Thulung Capt </t>
  </si>
  <si>
    <t>Somprasad Grg</t>
  </si>
  <si>
    <t xml:space="preserve">Somras Tamang SSgt </t>
  </si>
  <si>
    <t>Sovit Hamal</t>
  </si>
  <si>
    <t>Sovit Subba WO2</t>
  </si>
  <si>
    <t>Subar Rai</t>
  </si>
  <si>
    <t>Subash Ghale</t>
  </si>
  <si>
    <t>Subash Gurung</t>
  </si>
  <si>
    <t>Suman Ale</t>
  </si>
  <si>
    <t>Suman Sherpa</t>
  </si>
  <si>
    <t>Sumanchandra Rai Capt (Retd)</t>
  </si>
  <si>
    <t>Sunil Dewan</t>
  </si>
  <si>
    <t xml:space="preserve">Sunil Rai Cpl </t>
  </si>
  <si>
    <t>Suren Limbu WO2</t>
  </si>
  <si>
    <t>Surendra Rai</t>
  </si>
  <si>
    <t>Surendra Roka</t>
  </si>
  <si>
    <t>Surendra Tamang</t>
  </si>
  <si>
    <t xml:space="preserve">Surendra Tamang Sgt </t>
  </si>
  <si>
    <t>Suresh Thapa Capt</t>
  </si>
  <si>
    <t>Surya Bdr Gurung Cpl</t>
  </si>
  <si>
    <t>Surya Bdr Thapa</t>
  </si>
  <si>
    <t xml:space="preserve">Surya Gurung Cpl </t>
  </si>
  <si>
    <t>Surya Thapa</t>
  </si>
  <si>
    <t>Sushan</t>
  </si>
  <si>
    <t>Tam Bdr Dhega</t>
  </si>
  <si>
    <t>Tek Gurung Sgt (Retd)</t>
  </si>
  <si>
    <t xml:space="preserve">Tekbahadur Rai Capt </t>
  </si>
  <si>
    <t>Thakur Gurung</t>
  </si>
  <si>
    <t>Tham Gurung</t>
  </si>
  <si>
    <t>Thamesh Rai</t>
  </si>
  <si>
    <t>Tilbikram Tawa</t>
  </si>
  <si>
    <t>Tirtha Thapa</t>
  </si>
  <si>
    <t>Tirtharaj Gurung</t>
  </si>
  <si>
    <t xml:space="preserve">Tolok Gurung Cpl </t>
  </si>
  <si>
    <t>Trilochan Gurung Capt (Retd)</t>
  </si>
  <si>
    <t>Tshring Sherpa</t>
  </si>
  <si>
    <t>Tul Gurung</t>
  </si>
  <si>
    <t>UB Limbu</t>
  </si>
  <si>
    <t>Uttam Sherchan</t>
  </si>
  <si>
    <t>Visma Gurung Capt (Retd)</t>
  </si>
  <si>
    <t>Yadhuchandra Lawati</t>
  </si>
  <si>
    <t>Yam kmr Sunuwar</t>
  </si>
  <si>
    <t>Yam Rana Lt Col (Retd)</t>
  </si>
  <si>
    <t xml:space="preserve">Yambahadur Rana Maj </t>
  </si>
  <si>
    <t>RGR</t>
  </si>
  <si>
    <t>Yubaraj Tamang</t>
  </si>
  <si>
    <t>Yubraj Limbu</t>
  </si>
  <si>
    <t>Biju Gurung Cpl</t>
  </si>
  <si>
    <t>Rishikesh Sen Cpl</t>
  </si>
  <si>
    <t>Brikha Limbu Sgt</t>
  </si>
  <si>
    <t>Ashok Sen</t>
  </si>
  <si>
    <t>Nepal</t>
  </si>
  <si>
    <t>Milan Rai 007</t>
  </si>
  <si>
    <t>Narayan Bhandari Maj MVO</t>
  </si>
  <si>
    <t>Raj Malla Capt</t>
  </si>
  <si>
    <t>Shankar Gurung Capt</t>
  </si>
  <si>
    <t>Singha Tamang Ghising</t>
  </si>
  <si>
    <t>Ishwor Sunuwar</t>
  </si>
  <si>
    <t>Dammar Singh Thakuri</t>
  </si>
  <si>
    <t>Shiva Yawa</t>
  </si>
  <si>
    <t>Bholen Gurung</t>
  </si>
  <si>
    <t>Dal Gurung</t>
  </si>
  <si>
    <t>Tek Rai</t>
  </si>
  <si>
    <t>Bir Limbu</t>
  </si>
  <si>
    <t>Uttam Ghale</t>
  </si>
  <si>
    <t>Dan Somare</t>
  </si>
  <si>
    <t>Sher Chongbang</t>
  </si>
  <si>
    <t>Raju Dura</t>
  </si>
  <si>
    <t>Premkaji Gurung</t>
  </si>
  <si>
    <t>Santaram</t>
  </si>
  <si>
    <t>Basanta kumar Rai</t>
  </si>
  <si>
    <t>Bikash Gurung</t>
  </si>
  <si>
    <t>Sanjay Gurung</t>
  </si>
  <si>
    <t>Ganga Sartungi</t>
  </si>
  <si>
    <t>Jhamka Ale</t>
  </si>
  <si>
    <t>Omprakash Limbu</t>
  </si>
  <si>
    <t>Jayaram Thapa</t>
  </si>
  <si>
    <t>Prem Tamang</t>
  </si>
  <si>
    <t>Krishna Tamang</t>
  </si>
  <si>
    <t>Lekhraj Rai</t>
  </si>
  <si>
    <t>Sani Limbu</t>
  </si>
  <si>
    <t>QGE Ex.</t>
  </si>
  <si>
    <t>Vivek Gharti</t>
  </si>
  <si>
    <t>Ravi Grg</t>
  </si>
  <si>
    <t>Shri Prasad Gurung</t>
  </si>
  <si>
    <t>Khum Garbuja</t>
  </si>
  <si>
    <t>Kamalkeshar Limbu</t>
  </si>
  <si>
    <t>Hira Pun</t>
  </si>
  <si>
    <t>Deny Gurung Capt</t>
  </si>
  <si>
    <t>Dambar Thapa</t>
  </si>
  <si>
    <t>Surya Prakash Grg Capt (Retd)</t>
  </si>
  <si>
    <t xml:space="preserve">Ram Rai </t>
  </si>
  <si>
    <t>Dipakraj Ghale  Capt</t>
  </si>
  <si>
    <t>Bhupendra Gaha WO2</t>
  </si>
  <si>
    <t>HQBG</t>
  </si>
  <si>
    <t>(Highlighted on Green - Attended and Membership Renew)</t>
  </si>
  <si>
    <t>Bhim Shreesh Capt</t>
  </si>
  <si>
    <t xml:space="preserve">Prashant Gurung </t>
  </si>
  <si>
    <t>Ram Pun</t>
  </si>
  <si>
    <t>Deujit Tilija</t>
  </si>
  <si>
    <t>Ex RGR</t>
  </si>
  <si>
    <t>Sanjay Limbu</t>
  </si>
  <si>
    <t>Gajendra Gurung Sgt</t>
  </si>
  <si>
    <t>Subun Shrestha</t>
  </si>
  <si>
    <t>Damber Thapa</t>
  </si>
  <si>
    <t>Dipak  Subba</t>
  </si>
  <si>
    <t>Prakash Grg Sgt</t>
  </si>
  <si>
    <t>Sujit Thapa</t>
  </si>
  <si>
    <t>Manjil Grg</t>
  </si>
  <si>
    <t>Roman Rai</t>
  </si>
  <si>
    <t>Sushil Grg</t>
  </si>
  <si>
    <t>M/No</t>
  </si>
  <si>
    <t>Jhamak Limbu</t>
  </si>
  <si>
    <t>Jiwan Phago</t>
  </si>
  <si>
    <t>Chrisha Thapa</t>
  </si>
  <si>
    <t>Ganesh Thapa</t>
  </si>
  <si>
    <t>Sunil Gurung Csgt</t>
  </si>
  <si>
    <t>Chandra Bdr Pun Maj</t>
  </si>
  <si>
    <t>Narayan Gurung</t>
  </si>
  <si>
    <t>Purna Gurung (Rtd Capt)</t>
  </si>
  <si>
    <t>Ganeshkumar Grg Capt</t>
  </si>
  <si>
    <t xml:space="preserve">Chandra Dewan </t>
  </si>
  <si>
    <t>Ishwar Ale (Retd W02)</t>
  </si>
  <si>
    <t>Man Rana</t>
  </si>
  <si>
    <t>Tej Limbu</t>
  </si>
  <si>
    <t xml:space="preserve">Santosh Gurung </t>
  </si>
  <si>
    <t>Dammar Shahi (Retd Maj)</t>
  </si>
  <si>
    <t>Bed Purja Pun (Retd SSgt)</t>
  </si>
  <si>
    <t>Lalit Gurung Capt</t>
  </si>
  <si>
    <t>Bg Band</t>
  </si>
  <si>
    <t>Bhimbahadur Rai</t>
  </si>
  <si>
    <t>Shree Jimee</t>
  </si>
  <si>
    <t>Tuljung Grg</t>
  </si>
  <si>
    <t>Poshraj Rai</t>
  </si>
  <si>
    <t>Pawanbikram Rai</t>
  </si>
  <si>
    <t>Omkumar Magar</t>
  </si>
  <si>
    <t>Suraj Rai</t>
  </si>
  <si>
    <t>Prem Shreesh Capt</t>
  </si>
  <si>
    <t>Resham Shrees Sgt</t>
  </si>
  <si>
    <t>Ganga Malla (Rtd Capt)</t>
  </si>
  <si>
    <t>Chiranjivi Rai</t>
  </si>
  <si>
    <t>Narbir Galami WO1</t>
  </si>
  <si>
    <t>Shishir Gharti</t>
  </si>
  <si>
    <t>MPGS</t>
  </si>
  <si>
    <t xml:space="preserve">Jit Thapa </t>
  </si>
  <si>
    <t xml:space="preserve">Kiran Subba </t>
  </si>
  <si>
    <t xml:space="preserve">Deepak Rai </t>
  </si>
  <si>
    <t>f</t>
  </si>
  <si>
    <t>Bishnu Thapa W02</t>
  </si>
  <si>
    <t>Suman Ale CSgt</t>
  </si>
  <si>
    <t>Rajesh Pun W02</t>
  </si>
  <si>
    <t>Padam Gurung W02</t>
  </si>
  <si>
    <t>Tek Limbu</t>
  </si>
  <si>
    <t>Sanjip Rai</t>
  </si>
  <si>
    <t>Yubaraj Garbuja Capt (Retd)</t>
  </si>
  <si>
    <t>Hem Grg</t>
  </si>
  <si>
    <t>Tika Rai Rtd Capt</t>
  </si>
  <si>
    <t>Ram Bahadur Rai Capt</t>
  </si>
  <si>
    <t>Nabin Rai</t>
  </si>
  <si>
    <t>Shamsher Wanem ex Sgt</t>
  </si>
  <si>
    <t>EX QOGLR</t>
  </si>
  <si>
    <t>Motiraj Sunuwar WO2 (Retd)</t>
  </si>
  <si>
    <t>Min Roka</t>
  </si>
  <si>
    <t>Karna Gauchan</t>
  </si>
  <si>
    <t>Ausan Limbu</t>
  </si>
  <si>
    <t>Sher Tangnami</t>
  </si>
  <si>
    <t xml:space="preserve">Prem Grg </t>
  </si>
  <si>
    <t>Gopal Grg</t>
  </si>
  <si>
    <t>NOVELTY PRIZES</t>
  </si>
  <si>
    <t>Yam Gurung (Rtd) WO2</t>
  </si>
  <si>
    <t xml:space="preserve">Dev Rana </t>
  </si>
  <si>
    <t>1</t>
  </si>
  <si>
    <t>Uttam Pun Sgt</t>
  </si>
  <si>
    <t>Manoj Gurung</t>
  </si>
  <si>
    <t>Padam Grg Capt</t>
  </si>
  <si>
    <t>DIVS WINNERS</t>
  </si>
  <si>
    <t>Uttam Limbu Capt</t>
  </si>
  <si>
    <t>Palijar Tamang Maj (Rtd)</t>
  </si>
  <si>
    <t>GGS (UK) -  FEB Monthly Medal Results  and HC Update - 22 FEB 2020</t>
  </si>
  <si>
    <t>GGS Handicap Formula based on UK (Congu) System</t>
  </si>
  <si>
    <t>Handicap Category Group and reduction by:</t>
  </si>
  <si>
    <t>Three different Categories Are:</t>
  </si>
  <si>
    <t xml:space="preserve"> </t>
  </si>
  <si>
    <t>Example:</t>
  </si>
  <si>
    <t xml:space="preserve">A 13 Handicaper enjoying the day </t>
  </si>
  <si>
    <t>Calculation</t>
  </si>
  <si>
    <t>1. Adjusted Score - SSS = Gross Score</t>
  </si>
  <si>
    <t>79 - 70 = 9</t>
  </si>
  <si>
    <t>2. Gross Score - Handicap = Net Score</t>
  </si>
  <si>
    <r>
      <t xml:space="preserve">9 - 13 = </t>
    </r>
    <r>
      <rPr>
        <b/>
        <sz val="14"/>
        <rFont val="Arial"/>
        <family val="2"/>
      </rPr>
      <t>- 4</t>
    </r>
  </si>
  <si>
    <t>3. Net Score &lt; Handicap so reduction</t>
  </si>
  <si>
    <t>4 x 0.3 = 1.2</t>
  </si>
  <si>
    <t>4. Running handicap - reduction</t>
  </si>
  <si>
    <t>13 - 1.2 = 11.8</t>
  </si>
  <si>
    <t>5. New Playing Handicap</t>
  </si>
  <si>
    <t>Increase of H'Cap from Shots Over Played:</t>
  </si>
  <si>
    <t xml:space="preserve">Only (0.1) added on any plus score played for all categories. </t>
  </si>
  <si>
    <t xml:space="preserve">SSS:   71     BM - </t>
  </si>
  <si>
    <t>Aakash Limbu WO2</t>
  </si>
  <si>
    <t>Krishna Yonghang W02 (Rtd)</t>
  </si>
  <si>
    <t>Hum Bdr Rana WO2</t>
  </si>
  <si>
    <t>Hem Moktan Maj</t>
  </si>
  <si>
    <t>RESULTS -  22 FEB 20</t>
  </si>
  <si>
    <r>
      <rPr>
        <b/>
        <sz val="11"/>
        <color rgb="FF000000"/>
        <rFont val="Calibri"/>
        <family val="2"/>
      </rPr>
      <t>GROSS WINNER:</t>
    </r>
    <r>
      <rPr>
        <sz val="11"/>
        <color rgb="FF000000"/>
        <rFont val="Calibri"/>
        <family val="2"/>
      </rPr>
      <t xml:space="preserve">   GITAJUNG GRG (GS -78)</t>
    </r>
  </si>
  <si>
    <r>
      <rPr>
        <b/>
        <sz val="11"/>
        <color rgb="FF000000"/>
        <rFont val="Calibri"/>
        <family val="2"/>
      </rPr>
      <t>NETT WINNER:</t>
    </r>
    <r>
      <rPr>
        <sz val="11"/>
        <color rgb="FF000000"/>
        <rFont val="Calibri"/>
        <family val="2"/>
      </rPr>
      <t xml:space="preserve">  NARAYAN GRG (-4 ON HC 24)</t>
    </r>
  </si>
  <si>
    <t>DIV A WNR: AAKASH LIMBU (=ON HC 12)</t>
  </si>
  <si>
    <t>DIV A RNR UP: DEV RANA (+2 ON HC 6)</t>
  </si>
  <si>
    <t>DIV B WNR:  TEJ LIMBU (-3 ON HC 24)</t>
  </si>
  <si>
    <t>DIV B RNR UP: HEM MOKTAN (-1 ON HC 17)</t>
  </si>
  <si>
    <t>NTP: GITAJUNG GRG</t>
  </si>
  <si>
    <r>
      <rPr>
        <b/>
        <sz val="11"/>
        <color rgb="FF000000"/>
        <rFont val="Calibri"/>
        <family val="2"/>
      </rPr>
      <t>LD:</t>
    </r>
    <r>
      <rPr>
        <sz val="11"/>
        <color rgb="FF000000"/>
        <rFont val="Calibri"/>
        <family val="2"/>
      </rPr>
      <t xml:space="preserve"> OM MAGAR</t>
    </r>
  </si>
  <si>
    <r>
      <rPr>
        <b/>
        <sz val="11"/>
        <color rgb="FF000000"/>
        <rFont val="Calibri"/>
        <family val="2"/>
      </rPr>
      <t>VET LD:</t>
    </r>
    <r>
      <rPr>
        <sz val="11"/>
        <color rgb="FF000000"/>
        <rFont val="Calibri"/>
        <family val="2"/>
      </rPr>
      <t xml:space="preserve"> YAM RANA</t>
    </r>
  </si>
  <si>
    <t>SNR WINNER</t>
  </si>
  <si>
    <t>KHUSIMAN GRG - WINNER (+4 ON HC 13)</t>
  </si>
  <si>
    <t>Kum Khan WO2 (Retd)</t>
  </si>
  <si>
    <t>Ram Rai Capt</t>
  </si>
  <si>
    <t>Category 1:     (0 -10 HC)        -   0.3 or (30%)</t>
  </si>
  <si>
    <t>Category 2:     (11 -18 HC)      -   0.5 or (50%)</t>
  </si>
  <si>
    <t>Category 3:     (19-24 HC)       -   0.7 or (70%)</t>
  </si>
  <si>
    <t>DD?</t>
  </si>
  <si>
    <t>Hariprasad Rai Capt  (Rtd)</t>
  </si>
  <si>
    <t>Bal bahadur Limbu Sgt (Rtd)</t>
  </si>
  <si>
    <t>Dal Pun WO2 (Rtd)</t>
  </si>
  <si>
    <t xml:space="preserve">Durga Ramjali Capt (Rtd) </t>
  </si>
  <si>
    <t>Gitajang Gurung Sgt (Rtd)</t>
  </si>
  <si>
    <t>Khusiman Gurung Maj (Rtd)</t>
  </si>
  <si>
    <t>Rudrabdr Khadka Maj (Rtd)</t>
  </si>
  <si>
    <t>Jitraj Rai</t>
  </si>
  <si>
    <t>Raju Dura Capt</t>
  </si>
  <si>
    <t>Bijayhang Subba Maj</t>
  </si>
  <si>
    <t>RESULTS -  21 Mar 20</t>
  </si>
  <si>
    <r>
      <rPr>
        <b/>
        <sz val="11"/>
        <color rgb="FF000000"/>
        <rFont val="Calibri"/>
        <family val="2"/>
      </rPr>
      <t>NETT WINNER:</t>
    </r>
    <r>
      <rPr>
        <sz val="11"/>
        <color rgb="FF000000"/>
        <rFont val="Calibri"/>
        <family val="2"/>
      </rPr>
      <t xml:space="preserve">  DAL GURUNG (-3 ON HC 20)</t>
    </r>
  </si>
  <si>
    <t>DIV A WNR: PRAKASH GAUCHAN (+2 ON HC 8)</t>
  </si>
  <si>
    <t>DIV A RNR UP: TEK PRASAD GRG (+3 ON HC 8)</t>
  </si>
  <si>
    <t>DIV B WNR:  PRAKASH GRG (-2 ON HC 24)</t>
  </si>
  <si>
    <t>DIV B RNR UP: BAL GRG (-1 ON HC 12)</t>
  </si>
  <si>
    <t>NTP:  SOMRAS TAMANG</t>
  </si>
  <si>
    <r>
      <rPr>
        <b/>
        <sz val="11"/>
        <color rgb="FF000000"/>
        <rFont val="Calibri"/>
        <family val="2"/>
      </rPr>
      <t>LD:</t>
    </r>
    <r>
      <rPr>
        <sz val="11"/>
        <color rgb="FF000000"/>
        <rFont val="Calibri"/>
        <family val="2"/>
      </rPr>
      <t xml:space="preserve"> GITAJUNG GRG</t>
    </r>
  </si>
  <si>
    <r>
      <rPr>
        <b/>
        <sz val="11"/>
        <color rgb="FF000000"/>
        <rFont val="Calibri"/>
        <family val="2"/>
      </rPr>
      <t>VET LD:</t>
    </r>
    <r>
      <rPr>
        <sz val="11"/>
        <color rgb="FF000000"/>
        <rFont val="Calibri"/>
        <family val="2"/>
      </rPr>
      <t xml:space="preserve"> RUDRA KHADKA</t>
    </r>
  </si>
  <si>
    <t xml:space="preserve">2nd Approach: DAL GRG </t>
  </si>
  <si>
    <t>RUDRA BAHADUR KHADKA  (+2 ON HC 13)</t>
  </si>
  <si>
    <r>
      <rPr>
        <b/>
        <sz val="11"/>
        <color rgb="FF000000"/>
        <rFont val="Calibri"/>
        <family val="2"/>
      </rPr>
      <t>GROSS WINNER:</t>
    </r>
    <r>
      <rPr>
        <sz val="11"/>
        <color rgb="FF000000"/>
        <rFont val="Calibri"/>
        <family val="2"/>
      </rPr>
      <t xml:space="preserve">   SOMRAS TAMANG  (73)</t>
    </r>
  </si>
  <si>
    <t>GGS (UK) -  FEB Monthly Medal Results  and HC Update - 21 March 2020</t>
  </si>
  <si>
    <t>Prashant Gauchan</t>
  </si>
  <si>
    <t>Santanu Pradhan</t>
  </si>
  <si>
    <t>Sig</t>
  </si>
  <si>
    <t>Gajendra Angdembe Maj Rtd</t>
  </si>
  <si>
    <t>Gajendra Gurung CSgt</t>
  </si>
  <si>
    <t xml:space="preserve">Tam Bdr Dhega Rtd Capt </t>
  </si>
  <si>
    <t>Durga Jimee CSgt</t>
  </si>
  <si>
    <t>Om Ale Cpl</t>
  </si>
  <si>
    <t>Arpan Gurung</t>
  </si>
  <si>
    <t>Sangharsha Rai</t>
  </si>
  <si>
    <t>Jiwan Phago Wanem</t>
  </si>
  <si>
    <t>Sarbajit Jugjali</t>
  </si>
  <si>
    <t>P&amp;D</t>
  </si>
  <si>
    <t>Diwan Limbu Maj (Retd)</t>
  </si>
  <si>
    <t>Min Roka Magar</t>
  </si>
  <si>
    <t>Prakash Gauchan W02</t>
  </si>
  <si>
    <t>Krishna Gurung Cpl</t>
  </si>
  <si>
    <t>Dambar Sunuwar</t>
  </si>
  <si>
    <t>Resham Shrees SSgt</t>
  </si>
  <si>
    <t>Chalak Pun CSgt (Retd)</t>
  </si>
  <si>
    <t>Gangaprasad Grg Rtr W02</t>
  </si>
  <si>
    <t>Gore Gurung</t>
  </si>
  <si>
    <t>Ashok Gurung Capt</t>
  </si>
  <si>
    <t>Jeevan Thapa</t>
  </si>
  <si>
    <t xml:space="preserve">Nirmal Bhattachan </t>
  </si>
  <si>
    <t>Sunil Gurung W02</t>
  </si>
  <si>
    <t>Dilip Gurung Maj</t>
  </si>
  <si>
    <t xml:space="preserve">SSS:   72     BM - </t>
  </si>
  <si>
    <t>GGS (UK) -  Peepal Cup Results  and HC Update - 29 Aug 2020</t>
  </si>
  <si>
    <t>GGS (UK) -  Peepal Cup Results  and HC Update - 20 Sep 2020</t>
  </si>
  <si>
    <t>SSS:   70     BM - 70</t>
  </si>
  <si>
    <t>Hemanta Grg WO2 (Retd)</t>
  </si>
  <si>
    <r>
      <rPr>
        <b/>
        <sz val="11"/>
        <color rgb="FF000000"/>
        <rFont val="Calibri"/>
        <family val="2"/>
      </rPr>
      <t>GROSS WINNER:</t>
    </r>
    <r>
      <rPr>
        <sz val="11"/>
        <color rgb="FF000000"/>
        <rFont val="Calibri"/>
        <family val="2"/>
      </rPr>
      <t xml:space="preserve">   MAHENDRA PHAGAMI  (75)</t>
    </r>
  </si>
  <si>
    <t>RESULTS -  20 SEP 20</t>
  </si>
  <si>
    <t>RNR UP: GAZ GRG (76)</t>
  </si>
  <si>
    <r>
      <rPr>
        <b/>
        <sz val="11"/>
        <color rgb="FF000000"/>
        <rFont val="Calibri"/>
        <family val="2"/>
      </rPr>
      <t>NETT WINNER:</t>
    </r>
    <r>
      <rPr>
        <sz val="11"/>
        <color rgb="FF000000"/>
        <rFont val="Calibri"/>
        <family val="2"/>
      </rPr>
      <t xml:space="preserve">  GITAJUNG GRG (=)</t>
    </r>
  </si>
  <si>
    <t>RNR UP: DEV RANA (+1)</t>
  </si>
  <si>
    <t>DIV A WNR: KIRAN SUBBA (+2)</t>
  </si>
  <si>
    <t>DIV A RNR UP: YUBARAJ GARBUJA (+4)</t>
  </si>
  <si>
    <t>DIV B WNR:  UTTAM LIMBU (+3)</t>
  </si>
  <si>
    <t>DIV B RNR UP: DIPU THAPA (+3)</t>
  </si>
  <si>
    <t>DIV C WNR: KRISHNA YOUNGHANG (+1)</t>
  </si>
  <si>
    <t>DIV C RNR UP: ANIL GRG (+2)</t>
  </si>
  <si>
    <r>
      <rPr>
        <b/>
        <sz val="11"/>
        <color rgb="FF000000"/>
        <rFont val="Calibri"/>
        <family val="2"/>
      </rPr>
      <t>LD:</t>
    </r>
    <r>
      <rPr>
        <sz val="11"/>
        <color rgb="FF000000"/>
        <rFont val="Calibri"/>
        <family val="2"/>
      </rPr>
      <t xml:space="preserve"> MAHENDRA PHAGAMI</t>
    </r>
  </si>
  <si>
    <t>NTP:  MAHENDRA PHAGAMI</t>
  </si>
  <si>
    <t>YAM RANA (+2)</t>
  </si>
  <si>
    <t>DIV WINNERS</t>
  </si>
  <si>
    <t>RESULTS -  29 AUG 20</t>
  </si>
  <si>
    <t>RNR UP: GAZ GRG</t>
  </si>
  <si>
    <r>
      <rPr>
        <b/>
        <sz val="11"/>
        <color rgb="FF000000"/>
        <rFont val="Calibri"/>
        <family val="2"/>
      </rPr>
      <t>GROSS WINNER:</t>
    </r>
    <r>
      <rPr>
        <sz val="11"/>
        <color rgb="FF000000"/>
        <rFont val="Calibri"/>
        <family val="2"/>
      </rPr>
      <t xml:space="preserve">   MAHENDRA PHAGAMI  </t>
    </r>
  </si>
  <si>
    <r>
      <rPr>
        <b/>
        <sz val="11"/>
        <color rgb="FF000000"/>
        <rFont val="Calibri"/>
        <family val="2"/>
      </rPr>
      <t>NETT WINNER:</t>
    </r>
    <r>
      <rPr>
        <sz val="11"/>
        <color rgb="FF000000"/>
        <rFont val="Calibri"/>
        <family val="2"/>
      </rPr>
      <t xml:space="preserve">  JIWAN PUN</t>
    </r>
  </si>
  <si>
    <t>RNR UP: BAL GRG</t>
  </si>
  <si>
    <t>DIV A WNR: DIPAKRAJ GHALE</t>
  </si>
  <si>
    <t>DIV A RNR UP: GITAJUNG GRG</t>
  </si>
  <si>
    <t>DIV B WNR:  DURGA JIMEE</t>
  </si>
  <si>
    <t>DIV B RNR UP: PREM GRG</t>
  </si>
  <si>
    <t>DIV C WNR: HEM GRG</t>
  </si>
  <si>
    <t>DIC C RNR UP: BIVEK GHARTI</t>
  </si>
  <si>
    <t>TAM DHENGA</t>
  </si>
  <si>
    <t>NTP:  RESHAM SHREES</t>
  </si>
  <si>
    <r>
      <rPr>
        <b/>
        <sz val="11"/>
        <color rgb="FF000000"/>
        <rFont val="Calibri"/>
        <family val="2"/>
      </rPr>
      <t>LD:</t>
    </r>
    <r>
      <rPr>
        <sz val="11"/>
        <color rgb="FF000000"/>
        <rFont val="Calibri"/>
        <family val="2"/>
      </rPr>
      <t xml:space="preserve"> JEEVAN THAPA</t>
    </r>
  </si>
  <si>
    <r>
      <rPr>
        <b/>
        <sz val="11"/>
        <color rgb="FF000000"/>
        <rFont val="Calibri"/>
        <family val="2"/>
      </rPr>
      <t>VET LD:</t>
    </r>
    <r>
      <rPr>
        <sz val="11"/>
        <color rgb="FF000000"/>
        <rFont val="Calibri"/>
        <family val="2"/>
      </rPr>
      <t xml:space="preserve"> GANGA MALLA</t>
    </r>
  </si>
  <si>
    <t>2nd Approach: DAL LAMA GRG</t>
  </si>
  <si>
    <t>GGS (UK) -  Chairman's Cup Results and HC Update - 31 Oct 2020</t>
  </si>
  <si>
    <t>SSS:   69    BM - 69</t>
  </si>
  <si>
    <t>Anilkumar Gurung Cpl</t>
  </si>
  <si>
    <t>82</t>
  </si>
  <si>
    <t xml:space="preserve">Dipu Thapa </t>
  </si>
  <si>
    <t>Rudra Thapa (Rtd) Sgt</t>
  </si>
  <si>
    <t>Gangaprasad Grg (Rtd) W02</t>
  </si>
  <si>
    <t>Giriraj Limbu W01</t>
  </si>
  <si>
    <t>Lali Rai</t>
  </si>
  <si>
    <t>Prakash Grg CSgt</t>
  </si>
  <si>
    <t>Chandra Gurung (GH)</t>
  </si>
  <si>
    <t>GH</t>
  </si>
  <si>
    <t>Prakash Gurung Maj</t>
  </si>
  <si>
    <t>RESULTS -  31 OCT 2020</t>
  </si>
  <si>
    <r>
      <rPr>
        <b/>
        <sz val="11"/>
        <color rgb="FF000000"/>
        <rFont val="Calibri"/>
        <family val="2"/>
      </rPr>
      <t>GROSS WINNER:</t>
    </r>
    <r>
      <rPr>
        <sz val="11"/>
        <color rgb="FF000000"/>
        <rFont val="Calibri"/>
        <family val="2"/>
      </rPr>
      <t xml:space="preserve">   MAHENDRA PHAGAMI  (73)</t>
    </r>
  </si>
  <si>
    <t>RNR UP: ROSHAN RAI (75)</t>
  </si>
  <si>
    <r>
      <rPr>
        <b/>
        <sz val="11"/>
        <color rgb="FF000000"/>
        <rFont val="Calibri"/>
        <family val="2"/>
      </rPr>
      <t>NETT WINNER:</t>
    </r>
    <r>
      <rPr>
        <sz val="11"/>
        <color rgb="FF000000"/>
        <rFont val="Calibri"/>
        <family val="2"/>
      </rPr>
      <t xml:space="preserve">  KRISHNA YOUNGHANG (-4)</t>
    </r>
  </si>
  <si>
    <t>RNR UP: BAL GRG (-3)</t>
  </si>
  <si>
    <t>DIV A WNR: YAM GRG (=7)</t>
  </si>
  <si>
    <t>DIV B WNR:  JIWAN PUN (-2)</t>
  </si>
  <si>
    <t>DIV B RNR UP: BIR LIMBU (=15)</t>
  </si>
  <si>
    <t>DIV A RNR UP: JIT THAPA (+1)</t>
  </si>
  <si>
    <t>DIV C WNR: ANIL GRG (-7)</t>
  </si>
  <si>
    <t>DIV C RNR UP: PRASHANT GAUCHAN (-5)</t>
  </si>
  <si>
    <t>NTP:  BHAKTA SHERCHAN</t>
  </si>
  <si>
    <r>
      <rPr>
        <b/>
        <sz val="11"/>
        <color rgb="FF000000"/>
        <rFont val="Calibri"/>
        <family val="2"/>
      </rPr>
      <t>LD:</t>
    </r>
    <r>
      <rPr>
        <sz val="11"/>
        <color rgb="FF000000"/>
        <rFont val="Calibri"/>
        <family val="2"/>
      </rPr>
      <t xml:space="preserve"> RAMESH RANA</t>
    </r>
  </si>
  <si>
    <r>
      <rPr>
        <b/>
        <sz val="11"/>
        <color rgb="FF000000"/>
        <rFont val="Calibri"/>
        <family val="2"/>
      </rPr>
      <t>VET LD:</t>
    </r>
    <r>
      <rPr>
        <sz val="11"/>
        <color rgb="FF000000"/>
        <rFont val="Calibri"/>
        <family val="2"/>
      </rPr>
      <t xml:space="preserve"> SHRI PSD GRG</t>
    </r>
  </si>
  <si>
    <t>NTP In TWO: BED PURJA</t>
  </si>
  <si>
    <t>BALKRISHNA GRG (=16)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</si>
</sst>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/yyyy"/>
  </numFmts>
  <fonts count="21" x14ac:knownFonts="1">
    <font>
      <sz val="11"/>
      <color rgb="FF000000"/>
      <name val="Calibri"/>
    </font>
    <font>
      <sz val="11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Calibri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0066CC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b/>
      <sz val="11"/>
      <color rgb="FF000000"/>
      <name val="Wide Latin"/>
    </font>
    <font>
      <sz val="11"/>
      <name val="Wide Latin"/>
    </font>
    <font>
      <b/>
      <sz val="11"/>
      <name val="Wide Latin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00B05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FF0000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B050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0">
    <xf numFmtId="0" fontId="0" fillId="0" borderId="0" xfId="0" applyFont="1" applyAlignment="1"/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vertical="center"/>
    </xf>
    <xf numFmtId="164" fontId="3" fillId="4" borderId="3" xfId="0" applyNumberFormat="1" applyFont="1" applyFill="1" applyBorder="1" applyAlignment="1">
      <alignment horizontal="center" vertical="center"/>
    </xf>
    <xf numFmtId="1" fontId="3" fillId="4" borderId="3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/>
    <xf numFmtId="0" fontId="5" fillId="4" borderId="3" xfId="0" applyFont="1" applyFill="1" applyBorder="1"/>
    <xf numFmtId="15" fontId="3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/>
    </xf>
    <xf numFmtId="9" fontId="3" fillId="4" borderId="3" xfId="0" applyNumberFormat="1" applyFont="1" applyFill="1" applyBorder="1" applyAlignment="1">
      <alignment horizontal="center" vertical="center"/>
    </xf>
    <xf numFmtId="165" fontId="3" fillId="4" borderId="3" xfId="0" applyNumberFormat="1" applyFont="1" applyFill="1" applyBorder="1" applyAlignment="1">
      <alignment horizontal="center" vertical="center"/>
    </xf>
    <xf numFmtId="1" fontId="3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0" fillId="4" borderId="3" xfId="0" applyFont="1" applyFill="1" applyBorder="1"/>
    <xf numFmtId="0" fontId="0" fillId="4" borderId="3" xfId="0" applyFont="1" applyFill="1" applyBorder="1" applyAlignment="1">
      <alignment horizontal="center"/>
    </xf>
    <xf numFmtId="9" fontId="3" fillId="3" borderId="3" xfId="0" applyNumberFormat="1" applyFont="1" applyFill="1" applyBorder="1" applyAlignment="1">
      <alignment horizontal="center" vertical="center"/>
    </xf>
    <xf numFmtId="0" fontId="0" fillId="3" borderId="3" xfId="0" applyFont="1" applyFill="1" applyBorder="1"/>
    <xf numFmtId="49" fontId="0" fillId="3" borderId="3" xfId="0" applyNumberFormat="1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15" fontId="0" fillId="3" borderId="3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1" fontId="3" fillId="4" borderId="3" xfId="0" applyNumberFormat="1" applyFont="1" applyFill="1" applyBorder="1" applyAlignment="1">
      <alignment horizontal="center" vertical="center" wrapText="1"/>
    </xf>
    <xf numFmtId="17" fontId="0" fillId="3" borderId="3" xfId="0" applyNumberFormat="1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center" vertical="center"/>
    </xf>
    <xf numFmtId="0" fontId="5" fillId="5" borderId="3" xfId="0" applyFont="1" applyFill="1" applyBorder="1"/>
    <xf numFmtId="15" fontId="3" fillId="5" borderId="3" xfId="0" applyNumberFormat="1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/>
    </xf>
    <xf numFmtId="49" fontId="3" fillId="4" borderId="3" xfId="0" quotePrefix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/>
    </xf>
    <xf numFmtId="0" fontId="3" fillId="3" borderId="3" xfId="0" applyFont="1" applyFill="1" applyBorder="1"/>
    <xf numFmtId="0" fontId="5" fillId="3" borderId="3" xfId="0" applyFont="1" applyFill="1" applyBorder="1"/>
    <xf numFmtId="0" fontId="5" fillId="3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164" fontId="3" fillId="4" borderId="3" xfId="0" applyNumberFormat="1" applyFont="1" applyFill="1" applyBorder="1" applyAlignment="1">
      <alignment horizontal="center" vertical="top" wrapText="1"/>
    </xf>
    <xf numFmtId="16" fontId="3" fillId="4" borderId="3" xfId="0" applyNumberFormat="1" applyFont="1" applyFill="1" applyBorder="1" applyAlignment="1">
      <alignment horizontal="center" vertical="center"/>
    </xf>
    <xf numFmtId="15" fontId="3" fillId="4" borderId="3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7" fontId="3" fillId="4" borderId="3" xfId="0" applyNumberFormat="1" applyFont="1" applyFill="1" applyBorder="1" applyAlignment="1">
      <alignment horizontal="center" vertical="center"/>
    </xf>
    <xf numFmtId="15" fontId="5" fillId="3" borderId="3" xfId="0" applyNumberFormat="1" applyFont="1" applyFill="1" applyBorder="1" applyAlignment="1">
      <alignment horizontal="center"/>
    </xf>
    <xf numFmtId="15" fontId="5" fillId="4" borderId="3" xfId="0" applyNumberFormat="1" applyFont="1" applyFill="1" applyBorder="1" applyAlignment="1">
      <alignment horizontal="center"/>
    </xf>
    <xf numFmtId="0" fontId="2" fillId="4" borderId="3" xfId="0" applyFont="1" applyFill="1" applyBorder="1"/>
    <xf numFmtId="0" fontId="3" fillId="0" borderId="17" xfId="0" applyFont="1" applyFill="1" applyBorder="1" applyAlignment="1">
      <alignment horizontal="center" vertical="center"/>
    </xf>
    <xf numFmtId="1" fontId="3" fillId="4" borderId="9" xfId="0" applyNumberFormat="1" applyFont="1" applyFill="1" applyBorder="1" applyAlignment="1">
      <alignment horizontal="center"/>
    </xf>
    <xf numFmtId="1" fontId="3" fillId="3" borderId="9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 vertical="center"/>
    </xf>
    <xf numFmtId="0" fontId="3" fillId="4" borderId="15" xfId="0" applyFont="1" applyFill="1" applyBorder="1"/>
    <xf numFmtId="0" fontId="3" fillId="4" borderId="15" xfId="0" applyFont="1" applyFill="1" applyBorder="1" applyAlignment="1">
      <alignment horizontal="center" vertical="center"/>
    </xf>
    <xf numFmtId="0" fontId="5" fillId="4" borderId="15" xfId="0" applyFont="1" applyFill="1" applyBorder="1"/>
    <xf numFmtId="15" fontId="3" fillId="4" borderId="15" xfId="0" applyNumberFormat="1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textRotation="75"/>
    </xf>
    <xf numFmtId="0" fontId="9" fillId="2" borderId="14" xfId="0" applyFont="1" applyFill="1" applyBorder="1" applyAlignment="1">
      <alignment horizontal="center" vertical="center" textRotation="75"/>
    </xf>
    <xf numFmtId="0" fontId="9" fillId="0" borderId="13" xfId="0" applyFont="1" applyBorder="1" applyAlignment="1">
      <alignment horizontal="center" vertical="center" textRotation="75"/>
    </xf>
    <xf numFmtId="0" fontId="9" fillId="2" borderId="14" xfId="0" applyFont="1" applyFill="1" applyBorder="1" applyAlignment="1">
      <alignment horizontal="left" vertical="center" textRotation="75"/>
    </xf>
    <xf numFmtId="0" fontId="9" fillId="2" borderId="14" xfId="0" applyFont="1" applyFill="1" applyBorder="1" applyAlignment="1">
      <alignment vertical="center" textRotation="75"/>
    </xf>
    <xf numFmtId="0" fontId="9" fillId="2" borderId="14" xfId="0" quotePrefix="1" applyFont="1" applyFill="1" applyBorder="1" applyAlignment="1">
      <alignment horizontal="center" vertical="center" textRotation="75"/>
    </xf>
    <xf numFmtId="0" fontId="9" fillId="2" borderId="14" xfId="0" applyFont="1" applyFill="1" applyBorder="1" applyAlignment="1">
      <alignment horizontal="center" vertical="center" textRotation="45"/>
    </xf>
    <xf numFmtId="0" fontId="0" fillId="3" borderId="3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10" fillId="0" borderId="0" xfId="0" applyFont="1" applyAlignment="1"/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15" fontId="3" fillId="0" borderId="3" xfId="0" applyNumberFormat="1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1" fontId="3" fillId="0" borderId="9" xfId="0" applyNumberFormat="1" applyFont="1" applyFill="1" applyBorder="1" applyAlignment="1">
      <alignment horizontal="center"/>
    </xf>
    <xf numFmtId="0" fontId="0" fillId="0" borderId="0" xfId="0" applyFont="1" applyFill="1" applyAlignment="1"/>
    <xf numFmtId="164" fontId="3" fillId="5" borderId="3" xfId="0" applyNumberFormat="1" applyFont="1" applyFill="1" applyBorder="1" applyAlignment="1">
      <alignment horizontal="center" vertical="center"/>
    </xf>
    <xf numFmtId="164" fontId="3" fillId="4" borderId="3" xfId="0" applyNumberFormat="1" applyFont="1" applyFill="1" applyBorder="1" applyAlignment="1">
      <alignment horizontal="center"/>
    </xf>
    <xf numFmtId="164" fontId="0" fillId="3" borderId="3" xfId="0" applyNumberFormat="1" applyFont="1" applyFill="1" applyBorder="1" applyAlignment="1">
      <alignment horizontal="center"/>
    </xf>
    <xf numFmtId="164" fontId="3" fillId="4" borderId="15" xfId="0" applyNumberFormat="1" applyFont="1" applyFill="1" applyBorder="1" applyAlignment="1">
      <alignment horizontal="center" vertical="center"/>
    </xf>
    <xf numFmtId="0" fontId="12" fillId="0" borderId="0" xfId="0" applyFont="1" applyAlignment="1"/>
    <xf numFmtId="0" fontId="13" fillId="0" borderId="0" xfId="0" applyFont="1" applyAlignment="1"/>
    <xf numFmtId="0" fontId="0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3" fillId="4" borderId="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0" borderId="19" xfId="0" applyFont="1" applyFill="1" applyBorder="1"/>
    <xf numFmtId="0" fontId="3" fillId="0" borderId="19" xfId="0" applyFont="1" applyFill="1" applyBorder="1" applyAlignment="1">
      <alignment horizontal="left" vertical="center"/>
    </xf>
    <xf numFmtId="0" fontId="5" fillId="0" borderId="19" xfId="0" applyFont="1" applyFill="1" applyBorder="1"/>
    <xf numFmtId="15" fontId="3" fillId="0" borderId="19" xfId="0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 vertical="center"/>
    </xf>
    <xf numFmtId="1" fontId="3" fillId="0" borderId="19" xfId="0" applyNumberFormat="1" applyFont="1" applyFill="1" applyBorder="1" applyAlignment="1">
      <alignment horizontal="center" vertical="center"/>
    </xf>
    <xf numFmtId="49" fontId="3" fillId="0" borderId="19" xfId="0" applyNumberFormat="1" applyFont="1" applyFill="1" applyBorder="1" applyAlignment="1">
      <alignment horizontal="center" vertical="center"/>
    </xf>
    <xf numFmtId="164" fontId="3" fillId="0" borderId="19" xfId="0" applyNumberFormat="1" applyFont="1" applyFill="1" applyBorder="1" applyAlignment="1">
      <alignment horizontal="center" vertical="center"/>
    </xf>
    <xf numFmtId="9" fontId="3" fillId="0" borderId="19" xfId="0" applyNumberFormat="1" applyFont="1" applyFill="1" applyBorder="1" applyAlignment="1">
      <alignment horizontal="center" vertical="center"/>
    </xf>
    <xf numFmtId="1" fontId="3" fillId="0" borderId="20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5" fillId="0" borderId="3" xfId="0" applyFont="1" applyFill="1" applyBorder="1"/>
    <xf numFmtId="0" fontId="5" fillId="0" borderId="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/>
    </xf>
    <xf numFmtId="0" fontId="0" fillId="0" borderId="3" xfId="0" applyFont="1" applyFill="1" applyBorder="1"/>
    <xf numFmtId="0" fontId="0" fillId="0" borderId="3" xfId="0" applyFont="1" applyFill="1" applyBorder="1" applyAlignment="1">
      <alignment horizontal="center"/>
    </xf>
    <xf numFmtId="9" fontId="3" fillId="0" borderId="3" xfId="0" applyNumberFormat="1" applyFont="1" applyFill="1" applyBorder="1" applyAlignment="1">
      <alignment horizontal="center" vertical="center"/>
    </xf>
    <xf numFmtId="0" fontId="3" fillId="0" borderId="3" xfId="0" quotePrefix="1" applyNumberFormat="1" applyFont="1" applyFill="1" applyBorder="1" applyAlignment="1">
      <alignment horizontal="center" vertical="center"/>
    </xf>
    <xf numFmtId="0" fontId="8" fillId="0" borderId="3" xfId="0" applyFont="1" applyFill="1" applyBorder="1"/>
    <xf numFmtId="0" fontId="0" fillId="0" borderId="3" xfId="0" applyFont="1" applyFill="1" applyBorder="1" applyAlignment="1"/>
    <xf numFmtId="15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center"/>
    </xf>
    <xf numFmtId="9" fontId="3" fillId="0" borderId="3" xfId="0" applyNumberFormat="1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/>
    </xf>
    <xf numFmtId="165" fontId="3" fillId="0" borderId="3" xfId="0" applyNumberFormat="1" applyFont="1" applyFill="1" applyBorder="1" applyAlignment="1">
      <alignment horizontal="center" vertical="center"/>
    </xf>
    <xf numFmtId="15" fontId="8" fillId="0" borderId="3" xfId="0" applyNumberFormat="1" applyFont="1" applyFill="1" applyBorder="1" applyAlignment="1">
      <alignment horizontal="center" vertical="center"/>
    </xf>
    <xf numFmtId="15" fontId="3" fillId="0" borderId="3" xfId="0" applyNumberFormat="1" applyFont="1" applyFill="1" applyBorder="1" applyAlignment="1">
      <alignment horizontal="center"/>
    </xf>
    <xf numFmtId="15" fontId="3" fillId="0" borderId="3" xfId="0" applyNumberFormat="1" applyFont="1" applyFill="1" applyBorder="1" applyAlignment="1">
      <alignment vertical="center"/>
    </xf>
    <xf numFmtId="0" fontId="14" fillId="7" borderId="3" xfId="0" applyFont="1" applyFill="1" applyBorder="1" applyAlignment="1">
      <alignment horizontal="left" wrapText="1"/>
    </xf>
    <xf numFmtId="0" fontId="15" fillId="0" borderId="0" xfId="0" applyFont="1"/>
    <xf numFmtId="0" fontId="0" fillId="0" borderId="0" xfId="0"/>
    <xf numFmtId="0" fontId="15" fillId="0" borderId="3" xfId="0" applyFont="1" applyBorder="1"/>
    <xf numFmtId="0" fontId="16" fillId="7" borderId="3" xfId="0" applyFont="1" applyFill="1" applyBorder="1" applyAlignment="1">
      <alignment horizontal="left" vertical="center" wrapText="1"/>
    </xf>
    <xf numFmtId="0" fontId="17" fillId="0" borderId="3" xfId="0" applyFont="1" applyBorder="1"/>
    <xf numFmtId="0" fontId="15" fillId="0" borderId="3" xfId="0" applyFont="1" applyBorder="1" applyAlignment="1">
      <alignment horizontal="left" wrapText="1"/>
    </xf>
    <xf numFmtId="16" fontId="15" fillId="0" borderId="3" xfId="0" applyNumberFormat="1" applyFont="1" applyBorder="1" applyAlignment="1">
      <alignment horizontal="left" wrapText="1"/>
    </xf>
    <xf numFmtId="0" fontId="14" fillId="0" borderId="18" xfId="0" applyFont="1" applyBorder="1" applyAlignment="1">
      <alignment vertical="top" wrapText="1"/>
    </xf>
    <xf numFmtId="164" fontId="14" fillId="0" borderId="20" xfId="0" applyNumberFormat="1" applyFont="1" applyBorder="1"/>
    <xf numFmtId="0" fontId="14" fillId="7" borderId="17" xfId="0" applyFont="1" applyFill="1" applyBorder="1" applyAlignment="1">
      <alignment vertical="top" wrapText="1"/>
    </xf>
    <xf numFmtId="0" fontId="16" fillId="7" borderId="9" xfId="0" applyFont="1" applyFill="1" applyBorder="1" applyAlignment="1">
      <alignment horizontal="left"/>
    </xf>
    <xf numFmtId="0" fontId="15" fillId="0" borderId="17" xfId="0" applyFont="1" applyBorder="1" applyAlignment="1">
      <alignment vertical="top" wrapText="1"/>
    </xf>
    <xf numFmtId="0" fontId="15" fillId="0" borderId="9" xfId="0" applyFont="1" applyBorder="1" applyAlignment="1">
      <alignment horizontal="left" vertical="top" wrapText="1"/>
    </xf>
    <xf numFmtId="0" fontId="16" fillId="0" borderId="21" xfId="0" applyFont="1" applyBorder="1" applyAlignment="1">
      <alignment vertical="top" wrapText="1"/>
    </xf>
    <xf numFmtId="0" fontId="16" fillId="0" borderId="16" xfId="0" applyFont="1" applyBorder="1" applyAlignment="1">
      <alignment horizontal="left" vertical="top" wrapText="1"/>
    </xf>
    <xf numFmtId="16" fontId="16" fillId="0" borderId="22" xfId="0" applyNumberFormat="1" applyFont="1" applyBorder="1" applyAlignment="1">
      <alignment horizontal="left" wrapText="1"/>
    </xf>
    <xf numFmtId="16" fontId="15" fillId="0" borderId="23" xfId="0" applyNumberFormat="1" applyFont="1" applyBorder="1" applyAlignment="1">
      <alignment horizontal="left" wrapText="1"/>
    </xf>
    <xf numFmtId="0" fontId="3" fillId="0" borderId="24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9" borderId="25" xfId="0" applyFont="1" applyFill="1" applyBorder="1" applyAlignment="1">
      <alignment horizontal="left" vertical="center"/>
    </xf>
    <xf numFmtId="0" fontId="0" fillId="9" borderId="25" xfId="0" applyFont="1" applyFill="1" applyBorder="1"/>
    <xf numFmtId="15" fontId="3" fillId="9" borderId="25" xfId="0" applyNumberFormat="1" applyFont="1" applyFill="1" applyBorder="1" applyAlignment="1">
      <alignment horizontal="center" vertical="center"/>
    </xf>
    <xf numFmtId="0" fontId="0" fillId="9" borderId="25" xfId="0" applyFont="1" applyFill="1" applyBorder="1" applyAlignment="1">
      <alignment horizontal="center"/>
    </xf>
    <xf numFmtId="0" fontId="3" fillId="9" borderId="25" xfId="0" applyFont="1" applyFill="1" applyBorder="1" applyAlignment="1">
      <alignment horizontal="center" vertical="center"/>
    </xf>
    <xf numFmtId="164" fontId="3" fillId="9" borderId="25" xfId="0" applyNumberFormat="1" applyFont="1" applyFill="1" applyBorder="1" applyAlignment="1">
      <alignment horizontal="center" vertical="center"/>
    </xf>
    <xf numFmtId="1" fontId="3" fillId="9" borderId="26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left" vertical="center"/>
    </xf>
    <xf numFmtId="0" fontId="3" fillId="9" borderId="3" xfId="0" applyFont="1" applyFill="1" applyBorder="1" applyAlignment="1">
      <alignment vertical="center"/>
    </xf>
    <xf numFmtId="15" fontId="3" fillId="9" borderId="3" xfId="0" applyNumberFormat="1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164" fontId="6" fillId="9" borderId="3" xfId="0" applyNumberFormat="1" applyFont="1" applyFill="1" applyBorder="1" applyAlignment="1">
      <alignment horizontal="center"/>
    </xf>
    <xf numFmtId="1" fontId="6" fillId="9" borderId="3" xfId="0" applyNumberFormat="1" applyFont="1" applyFill="1" applyBorder="1" applyAlignment="1">
      <alignment horizontal="center"/>
    </xf>
    <xf numFmtId="0" fontId="6" fillId="9" borderId="3" xfId="0" applyFont="1" applyFill="1" applyBorder="1" applyAlignment="1">
      <alignment horizontal="center"/>
    </xf>
    <xf numFmtId="49" fontId="6" fillId="9" borderId="3" xfId="0" applyNumberFormat="1" applyFont="1" applyFill="1" applyBorder="1" applyAlignment="1">
      <alignment horizontal="center"/>
    </xf>
    <xf numFmtId="9" fontId="6" fillId="9" borderId="3" xfId="0" applyNumberFormat="1" applyFont="1" applyFill="1" applyBorder="1" applyAlignment="1">
      <alignment horizontal="center"/>
    </xf>
    <xf numFmtId="164" fontId="6" fillId="9" borderId="3" xfId="0" applyNumberFormat="1" applyFont="1" applyFill="1" applyBorder="1" applyAlignment="1">
      <alignment horizontal="center" vertical="center"/>
    </xf>
    <xf numFmtId="1" fontId="6" fillId="9" borderId="9" xfId="0" applyNumberFormat="1" applyFont="1" applyFill="1" applyBorder="1" applyAlignment="1">
      <alignment horizontal="center"/>
    </xf>
    <xf numFmtId="164" fontId="3" fillId="9" borderId="3" xfId="0" applyNumberFormat="1" applyFont="1" applyFill="1" applyBorder="1" applyAlignment="1">
      <alignment horizontal="center" vertical="center"/>
    </xf>
    <xf numFmtId="1" fontId="3" fillId="9" borderId="3" xfId="0" applyNumberFormat="1" applyFont="1" applyFill="1" applyBorder="1" applyAlignment="1">
      <alignment horizontal="center" vertical="center"/>
    </xf>
    <xf numFmtId="49" fontId="3" fillId="9" borderId="3" xfId="0" applyNumberFormat="1" applyFont="1" applyFill="1" applyBorder="1" applyAlignment="1">
      <alignment horizontal="center" vertical="center"/>
    </xf>
    <xf numFmtId="1" fontId="3" fillId="9" borderId="9" xfId="0" applyNumberFormat="1" applyFont="1" applyFill="1" applyBorder="1" applyAlignment="1">
      <alignment horizontal="center"/>
    </xf>
    <xf numFmtId="9" fontId="3" fillId="9" borderId="3" xfId="0" applyNumberFormat="1" applyFont="1" applyFill="1" applyBorder="1" applyAlignment="1">
      <alignment horizontal="center" vertical="center"/>
    </xf>
    <xf numFmtId="0" fontId="0" fillId="9" borderId="3" xfId="0" applyFont="1" applyFill="1" applyBorder="1"/>
    <xf numFmtId="0" fontId="0" fillId="9" borderId="3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 vertical="center"/>
    </xf>
    <xf numFmtId="15" fontId="8" fillId="9" borderId="3" xfId="0" applyNumberFormat="1" applyFont="1" applyFill="1" applyBorder="1" applyAlignment="1">
      <alignment horizontal="center" vertical="center"/>
    </xf>
    <xf numFmtId="0" fontId="0" fillId="9" borderId="3" xfId="0" applyFont="1" applyFill="1" applyBorder="1" applyAlignment="1"/>
    <xf numFmtId="0" fontId="3" fillId="10" borderId="27" xfId="0" applyFont="1" applyFill="1" applyBorder="1" applyAlignment="1">
      <alignment horizontal="left" vertical="center"/>
    </xf>
    <xf numFmtId="0" fontId="3" fillId="10" borderId="27" xfId="0" applyFont="1" applyFill="1" applyBorder="1" applyAlignment="1">
      <alignment horizontal="center" vertical="center"/>
    </xf>
    <xf numFmtId="0" fontId="3" fillId="10" borderId="27" xfId="0" applyFont="1" applyFill="1" applyBorder="1" applyAlignment="1">
      <alignment vertical="center"/>
    </xf>
    <xf numFmtId="164" fontId="3" fillId="10" borderId="27" xfId="0" applyNumberFormat="1" applyFont="1" applyFill="1" applyBorder="1" applyAlignment="1">
      <alignment horizontal="center" vertical="center"/>
    </xf>
    <xf numFmtId="1" fontId="3" fillId="10" borderId="27" xfId="0" applyNumberFormat="1" applyFont="1" applyFill="1" applyBorder="1" applyAlignment="1">
      <alignment horizontal="center" vertical="center"/>
    </xf>
    <xf numFmtId="49" fontId="3" fillId="10" borderId="27" xfId="0" applyNumberFormat="1" applyFont="1" applyFill="1" applyBorder="1" applyAlignment="1">
      <alignment horizontal="center" vertical="center"/>
    </xf>
    <xf numFmtId="1" fontId="3" fillId="10" borderId="28" xfId="0" applyNumberFormat="1" applyFont="1" applyFill="1" applyBorder="1" applyAlignment="1">
      <alignment horizontal="center"/>
    </xf>
    <xf numFmtId="0" fontId="3" fillId="9" borderId="3" xfId="0" applyFont="1" applyFill="1" applyBorder="1"/>
    <xf numFmtId="0" fontId="5" fillId="9" borderId="3" xfId="0" applyFont="1" applyFill="1" applyBorder="1"/>
    <xf numFmtId="0" fontId="5" fillId="9" borderId="3" xfId="0" applyFont="1" applyFill="1" applyBorder="1" applyAlignment="1">
      <alignment horizontal="center"/>
    </xf>
    <xf numFmtId="15" fontId="0" fillId="9" borderId="3" xfId="0" applyNumberFormat="1" applyFont="1" applyFill="1" applyBorder="1" applyAlignment="1">
      <alignment horizontal="center"/>
    </xf>
    <xf numFmtId="0" fontId="0" fillId="10" borderId="3" xfId="0" applyFont="1" applyFill="1" applyBorder="1"/>
    <xf numFmtId="0" fontId="0" fillId="10" borderId="3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 vertical="center"/>
    </xf>
    <xf numFmtId="164" fontId="3" fillId="10" borderId="3" xfId="0" applyNumberFormat="1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horizontal="center" vertical="center"/>
    </xf>
    <xf numFmtId="0" fontId="3" fillId="9" borderId="34" xfId="0" applyFont="1" applyFill="1" applyBorder="1" applyAlignment="1">
      <alignment horizontal="left" vertical="center"/>
    </xf>
    <xf numFmtId="15" fontId="3" fillId="9" borderId="34" xfId="0" applyNumberFormat="1" applyFont="1" applyFill="1" applyBorder="1" applyAlignment="1">
      <alignment horizontal="center" vertical="center"/>
    </xf>
    <xf numFmtId="0" fontId="3" fillId="9" borderId="34" xfId="0" applyFont="1" applyFill="1" applyBorder="1" applyAlignment="1">
      <alignment horizontal="center" vertical="center"/>
    </xf>
    <xf numFmtId="164" fontId="3" fillId="9" borderId="34" xfId="0" applyNumberFormat="1" applyFont="1" applyFill="1" applyBorder="1" applyAlignment="1">
      <alignment horizontal="center" vertical="center"/>
    </xf>
    <xf numFmtId="1" fontId="3" fillId="9" borderId="35" xfId="0" applyNumberFormat="1" applyFont="1" applyFill="1" applyBorder="1" applyAlignment="1">
      <alignment horizontal="center"/>
    </xf>
    <xf numFmtId="0" fontId="3" fillId="9" borderId="34" xfId="0" applyFont="1" applyFill="1" applyBorder="1" applyAlignment="1">
      <alignment vertical="center"/>
    </xf>
    <xf numFmtId="0" fontId="3" fillId="9" borderId="25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10" borderId="27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3" fillId="9" borderId="34" xfId="0" applyFont="1" applyFill="1" applyBorder="1" applyAlignment="1">
      <alignment horizontal="center"/>
    </xf>
    <xf numFmtId="0" fontId="11" fillId="0" borderId="0" xfId="0" applyFont="1" applyAlignment="1"/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3" fillId="10" borderId="3" xfId="0" applyFont="1" applyFill="1" applyBorder="1" applyAlignment="1">
      <alignment horizontal="left" vertical="center"/>
    </xf>
    <xf numFmtId="0" fontId="3" fillId="10" borderId="3" xfId="0" applyFont="1" applyFill="1" applyBorder="1" applyAlignment="1">
      <alignment vertical="center"/>
    </xf>
    <xf numFmtId="15" fontId="3" fillId="10" borderId="3" xfId="0" applyNumberFormat="1" applyFont="1" applyFill="1" applyBorder="1" applyAlignment="1">
      <alignment horizontal="center" vertical="center"/>
    </xf>
    <xf numFmtId="1" fontId="3" fillId="10" borderId="3" xfId="0" applyNumberFormat="1" applyFont="1" applyFill="1" applyBorder="1" applyAlignment="1">
      <alignment horizontal="center" vertical="center"/>
    </xf>
    <xf numFmtId="49" fontId="3" fillId="10" borderId="3" xfId="0" applyNumberFormat="1" applyFont="1" applyFill="1" applyBorder="1" applyAlignment="1">
      <alignment horizontal="center" vertical="center"/>
    </xf>
    <xf numFmtId="1" fontId="3" fillId="10" borderId="9" xfId="0" applyNumberFormat="1" applyFont="1" applyFill="1" applyBorder="1" applyAlignment="1">
      <alignment horizontal="center"/>
    </xf>
    <xf numFmtId="0" fontId="3" fillId="9" borderId="19" xfId="0" applyFont="1" applyFill="1" applyBorder="1" applyAlignment="1">
      <alignment horizontal="left" vertical="center"/>
    </xf>
    <xf numFmtId="0" fontId="3" fillId="9" borderId="19" xfId="0" applyFont="1" applyFill="1" applyBorder="1" applyAlignment="1">
      <alignment horizontal="center"/>
    </xf>
    <xf numFmtId="0" fontId="0" fillId="9" borderId="19" xfId="0" applyFont="1" applyFill="1" applyBorder="1"/>
    <xf numFmtId="15" fontId="3" fillId="9" borderId="19" xfId="0" applyNumberFormat="1" applyFont="1" applyFill="1" applyBorder="1" applyAlignment="1">
      <alignment horizontal="center" vertical="center"/>
    </xf>
    <xf numFmtId="0" fontId="0" fillId="9" borderId="19" xfId="0" applyFont="1" applyFill="1" applyBorder="1" applyAlignment="1">
      <alignment horizontal="center"/>
    </xf>
    <xf numFmtId="0" fontId="3" fillId="9" borderId="19" xfId="0" applyFont="1" applyFill="1" applyBorder="1" applyAlignment="1">
      <alignment horizontal="center" vertical="center"/>
    </xf>
    <xf numFmtId="164" fontId="3" fillId="9" borderId="19" xfId="0" applyNumberFormat="1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/>
    </xf>
    <xf numFmtId="0" fontId="3" fillId="9" borderId="15" xfId="0" applyFont="1" applyFill="1" applyBorder="1" applyAlignment="1">
      <alignment horizontal="left" vertical="center"/>
    </xf>
    <xf numFmtId="0" fontId="3" fillId="9" borderId="15" xfId="0" applyFont="1" applyFill="1" applyBorder="1" applyAlignment="1">
      <alignment horizontal="center"/>
    </xf>
    <xf numFmtId="0" fontId="3" fillId="9" borderId="15" xfId="0" applyFont="1" applyFill="1" applyBorder="1" applyAlignment="1">
      <alignment vertical="center"/>
    </xf>
    <xf numFmtId="15" fontId="3" fillId="9" borderId="15" xfId="0" applyNumberFormat="1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/>
    </xf>
    <xf numFmtId="164" fontId="3" fillId="9" borderId="15" xfId="0" applyNumberFormat="1" applyFont="1" applyFill="1" applyBorder="1" applyAlignment="1">
      <alignment horizontal="center" vertical="center"/>
    </xf>
    <xf numFmtId="1" fontId="3" fillId="9" borderId="16" xfId="0" applyNumberFormat="1" applyFont="1" applyFill="1" applyBorder="1" applyAlignment="1">
      <alignment horizontal="center"/>
    </xf>
    <xf numFmtId="0" fontId="3" fillId="9" borderId="17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" fontId="3" fillId="9" borderId="3" xfId="0" applyNumberFormat="1" applyFont="1" applyFill="1" applyBorder="1" applyAlignment="1">
      <alignment horizontal="center"/>
    </xf>
    <xf numFmtId="164" fontId="3" fillId="9" borderId="3" xfId="0" applyNumberFormat="1" applyFont="1" applyFill="1" applyBorder="1" applyAlignment="1">
      <alignment horizontal="center"/>
    </xf>
    <xf numFmtId="9" fontId="3" fillId="9" borderId="3" xfId="0" applyNumberFormat="1" applyFont="1" applyFill="1" applyBorder="1" applyAlignment="1">
      <alignment horizontal="center"/>
    </xf>
    <xf numFmtId="0" fontId="3" fillId="9" borderId="19" xfId="0" applyFont="1" applyFill="1" applyBorder="1" applyAlignment="1">
      <alignment vertical="center"/>
    </xf>
    <xf numFmtId="1" fontId="3" fillId="9" borderId="19" xfId="0" applyNumberFormat="1" applyFont="1" applyFill="1" applyBorder="1" applyAlignment="1">
      <alignment horizontal="center" vertical="center"/>
    </xf>
    <xf numFmtId="49" fontId="3" fillId="9" borderId="19" xfId="0" applyNumberFormat="1" applyFont="1" applyFill="1" applyBorder="1" applyAlignment="1">
      <alignment horizontal="center" vertical="center"/>
    </xf>
    <xf numFmtId="9" fontId="3" fillId="10" borderId="3" xfId="0" applyNumberFormat="1" applyFont="1" applyFill="1" applyBorder="1" applyAlignment="1">
      <alignment horizontal="center" vertical="center"/>
    </xf>
    <xf numFmtId="0" fontId="3" fillId="9" borderId="3" xfId="0" quotePrefix="1" applyNumberFormat="1" applyFont="1" applyFill="1" applyBorder="1" applyAlignment="1">
      <alignment horizontal="center" vertical="center"/>
    </xf>
    <xf numFmtId="0" fontId="3" fillId="9" borderId="27" xfId="0" applyFont="1" applyFill="1" applyBorder="1" applyAlignment="1">
      <alignment horizontal="left" vertical="center"/>
    </xf>
    <xf numFmtId="0" fontId="3" fillId="9" borderId="27" xfId="0" applyFont="1" applyFill="1" applyBorder="1" applyAlignment="1">
      <alignment horizontal="center"/>
    </xf>
    <xf numFmtId="15" fontId="3" fillId="9" borderId="27" xfId="0" applyNumberFormat="1" applyFont="1" applyFill="1" applyBorder="1" applyAlignment="1">
      <alignment horizontal="center" vertical="center"/>
    </xf>
    <xf numFmtId="0" fontId="3" fillId="9" borderId="27" xfId="0" applyFont="1" applyFill="1" applyBorder="1" applyAlignment="1">
      <alignment horizontal="center" vertical="center"/>
    </xf>
    <xf numFmtId="164" fontId="3" fillId="9" borderId="27" xfId="0" applyNumberFormat="1" applyFont="1" applyFill="1" applyBorder="1" applyAlignment="1">
      <alignment horizontal="center" vertical="center"/>
    </xf>
    <xf numFmtId="1" fontId="3" fillId="9" borderId="28" xfId="0" applyNumberFormat="1" applyFont="1" applyFill="1" applyBorder="1" applyAlignment="1">
      <alignment horizontal="center"/>
    </xf>
    <xf numFmtId="0" fontId="3" fillId="9" borderId="33" xfId="0" applyFont="1" applyFill="1" applyBorder="1" applyAlignment="1">
      <alignment horizontal="center" vertical="center"/>
    </xf>
    <xf numFmtId="1" fontId="3" fillId="9" borderId="34" xfId="0" applyNumberFormat="1" applyFont="1" applyFill="1" applyBorder="1" applyAlignment="1">
      <alignment horizontal="center" vertical="center"/>
    </xf>
    <xf numFmtId="49" fontId="3" fillId="9" borderId="3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9" borderId="15" xfId="0" applyFont="1" applyFill="1" applyBorder="1"/>
    <xf numFmtId="0" fontId="0" fillId="9" borderId="15" xfId="0" applyFont="1" applyFill="1" applyBorder="1" applyAlignment="1">
      <alignment horizontal="center"/>
    </xf>
    <xf numFmtId="0" fontId="3" fillId="9" borderId="1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left" vertical="center"/>
    </xf>
    <xf numFmtId="0" fontId="0" fillId="0" borderId="25" xfId="0" applyFont="1" applyFill="1" applyBorder="1"/>
    <xf numFmtId="15" fontId="3" fillId="0" borderId="25" xfId="0" applyNumberFormat="1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/>
    </xf>
    <xf numFmtId="164" fontId="3" fillId="0" borderId="25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15" fontId="8" fillId="11" borderId="3" xfId="0" applyNumberFormat="1" applyFont="1" applyFill="1" applyBorder="1" applyAlignment="1">
      <alignment horizontal="center" vertical="center"/>
    </xf>
    <xf numFmtId="15" fontId="3" fillId="11" borderId="3" xfId="0" applyNumberFormat="1" applyFont="1" applyFill="1" applyBorder="1" applyAlignment="1">
      <alignment horizontal="center" vertical="center"/>
    </xf>
    <xf numFmtId="1" fontId="3" fillId="9" borderId="15" xfId="0" applyNumberFormat="1" applyFont="1" applyFill="1" applyBorder="1" applyAlignment="1">
      <alignment horizontal="center" vertical="center"/>
    </xf>
    <xf numFmtId="49" fontId="3" fillId="9" borderId="15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3" fillId="9" borderId="19" xfId="0" applyFont="1" applyFill="1" applyBorder="1"/>
    <xf numFmtId="0" fontId="5" fillId="9" borderId="19" xfId="0" applyFont="1" applyFill="1" applyBorder="1"/>
    <xf numFmtId="0" fontId="5" fillId="9" borderId="19" xfId="0" applyFont="1" applyFill="1" applyBorder="1" applyAlignment="1">
      <alignment horizontal="center"/>
    </xf>
    <xf numFmtId="9" fontId="3" fillId="9" borderId="19" xfId="0" applyNumberFormat="1" applyFont="1" applyFill="1" applyBorder="1" applyAlignment="1">
      <alignment horizontal="center" vertical="center"/>
    </xf>
    <xf numFmtId="165" fontId="3" fillId="9" borderId="3" xfId="0" applyNumberFormat="1" applyFont="1" applyFill="1" applyBorder="1" applyAlignment="1">
      <alignment horizontal="center" vertical="center"/>
    </xf>
    <xf numFmtId="0" fontId="0" fillId="9" borderId="3" xfId="0" applyFont="1" applyFill="1" applyBorder="1" applyAlignment="1">
      <alignment horizontal="left"/>
    </xf>
    <xf numFmtId="0" fontId="3" fillId="4" borderId="25" xfId="0" applyFont="1" applyFill="1" applyBorder="1" applyAlignment="1">
      <alignment horizontal="left" vertical="center"/>
    </xf>
    <xf numFmtId="0" fontId="3" fillId="4" borderId="25" xfId="0" applyFont="1" applyFill="1" applyBorder="1" applyAlignment="1">
      <alignment vertical="center"/>
    </xf>
    <xf numFmtId="0" fontId="3" fillId="4" borderId="25" xfId="0" applyFont="1" applyFill="1" applyBorder="1" applyAlignment="1">
      <alignment horizontal="center" vertical="center"/>
    </xf>
    <xf numFmtId="164" fontId="3" fillId="4" borderId="25" xfId="0" applyNumberFormat="1" applyFont="1" applyFill="1" applyBorder="1" applyAlignment="1">
      <alignment horizontal="center" vertical="center"/>
    </xf>
    <xf numFmtId="1" fontId="3" fillId="4" borderId="25" xfId="0" applyNumberFormat="1" applyFont="1" applyFill="1" applyBorder="1" applyAlignment="1">
      <alignment horizontal="center" vertical="center"/>
    </xf>
    <xf numFmtId="49" fontId="3" fillId="4" borderId="25" xfId="0" applyNumberFormat="1" applyFont="1" applyFill="1" applyBorder="1" applyAlignment="1">
      <alignment horizontal="center" vertical="center"/>
    </xf>
    <xf numFmtId="1" fontId="3" fillId="4" borderId="26" xfId="0" applyNumberFormat="1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8" fillId="2" borderId="4" xfId="0" applyFont="1" applyFill="1" applyBorder="1" applyAlignment="1">
      <alignment horizontal="center" vertical="center"/>
    </xf>
    <xf numFmtId="0" fontId="19" fillId="0" borderId="5" xfId="0" applyFont="1" applyBorder="1"/>
    <xf numFmtId="0" fontId="19" fillId="0" borderId="6" xfId="0" applyFont="1" applyBorder="1"/>
    <xf numFmtId="0" fontId="2" fillId="2" borderId="7" xfId="0" applyFont="1" applyFill="1" applyBorder="1" applyAlignment="1">
      <alignment horizontal="center" vertical="center"/>
    </xf>
    <xf numFmtId="0" fontId="1" fillId="0" borderId="1" xfId="0" applyFont="1" applyBorder="1"/>
    <xf numFmtId="0" fontId="7" fillId="6" borderId="10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15" fontId="20" fillId="8" borderId="30" xfId="0" applyNumberFormat="1" applyFont="1" applyFill="1" applyBorder="1" applyAlignment="1">
      <alignment horizontal="center"/>
    </xf>
    <xf numFmtId="0" fontId="19" fillId="8" borderId="31" xfId="0" applyFont="1" applyFill="1" applyBorder="1" applyAlignment="1">
      <alignment horizontal="center"/>
    </xf>
    <xf numFmtId="0" fontId="19" fillId="8" borderId="32" xfId="0" applyFont="1" applyFill="1" applyBorder="1" applyAlignment="1">
      <alignment horizontal="center"/>
    </xf>
    <xf numFmtId="15" fontId="20" fillId="8" borderId="36" xfId="0" applyNumberFormat="1" applyFont="1" applyFill="1" applyBorder="1" applyAlignment="1">
      <alignment horizontal="center"/>
    </xf>
    <xf numFmtId="15" fontId="20" fillId="8" borderId="31" xfId="0" applyNumberFormat="1" applyFont="1" applyFill="1" applyBorder="1" applyAlignment="1">
      <alignment horizontal="center"/>
    </xf>
    <xf numFmtId="15" fontId="20" fillId="8" borderId="32" xfId="0" applyNumberFormat="1" applyFont="1" applyFill="1" applyBorder="1" applyAlignment="1">
      <alignment horizontal="center"/>
    </xf>
    <xf numFmtId="15" fontId="20" fillId="8" borderId="40" xfId="0" applyNumberFormat="1" applyFont="1" applyFill="1" applyBorder="1" applyAlignment="1">
      <alignment horizontal="center"/>
    </xf>
    <xf numFmtId="15" fontId="20" fillId="8" borderId="0" xfId="0" applyNumberFormat="1" applyFont="1" applyFill="1" applyBorder="1" applyAlignment="1">
      <alignment horizontal="center"/>
    </xf>
    <xf numFmtId="15" fontId="20" fillId="8" borderId="41" xfId="0" applyNumberFormat="1" applyFont="1" applyFill="1" applyBorder="1" applyAlignment="1">
      <alignment horizontal="center"/>
    </xf>
    <xf numFmtId="15" fontId="20" fillId="8" borderId="37" xfId="0" applyNumberFormat="1" applyFont="1" applyFill="1" applyBorder="1" applyAlignment="1">
      <alignment horizontal="center"/>
    </xf>
    <xf numFmtId="15" fontId="20" fillId="8" borderId="38" xfId="0" applyNumberFormat="1" applyFont="1" applyFill="1" applyBorder="1" applyAlignment="1">
      <alignment horizontal="center"/>
    </xf>
    <xf numFmtId="15" fontId="20" fillId="8" borderId="39" xfId="0" applyNumberFormat="1" applyFont="1" applyFill="1" applyBorder="1" applyAlignment="1">
      <alignment horizontal="center"/>
    </xf>
    <xf numFmtId="0" fontId="3" fillId="12" borderId="36" xfId="0" applyFont="1" applyFill="1" applyBorder="1" applyAlignment="1">
      <alignment horizontal="center" vertical="center"/>
    </xf>
    <xf numFmtId="0" fontId="3" fillId="12" borderId="31" xfId="0" applyFont="1" applyFill="1" applyBorder="1" applyAlignment="1">
      <alignment horizontal="center" vertical="center"/>
    </xf>
    <xf numFmtId="0" fontId="3" fillId="12" borderId="3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F80BD887-88BC-3640-9414-170B24E1B002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6F08294C-6DBA-2047-9CDF-E2D703C5DA8D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4ABA7ED5-F980-5047-92FB-90A1B1B7F4BE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55274149-21D9-F146-8973-86B3BC13AA4F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C6FB10F0-FBB2-3B40-AC66-9EA78D6BA192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14D8B5FC-D7F2-8F41-A974-E0F950F9DA5F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4461BAA7-1B2C-A442-BDBC-65057D80DF33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78228183-9D3C-4B4F-9383-296F2EC336AB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ED2A7E8-0415-A946-99FF-EBDB20F569D4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A21D4A63-2DCD-9343-83D0-448655AA7998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1752CCCA-C4EF-7C40-AC41-75A81976056F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5CCDCCF8-406E-3743-B94E-76BB3A2A749B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C98EA7BB-BA73-C34A-8704-688D55271627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3C657B34-D901-C04A-A487-4CEFF068EED2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F6A44327-9B7E-C942-9A39-6C7EBC209777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1C0F666B-BFA4-2543-88F4-8391CEE0D369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ED2A7E8-0415-A946-99FF-EBDB20F569D4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A21D4A63-2DCD-9343-83D0-448655AA7998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1752CCCA-C4EF-7C40-AC41-75A81976056F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5CCDCCF8-406E-3743-B94E-76BB3A2A749B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4"/>
  <sheetViews>
    <sheetView tabSelected="1" zoomScaleNormal="100" workbookViewId="0">
      <selection activeCell="Y12" sqref="Y12"/>
    </sheetView>
  </sheetViews>
  <sheetFormatPr defaultColWidth="11.5546875" defaultRowHeight="14.4" x14ac:dyDescent="0.3"/>
  <cols>
    <col min="1" max="1" width="4.109375" bestFit="1" customWidth="1"/>
    <col min="2" max="2" width="29.33203125" bestFit="1" customWidth="1"/>
    <col min="3" max="3" width="4.109375" bestFit="1" customWidth="1"/>
    <col min="4" max="4" width="10.109375" bestFit="1" customWidth="1"/>
    <col min="6" max="6" width="3.109375" bestFit="1" customWidth="1"/>
    <col min="7" max="7" width="5.109375" bestFit="1" customWidth="1"/>
    <col min="8" max="8" width="3.6640625" bestFit="1" customWidth="1"/>
    <col min="9" max="11" width="4.109375" bestFit="1" customWidth="1"/>
    <col min="12" max="12" width="3.44140625" customWidth="1"/>
    <col min="13" max="13" width="5.109375" bestFit="1" customWidth="1"/>
    <col min="14" max="14" width="5.6640625" bestFit="1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77734375" customWidth="1"/>
    <col min="19" max="19" width="5" bestFit="1" customWidth="1"/>
    <col min="20" max="20" width="3.77734375" customWidth="1"/>
  </cols>
  <sheetData>
    <row r="1" spans="1:20" ht="15" thickBot="1" x14ac:dyDescent="0.35">
      <c r="A1" s="287" t="s">
        <v>532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9"/>
    </row>
    <row r="2" spans="1:20" ht="15" thickBot="1" x14ac:dyDescent="0.35">
      <c r="A2" s="290" t="s">
        <v>551</v>
      </c>
      <c r="B2" s="291"/>
      <c r="C2" s="5"/>
      <c r="D2" s="292" t="s">
        <v>449</v>
      </c>
      <c r="E2" s="293"/>
      <c r="F2" s="293"/>
      <c r="G2" s="293"/>
      <c r="H2" s="293"/>
      <c r="I2" s="293"/>
      <c r="J2" s="293"/>
      <c r="K2" s="293"/>
      <c r="L2" s="293"/>
      <c r="M2" s="294"/>
      <c r="N2" s="6"/>
      <c r="O2" s="6"/>
      <c r="P2" s="6"/>
      <c r="Q2" s="6"/>
      <c r="R2" s="6"/>
      <c r="S2" s="7"/>
      <c r="T2" s="8"/>
    </row>
    <row r="3" spans="1:20" ht="58.2" thickBot="1" x14ac:dyDescent="0.35">
      <c r="A3" s="72" t="s">
        <v>0</v>
      </c>
      <c r="B3" s="73" t="s">
        <v>1</v>
      </c>
      <c r="C3" s="74" t="s">
        <v>465</v>
      </c>
      <c r="D3" s="74" t="s">
        <v>2</v>
      </c>
      <c r="E3" s="71" t="s">
        <v>3</v>
      </c>
      <c r="F3" s="71" t="s">
        <v>4</v>
      </c>
      <c r="G3" s="71" t="s">
        <v>5</v>
      </c>
      <c r="H3" s="71" t="s">
        <v>6</v>
      </c>
      <c r="I3" s="71" t="s">
        <v>7</v>
      </c>
      <c r="J3" s="71" t="s">
        <v>8</v>
      </c>
      <c r="K3" s="71" t="s">
        <v>9</v>
      </c>
      <c r="L3" s="71" t="s">
        <v>10</v>
      </c>
      <c r="M3" s="71" t="s">
        <v>6</v>
      </c>
      <c r="N3" s="71" t="s">
        <v>9</v>
      </c>
      <c r="O3" s="71" t="s">
        <v>11</v>
      </c>
      <c r="P3" s="71"/>
      <c r="Q3" s="75" t="s">
        <v>12</v>
      </c>
      <c r="R3" s="76"/>
      <c r="S3" s="71" t="s">
        <v>13</v>
      </c>
      <c r="T3" s="70" t="s">
        <v>14</v>
      </c>
    </row>
    <row r="4" spans="1:20" ht="15" thickBot="1" x14ac:dyDescent="0.35">
      <c r="A4" s="150"/>
      <c r="B4" s="295">
        <v>43883</v>
      </c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7"/>
    </row>
    <row r="5" spans="1:20" x14ac:dyDescent="0.3">
      <c r="A5" s="149">
        <v>1</v>
      </c>
      <c r="B5" s="152" t="s">
        <v>552</v>
      </c>
      <c r="C5" s="202">
        <v>321</v>
      </c>
      <c r="D5" s="153" t="s">
        <v>88</v>
      </c>
      <c r="E5" s="154">
        <v>43883</v>
      </c>
      <c r="F5" s="155">
        <v>1</v>
      </c>
      <c r="G5" s="156">
        <v>12</v>
      </c>
      <c r="H5" s="156">
        <v>12</v>
      </c>
      <c r="I5" s="156">
        <v>83</v>
      </c>
      <c r="J5" s="156">
        <v>71</v>
      </c>
      <c r="K5" s="156">
        <f t="shared" ref="K5:K10" si="0">I5-H5</f>
        <v>71</v>
      </c>
      <c r="L5" s="156">
        <f t="shared" ref="L5:L26" si="1">I5-J5</f>
        <v>12</v>
      </c>
      <c r="M5" s="156">
        <f t="shared" ref="M5:M69" si="2">G5</f>
        <v>12</v>
      </c>
      <c r="N5" s="156">
        <f t="shared" ref="N5:N26" si="3">L5-M5</f>
        <v>0</v>
      </c>
      <c r="O5" s="156" t="str">
        <f>IF(M5&gt;=19.5,"70%",IF(M5&gt;=13.5,"50%",IF(M5&gt;=5.5,"30%",IF(M5&gt;=0.1,"15%"))))</f>
        <v>30%</v>
      </c>
      <c r="P5" s="157">
        <f t="shared" ref="P5:P12" si="4">N5*O5</f>
        <v>0</v>
      </c>
      <c r="Q5" s="156" t="str">
        <f>IF(N5&lt;0,O5, "0.1")</f>
        <v>0.1</v>
      </c>
      <c r="R5" s="156">
        <f t="shared" ref="R5:R12" si="5">IF(M5&gt;=L5,(M5+P5),M5+Q5)</f>
        <v>12</v>
      </c>
      <c r="S5" s="156">
        <f t="shared" ref="S5:S37" si="6">IF(I5&gt;1,(R5),G5)</f>
        <v>12</v>
      </c>
      <c r="T5" s="158">
        <v>12</v>
      </c>
    </row>
    <row r="6" spans="1:20" x14ac:dyDescent="0.3">
      <c r="A6" s="54">
        <v>2</v>
      </c>
      <c r="B6" s="159" t="s">
        <v>575</v>
      </c>
      <c r="C6" s="203">
        <v>215</v>
      </c>
      <c r="D6" s="159" t="s">
        <v>33</v>
      </c>
      <c r="E6" s="161">
        <v>43883</v>
      </c>
      <c r="F6" s="162">
        <v>1</v>
      </c>
      <c r="G6" s="162">
        <v>16.100000000000001</v>
      </c>
      <c r="H6" s="162">
        <v>16</v>
      </c>
      <c r="I6" s="162">
        <v>91</v>
      </c>
      <c r="J6" s="162">
        <v>71</v>
      </c>
      <c r="K6" s="162">
        <f t="shared" si="0"/>
        <v>75</v>
      </c>
      <c r="L6" s="162">
        <f t="shared" si="1"/>
        <v>20</v>
      </c>
      <c r="M6" s="162">
        <f t="shared" si="2"/>
        <v>16.100000000000001</v>
      </c>
      <c r="N6" s="162">
        <f t="shared" si="3"/>
        <v>3.8999999999999986</v>
      </c>
      <c r="O6" s="162" t="str">
        <f>IF(M6&gt;=19.5,"70%",IF(M6&gt;=13.5,"50%",IF(M6&gt;=5.5,"30%",IF(M6&gt;=0.1,"15%"))))</f>
        <v>50%</v>
      </c>
      <c r="P6" s="170">
        <f t="shared" si="4"/>
        <v>1.9499999999999993</v>
      </c>
      <c r="Q6" s="162" t="str">
        <f>IF(N6&lt;0,O6, "0.1")</f>
        <v>0.1</v>
      </c>
      <c r="R6" s="162">
        <f t="shared" si="5"/>
        <v>16.200000000000003</v>
      </c>
      <c r="S6" s="162">
        <f t="shared" si="6"/>
        <v>16.200000000000003</v>
      </c>
      <c r="T6" s="173">
        <f>S6</f>
        <v>16.200000000000003</v>
      </c>
    </row>
    <row r="7" spans="1:20" x14ac:dyDescent="0.3">
      <c r="A7" s="54">
        <v>3</v>
      </c>
      <c r="B7" s="187" t="s">
        <v>48</v>
      </c>
      <c r="C7" s="203">
        <v>328</v>
      </c>
      <c r="D7" s="188" t="s">
        <v>88</v>
      </c>
      <c r="E7" s="161">
        <v>43883</v>
      </c>
      <c r="F7" s="189">
        <v>1</v>
      </c>
      <c r="G7" s="162">
        <v>14.5</v>
      </c>
      <c r="H7" s="162">
        <v>15</v>
      </c>
      <c r="I7" s="162">
        <v>90</v>
      </c>
      <c r="J7" s="162">
        <v>71</v>
      </c>
      <c r="K7" s="162">
        <f t="shared" si="0"/>
        <v>75</v>
      </c>
      <c r="L7" s="162">
        <f t="shared" si="1"/>
        <v>19</v>
      </c>
      <c r="M7" s="162">
        <f t="shared" si="2"/>
        <v>14.5</v>
      </c>
      <c r="N7" s="162">
        <f t="shared" si="3"/>
        <v>4.5</v>
      </c>
      <c r="O7" s="162" t="str">
        <f>IF(M7&gt;=19.5,"70%",IF(M7&gt;=13.5,"50%",IF(M7&gt;=5.5,"30%",IF(M7&gt;=0.1,"15%"))))</f>
        <v>50%</v>
      </c>
      <c r="P7" s="170">
        <f t="shared" si="4"/>
        <v>2.25</v>
      </c>
      <c r="Q7" s="162">
        <v>0.5</v>
      </c>
      <c r="R7" s="170">
        <f t="shared" si="5"/>
        <v>15</v>
      </c>
      <c r="S7" s="170">
        <f t="shared" si="6"/>
        <v>15</v>
      </c>
      <c r="T7" s="177">
        <v>15</v>
      </c>
    </row>
    <row r="8" spans="1:20" x14ac:dyDescent="0.3">
      <c r="A8" s="54">
        <v>4</v>
      </c>
      <c r="B8" s="159" t="s">
        <v>61</v>
      </c>
      <c r="C8" s="203">
        <v>269</v>
      </c>
      <c r="D8" s="160" t="s">
        <v>62</v>
      </c>
      <c r="E8" s="161">
        <v>43883</v>
      </c>
      <c r="F8" s="162">
        <v>1</v>
      </c>
      <c r="G8" s="170">
        <v>18</v>
      </c>
      <c r="H8" s="171">
        <v>18</v>
      </c>
      <c r="I8" s="162">
        <v>97</v>
      </c>
      <c r="J8" s="162">
        <v>71</v>
      </c>
      <c r="K8" s="171">
        <f t="shared" si="0"/>
        <v>79</v>
      </c>
      <c r="L8" s="172">
        <f t="shared" si="1"/>
        <v>26</v>
      </c>
      <c r="M8" s="170">
        <f t="shared" si="2"/>
        <v>18</v>
      </c>
      <c r="N8" s="170">
        <f t="shared" si="3"/>
        <v>8</v>
      </c>
      <c r="O8" s="174">
        <v>0.7</v>
      </c>
      <c r="P8" s="170">
        <f t="shared" si="4"/>
        <v>5.6</v>
      </c>
      <c r="Q8" s="162" t="str">
        <f>IF(N8&lt;0,O8, "0.1")</f>
        <v>0.1</v>
      </c>
      <c r="R8" s="170">
        <f t="shared" si="5"/>
        <v>18.100000000000001</v>
      </c>
      <c r="S8" s="170">
        <f t="shared" si="6"/>
        <v>18.100000000000001</v>
      </c>
      <c r="T8" s="173">
        <f>S8</f>
        <v>18.100000000000001</v>
      </c>
    </row>
    <row r="9" spans="1:20" x14ac:dyDescent="0.3">
      <c r="A9" s="54">
        <v>5</v>
      </c>
      <c r="B9" s="160" t="s">
        <v>64</v>
      </c>
      <c r="C9" s="203">
        <v>336</v>
      </c>
      <c r="D9" s="160" t="s">
        <v>33</v>
      </c>
      <c r="E9" s="161">
        <v>43883</v>
      </c>
      <c r="F9" s="162">
        <v>1</v>
      </c>
      <c r="G9" s="162">
        <v>14.1</v>
      </c>
      <c r="H9" s="162">
        <v>14</v>
      </c>
      <c r="I9" s="162">
        <v>93</v>
      </c>
      <c r="J9" s="162">
        <v>71</v>
      </c>
      <c r="K9" s="162">
        <f t="shared" si="0"/>
        <v>79</v>
      </c>
      <c r="L9" s="162">
        <f t="shared" si="1"/>
        <v>22</v>
      </c>
      <c r="M9" s="162">
        <f t="shared" si="2"/>
        <v>14.1</v>
      </c>
      <c r="N9" s="162">
        <f t="shared" si="3"/>
        <v>7.9</v>
      </c>
      <c r="O9" s="162" t="str">
        <f>IF(M9&gt;=19.5,"70%",IF(M9&gt;=13.5,"50%",IF(M9&gt;=5.5,"30%",IF(M9&gt;=0.1,"15%"))))</f>
        <v>50%</v>
      </c>
      <c r="P9" s="170">
        <f t="shared" si="4"/>
        <v>3.95</v>
      </c>
      <c r="Q9" s="162" t="str">
        <f>IF(N9&lt;0,O9, "0.1")</f>
        <v>0.1</v>
      </c>
      <c r="R9" s="162">
        <f t="shared" si="5"/>
        <v>14.2</v>
      </c>
      <c r="S9" s="162">
        <f t="shared" si="6"/>
        <v>14.2</v>
      </c>
      <c r="T9" s="173">
        <f>S9</f>
        <v>14.2</v>
      </c>
    </row>
    <row r="10" spans="1:20" x14ac:dyDescent="0.3">
      <c r="A10" s="54">
        <v>6</v>
      </c>
      <c r="B10" s="159" t="s">
        <v>99</v>
      </c>
      <c r="C10" s="203">
        <v>445</v>
      </c>
      <c r="D10" s="175" t="s">
        <v>24</v>
      </c>
      <c r="E10" s="161">
        <v>43883</v>
      </c>
      <c r="F10" s="176">
        <v>1</v>
      </c>
      <c r="G10" s="162">
        <v>8</v>
      </c>
      <c r="H10" s="162">
        <v>8</v>
      </c>
      <c r="I10" s="162">
        <v>83</v>
      </c>
      <c r="J10" s="162">
        <v>71</v>
      </c>
      <c r="K10" s="162">
        <f t="shared" si="0"/>
        <v>75</v>
      </c>
      <c r="L10" s="162">
        <f t="shared" si="1"/>
        <v>12</v>
      </c>
      <c r="M10" s="162">
        <f t="shared" si="2"/>
        <v>8</v>
      </c>
      <c r="N10" s="162">
        <f t="shared" si="3"/>
        <v>4</v>
      </c>
      <c r="O10" s="162" t="str">
        <f>IF(M10&gt;=19.5,"70%",IF(M10&gt;=13.5,"50%",IF(M10&gt;=5.5,"30%",IF(M10&gt;=0.1,"15%"))))</f>
        <v>30%</v>
      </c>
      <c r="P10" s="171">
        <f t="shared" si="4"/>
        <v>1.2</v>
      </c>
      <c r="Q10" s="162">
        <v>0.1</v>
      </c>
      <c r="R10" s="162">
        <f t="shared" si="5"/>
        <v>8.1</v>
      </c>
      <c r="S10" s="162">
        <f t="shared" si="6"/>
        <v>8.1</v>
      </c>
      <c r="T10" s="177">
        <v>8</v>
      </c>
    </row>
    <row r="11" spans="1:20" x14ac:dyDescent="0.3">
      <c r="A11" s="54">
        <v>7</v>
      </c>
      <c r="B11" s="159" t="s">
        <v>576</v>
      </c>
      <c r="C11" s="203">
        <v>133</v>
      </c>
      <c r="D11" s="160" t="s">
        <v>33</v>
      </c>
      <c r="E11" s="161">
        <v>43883</v>
      </c>
      <c r="F11" s="162">
        <v>1</v>
      </c>
      <c r="G11" s="170">
        <v>9.3000000000000007</v>
      </c>
      <c r="H11" s="171">
        <v>9</v>
      </c>
      <c r="I11" s="162">
        <v>88</v>
      </c>
      <c r="J11" s="162">
        <v>71</v>
      </c>
      <c r="K11" s="171">
        <v>73</v>
      </c>
      <c r="L11" s="172">
        <f t="shared" si="1"/>
        <v>17</v>
      </c>
      <c r="M11" s="170">
        <f t="shared" si="2"/>
        <v>9.3000000000000007</v>
      </c>
      <c r="N11" s="170">
        <f t="shared" si="3"/>
        <v>7.6999999999999993</v>
      </c>
      <c r="O11" s="162" t="str">
        <f>IF(M11&gt;=19.5,"70%",IF(M11&gt;=13.5,"50%",IF(M11&gt;=5.5,"30%",IF(M11&gt;=0.1,"15%"))))</f>
        <v>30%</v>
      </c>
      <c r="P11" s="170">
        <f t="shared" si="4"/>
        <v>2.3099999999999996</v>
      </c>
      <c r="Q11" s="162" t="str">
        <f>IF(N11&lt;0,O11, "0.1")</f>
        <v>0.1</v>
      </c>
      <c r="R11" s="170">
        <f t="shared" si="5"/>
        <v>9.4</v>
      </c>
      <c r="S11" s="170">
        <f t="shared" si="6"/>
        <v>9.4</v>
      </c>
      <c r="T11" s="173">
        <v>9</v>
      </c>
    </row>
    <row r="12" spans="1:20" x14ac:dyDescent="0.3">
      <c r="A12" s="54">
        <v>8</v>
      </c>
      <c r="B12" s="159" t="s">
        <v>458</v>
      </c>
      <c r="C12" s="203">
        <v>480</v>
      </c>
      <c r="D12" s="179"/>
      <c r="E12" s="161">
        <v>43883</v>
      </c>
      <c r="F12" s="162">
        <v>1</v>
      </c>
      <c r="G12" s="170">
        <v>15</v>
      </c>
      <c r="H12" s="171">
        <f>G12</f>
        <v>15</v>
      </c>
      <c r="I12" s="162">
        <v>94</v>
      </c>
      <c r="J12" s="162">
        <v>71</v>
      </c>
      <c r="K12" s="171">
        <f>I12-H12</f>
        <v>79</v>
      </c>
      <c r="L12" s="172">
        <f t="shared" si="1"/>
        <v>23</v>
      </c>
      <c r="M12" s="170">
        <f t="shared" si="2"/>
        <v>15</v>
      </c>
      <c r="N12" s="170">
        <f t="shared" si="3"/>
        <v>8</v>
      </c>
      <c r="O12" s="162" t="str">
        <f>IF(M12&gt;=19.5,"70%",IF(M12&gt;=13.5,"50%",IF(M12&gt;=5.5,"30%",IF(M12&gt;=0.1,"15%"))))</f>
        <v>50%</v>
      </c>
      <c r="P12" s="170">
        <f t="shared" si="4"/>
        <v>4</v>
      </c>
      <c r="Q12" s="162" t="str">
        <f>IF(N12&lt;0,O12, "0.1")</f>
        <v>0.1</v>
      </c>
      <c r="R12" s="170">
        <f t="shared" si="5"/>
        <v>15.1</v>
      </c>
      <c r="S12" s="170">
        <f t="shared" si="6"/>
        <v>15.1</v>
      </c>
      <c r="T12" s="173">
        <f t="shared" ref="T12:T18" si="7">S12</f>
        <v>15.1</v>
      </c>
    </row>
    <row r="13" spans="1:20" x14ac:dyDescent="0.3">
      <c r="A13" s="54">
        <v>9</v>
      </c>
      <c r="B13" s="159" t="s">
        <v>106</v>
      </c>
      <c r="C13" s="203">
        <v>99</v>
      </c>
      <c r="D13" s="160" t="s">
        <v>33</v>
      </c>
      <c r="E13" s="161">
        <v>43883</v>
      </c>
      <c r="F13" s="162">
        <v>1</v>
      </c>
      <c r="G13" s="170">
        <v>5.2</v>
      </c>
      <c r="H13" s="171">
        <v>5</v>
      </c>
      <c r="I13" s="162">
        <v>79</v>
      </c>
      <c r="J13" s="162">
        <v>71</v>
      </c>
      <c r="K13" s="171">
        <f>I13-H13</f>
        <v>74</v>
      </c>
      <c r="L13" s="172">
        <f t="shared" si="1"/>
        <v>8</v>
      </c>
      <c r="M13" s="170">
        <f t="shared" si="2"/>
        <v>5.2</v>
      </c>
      <c r="N13" s="170">
        <f t="shared" si="3"/>
        <v>2.8</v>
      </c>
      <c r="O13" s="162" t="str">
        <f>IF(M13&gt;=19.5,"70%",IF(M13&gt;=13.5,"50%",IF(M13&gt;=5.5,"30%",IF(M13&gt;=0.1,"15%"))))</f>
        <v>15%</v>
      </c>
      <c r="P13" s="170">
        <v>5.2</v>
      </c>
      <c r="Q13" s="162" t="str">
        <f>IF(N13&lt;0,O13, "0.1")</f>
        <v>0.1</v>
      </c>
      <c r="R13" s="170">
        <v>5.2</v>
      </c>
      <c r="S13" s="170">
        <f t="shared" si="6"/>
        <v>5.2</v>
      </c>
      <c r="T13" s="173">
        <f t="shared" si="7"/>
        <v>5.2</v>
      </c>
    </row>
    <row r="14" spans="1:20" x14ac:dyDescent="0.3">
      <c r="A14" s="54">
        <v>10</v>
      </c>
      <c r="B14" s="159" t="s">
        <v>524</v>
      </c>
      <c r="C14" s="203">
        <v>184</v>
      </c>
      <c r="D14" s="160" t="s">
        <v>228</v>
      </c>
      <c r="E14" s="161">
        <v>43883</v>
      </c>
      <c r="F14" s="162">
        <v>1</v>
      </c>
      <c r="G14" s="170">
        <v>5.8</v>
      </c>
      <c r="H14" s="171">
        <v>6</v>
      </c>
      <c r="I14" s="162">
        <v>79</v>
      </c>
      <c r="J14" s="162">
        <v>71</v>
      </c>
      <c r="K14" s="171">
        <v>70</v>
      </c>
      <c r="L14" s="172">
        <f t="shared" si="1"/>
        <v>8</v>
      </c>
      <c r="M14" s="170">
        <f t="shared" si="2"/>
        <v>5.8</v>
      </c>
      <c r="N14" s="170">
        <f t="shared" si="3"/>
        <v>2.2000000000000002</v>
      </c>
      <c r="O14" s="174">
        <v>0.3</v>
      </c>
      <c r="P14" s="170">
        <f t="shared" ref="P14:P30" si="8">N14*O14</f>
        <v>0.66</v>
      </c>
      <c r="Q14" s="162" t="str">
        <f>IF(N14&lt;0,O14, "0.1")</f>
        <v>0.1</v>
      </c>
      <c r="R14" s="170">
        <f t="shared" ref="R14:R30" si="9">IF(M14&gt;=L14,(M14+P14),M14+Q14)</f>
        <v>5.8999999999999995</v>
      </c>
      <c r="S14" s="170">
        <f t="shared" si="6"/>
        <v>5.8999999999999995</v>
      </c>
      <c r="T14" s="173">
        <f t="shared" si="7"/>
        <v>5.8999999999999995</v>
      </c>
    </row>
    <row r="15" spans="1:20" x14ac:dyDescent="0.3">
      <c r="A15" s="54">
        <v>11</v>
      </c>
      <c r="B15" s="159" t="s">
        <v>446</v>
      </c>
      <c r="C15" s="203">
        <v>339</v>
      </c>
      <c r="D15" s="160" t="s">
        <v>17</v>
      </c>
      <c r="E15" s="161">
        <v>43883</v>
      </c>
      <c r="F15" s="162">
        <v>1</v>
      </c>
      <c r="G15" s="170">
        <v>8</v>
      </c>
      <c r="H15" s="171">
        <v>8</v>
      </c>
      <c r="I15" s="162">
        <v>89</v>
      </c>
      <c r="J15" s="162">
        <v>71</v>
      </c>
      <c r="K15" s="171">
        <f t="shared" ref="K15:K20" si="10">I15-H15</f>
        <v>81</v>
      </c>
      <c r="L15" s="172">
        <f t="shared" si="1"/>
        <v>18</v>
      </c>
      <c r="M15" s="170">
        <f t="shared" si="2"/>
        <v>8</v>
      </c>
      <c r="N15" s="170">
        <f t="shared" si="3"/>
        <v>10</v>
      </c>
      <c r="O15" s="162" t="str">
        <f t="shared" ref="O15:O26" si="11">IF(M15&gt;=19.5,"70%",IF(M15&gt;=13.5,"50%",IF(M15&gt;=5.5,"30%",IF(M15&gt;=0.1,"15%"))))</f>
        <v>30%</v>
      </c>
      <c r="P15" s="170">
        <f t="shared" si="8"/>
        <v>3</v>
      </c>
      <c r="Q15" s="162">
        <v>0.3</v>
      </c>
      <c r="R15" s="170">
        <f t="shared" si="9"/>
        <v>8.3000000000000007</v>
      </c>
      <c r="S15" s="170">
        <f t="shared" si="6"/>
        <v>8.3000000000000007</v>
      </c>
      <c r="T15" s="173">
        <f t="shared" si="7"/>
        <v>8.3000000000000007</v>
      </c>
    </row>
    <row r="16" spans="1:20" x14ac:dyDescent="0.3">
      <c r="A16" s="54">
        <v>12</v>
      </c>
      <c r="B16" s="159" t="s">
        <v>577</v>
      </c>
      <c r="C16" s="203">
        <v>55</v>
      </c>
      <c r="D16" s="160" t="s">
        <v>43</v>
      </c>
      <c r="E16" s="161">
        <v>43883</v>
      </c>
      <c r="F16" s="162">
        <v>1</v>
      </c>
      <c r="G16" s="162">
        <v>15</v>
      </c>
      <c r="H16" s="171">
        <v>15</v>
      </c>
      <c r="I16" s="162">
        <v>93</v>
      </c>
      <c r="J16" s="162">
        <v>71</v>
      </c>
      <c r="K16" s="171">
        <f t="shared" si="10"/>
        <v>78</v>
      </c>
      <c r="L16" s="172">
        <f t="shared" si="1"/>
        <v>22</v>
      </c>
      <c r="M16" s="170">
        <f t="shared" si="2"/>
        <v>15</v>
      </c>
      <c r="N16" s="170">
        <f t="shared" si="3"/>
        <v>7</v>
      </c>
      <c r="O16" s="162" t="str">
        <f t="shared" si="11"/>
        <v>50%</v>
      </c>
      <c r="P16" s="162">
        <f t="shared" si="8"/>
        <v>3.5</v>
      </c>
      <c r="Q16" s="162">
        <v>0.1</v>
      </c>
      <c r="R16" s="170">
        <f t="shared" si="9"/>
        <v>15.1</v>
      </c>
      <c r="S16" s="170">
        <f t="shared" si="6"/>
        <v>15.1</v>
      </c>
      <c r="T16" s="173">
        <f t="shared" si="7"/>
        <v>15.1</v>
      </c>
    </row>
    <row r="17" spans="1:20" x14ac:dyDescent="0.3">
      <c r="A17" s="54">
        <v>13</v>
      </c>
      <c r="B17" s="159" t="s">
        <v>578</v>
      </c>
      <c r="C17" s="203">
        <v>358</v>
      </c>
      <c r="D17" s="160" t="s">
        <v>43</v>
      </c>
      <c r="E17" s="161">
        <v>43883</v>
      </c>
      <c r="F17" s="162">
        <v>1</v>
      </c>
      <c r="G17" s="162">
        <v>8.1999999999999993</v>
      </c>
      <c r="H17" s="171">
        <v>8</v>
      </c>
      <c r="I17" s="162">
        <v>78</v>
      </c>
      <c r="J17" s="162">
        <v>71</v>
      </c>
      <c r="K17" s="171">
        <f t="shared" si="10"/>
        <v>70</v>
      </c>
      <c r="L17" s="172">
        <f t="shared" si="1"/>
        <v>7</v>
      </c>
      <c r="M17" s="170">
        <f t="shared" si="2"/>
        <v>8.1999999999999993</v>
      </c>
      <c r="N17" s="170">
        <f t="shared" si="3"/>
        <v>-1.1999999999999993</v>
      </c>
      <c r="O17" s="162" t="str">
        <f t="shared" si="11"/>
        <v>30%</v>
      </c>
      <c r="P17" s="170">
        <f t="shared" si="8"/>
        <v>-0.35999999999999976</v>
      </c>
      <c r="Q17" s="162">
        <v>0.1</v>
      </c>
      <c r="R17" s="170">
        <f t="shared" si="9"/>
        <v>7.84</v>
      </c>
      <c r="S17" s="170">
        <f t="shared" si="6"/>
        <v>7.84</v>
      </c>
      <c r="T17" s="173">
        <f t="shared" si="7"/>
        <v>7.84</v>
      </c>
    </row>
    <row r="18" spans="1:20" x14ac:dyDescent="0.3">
      <c r="A18" s="54">
        <v>14</v>
      </c>
      <c r="B18" s="159" t="s">
        <v>555</v>
      </c>
      <c r="C18" s="203">
        <v>512</v>
      </c>
      <c r="D18" s="159" t="s">
        <v>398</v>
      </c>
      <c r="E18" s="161">
        <v>43883</v>
      </c>
      <c r="F18" s="162">
        <v>1</v>
      </c>
      <c r="G18" s="162">
        <v>17</v>
      </c>
      <c r="H18" s="162">
        <v>17</v>
      </c>
      <c r="I18" s="162">
        <v>87</v>
      </c>
      <c r="J18" s="162">
        <v>71</v>
      </c>
      <c r="K18" s="162">
        <f t="shared" si="10"/>
        <v>70</v>
      </c>
      <c r="L18" s="162">
        <f t="shared" si="1"/>
        <v>16</v>
      </c>
      <c r="M18" s="162">
        <f t="shared" si="2"/>
        <v>17</v>
      </c>
      <c r="N18" s="162">
        <f t="shared" si="3"/>
        <v>-1</v>
      </c>
      <c r="O18" s="162" t="str">
        <f t="shared" si="11"/>
        <v>50%</v>
      </c>
      <c r="P18" s="170">
        <f t="shared" si="8"/>
        <v>-0.5</v>
      </c>
      <c r="Q18" s="162">
        <v>0.5</v>
      </c>
      <c r="R18" s="162">
        <f t="shared" si="9"/>
        <v>16.5</v>
      </c>
      <c r="S18" s="162">
        <f t="shared" si="6"/>
        <v>16.5</v>
      </c>
      <c r="T18" s="173">
        <f t="shared" si="7"/>
        <v>16.5</v>
      </c>
    </row>
    <row r="19" spans="1:20" s="133" customFormat="1" ht="15.75" customHeight="1" x14ac:dyDescent="0.3">
      <c r="A19" s="54">
        <v>15</v>
      </c>
      <c r="B19" s="180" t="s">
        <v>579</v>
      </c>
      <c r="C19" s="204">
        <v>29</v>
      </c>
      <c r="D19" s="182" t="s">
        <v>43</v>
      </c>
      <c r="E19" s="181" t="s">
        <v>573</v>
      </c>
      <c r="F19" s="181">
        <v>1</v>
      </c>
      <c r="G19" s="183">
        <v>12.4</v>
      </c>
      <c r="H19" s="184">
        <v>12</v>
      </c>
      <c r="I19" s="181">
        <v>88</v>
      </c>
      <c r="J19" s="181">
        <v>71</v>
      </c>
      <c r="K19" s="184">
        <f t="shared" si="10"/>
        <v>76</v>
      </c>
      <c r="L19" s="185">
        <f t="shared" si="1"/>
        <v>17</v>
      </c>
      <c r="M19" s="183">
        <f t="shared" si="2"/>
        <v>12.4</v>
      </c>
      <c r="N19" s="183">
        <f t="shared" si="3"/>
        <v>4.5999999999999996</v>
      </c>
      <c r="O19" s="181" t="str">
        <f t="shared" si="11"/>
        <v>30%</v>
      </c>
      <c r="P19" s="181">
        <f t="shared" si="8"/>
        <v>1.38</v>
      </c>
      <c r="Q19" s="181" t="str">
        <f>IF(N19&lt;0,O19, "0.1")</f>
        <v>0.1</v>
      </c>
      <c r="R19" s="183">
        <f t="shared" si="9"/>
        <v>12.5</v>
      </c>
      <c r="S19" s="183">
        <f t="shared" si="6"/>
        <v>12.5</v>
      </c>
      <c r="T19" s="186">
        <v>13</v>
      </c>
    </row>
    <row r="20" spans="1:20" x14ac:dyDescent="0.3">
      <c r="A20" s="54">
        <v>16</v>
      </c>
      <c r="B20" s="159" t="s">
        <v>499</v>
      </c>
      <c r="C20" s="203">
        <v>3</v>
      </c>
      <c r="D20" s="160" t="s">
        <v>33</v>
      </c>
      <c r="E20" s="161" t="s">
        <v>573</v>
      </c>
      <c r="F20" s="162">
        <v>1</v>
      </c>
      <c r="G20" s="163">
        <v>3.6</v>
      </c>
      <c r="H20" s="164">
        <v>4</v>
      </c>
      <c r="I20" s="165">
        <v>81</v>
      </c>
      <c r="J20" s="165">
        <v>71</v>
      </c>
      <c r="K20" s="164">
        <f t="shared" si="10"/>
        <v>77</v>
      </c>
      <c r="L20" s="166">
        <f t="shared" si="1"/>
        <v>10</v>
      </c>
      <c r="M20" s="163">
        <f t="shared" si="2"/>
        <v>3.6</v>
      </c>
      <c r="N20" s="163">
        <f t="shared" si="3"/>
        <v>6.4</v>
      </c>
      <c r="O20" s="167" t="str">
        <f t="shared" si="11"/>
        <v>15%</v>
      </c>
      <c r="P20" s="163">
        <f t="shared" si="8"/>
        <v>0.96</v>
      </c>
      <c r="Q20" s="162">
        <v>0.1</v>
      </c>
      <c r="R20" s="163">
        <f t="shared" si="9"/>
        <v>3.7</v>
      </c>
      <c r="S20" s="168">
        <f t="shared" si="6"/>
        <v>3.7</v>
      </c>
      <c r="T20" s="169">
        <f>S20</f>
        <v>3.7</v>
      </c>
    </row>
    <row r="21" spans="1:20" x14ac:dyDescent="0.3">
      <c r="A21" s="54">
        <v>17</v>
      </c>
      <c r="B21" s="159" t="s">
        <v>553</v>
      </c>
      <c r="C21" s="203">
        <v>439</v>
      </c>
      <c r="D21" s="175" t="s">
        <v>62</v>
      </c>
      <c r="E21" s="161">
        <v>43883</v>
      </c>
      <c r="F21" s="176">
        <v>1</v>
      </c>
      <c r="G21" s="162">
        <v>16.100000000000001</v>
      </c>
      <c r="H21" s="162">
        <v>16</v>
      </c>
      <c r="I21" s="162">
        <v>97</v>
      </c>
      <c r="J21" s="162">
        <v>71</v>
      </c>
      <c r="K21" s="162">
        <v>76</v>
      </c>
      <c r="L21" s="162">
        <f t="shared" si="1"/>
        <v>26</v>
      </c>
      <c r="M21" s="162">
        <f t="shared" si="2"/>
        <v>16.100000000000001</v>
      </c>
      <c r="N21" s="162">
        <f t="shared" si="3"/>
        <v>9.8999999999999986</v>
      </c>
      <c r="O21" s="162" t="str">
        <f t="shared" si="11"/>
        <v>50%</v>
      </c>
      <c r="P21" s="170">
        <f t="shared" si="8"/>
        <v>4.9499999999999993</v>
      </c>
      <c r="Q21" s="162" t="str">
        <f>IF(N21&lt;0,O21, "0.1")</f>
        <v>0.1</v>
      </c>
      <c r="R21" s="162">
        <f t="shared" si="9"/>
        <v>16.200000000000003</v>
      </c>
      <c r="S21" s="162">
        <f t="shared" si="6"/>
        <v>16.200000000000003</v>
      </c>
      <c r="T21" s="177">
        <v>16</v>
      </c>
    </row>
    <row r="22" spans="1:20" x14ac:dyDescent="0.3">
      <c r="A22" s="54">
        <v>18</v>
      </c>
      <c r="B22" s="159" t="s">
        <v>568</v>
      </c>
      <c r="C22" s="203">
        <v>372</v>
      </c>
      <c r="D22" s="160" t="s">
        <v>33</v>
      </c>
      <c r="E22" s="161">
        <v>43883</v>
      </c>
      <c r="F22" s="162">
        <v>1</v>
      </c>
      <c r="G22" s="170">
        <v>12.4</v>
      </c>
      <c r="H22" s="171">
        <f>G22</f>
        <v>12.4</v>
      </c>
      <c r="I22" s="162">
        <v>96</v>
      </c>
      <c r="J22" s="162">
        <v>71</v>
      </c>
      <c r="K22" s="171">
        <f>I22-H22</f>
        <v>83.6</v>
      </c>
      <c r="L22" s="172">
        <f t="shared" si="1"/>
        <v>25</v>
      </c>
      <c r="M22" s="170">
        <f t="shared" si="2"/>
        <v>12.4</v>
      </c>
      <c r="N22" s="170">
        <f t="shared" si="3"/>
        <v>12.6</v>
      </c>
      <c r="O22" s="162" t="str">
        <f t="shared" si="11"/>
        <v>30%</v>
      </c>
      <c r="P22" s="170">
        <f t="shared" si="8"/>
        <v>3.78</v>
      </c>
      <c r="Q22" s="162" t="str">
        <f>IF(N22&lt;0,O22, "0.1")</f>
        <v>0.1</v>
      </c>
      <c r="R22" s="170">
        <f t="shared" si="9"/>
        <v>12.5</v>
      </c>
      <c r="S22" s="170">
        <f t="shared" si="6"/>
        <v>12.5</v>
      </c>
      <c r="T22" s="173">
        <f>S22</f>
        <v>12.5</v>
      </c>
    </row>
    <row r="23" spans="1:20" x14ac:dyDescent="0.3">
      <c r="A23" s="54">
        <v>19</v>
      </c>
      <c r="B23" s="159" t="s">
        <v>472</v>
      </c>
      <c r="C23" s="203">
        <v>490</v>
      </c>
      <c r="D23" s="160" t="s">
        <v>497</v>
      </c>
      <c r="E23" s="161">
        <v>43883</v>
      </c>
      <c r="F23" s="176">
        <v>1</v>
      </c>
      <c r="G23" s="193">
        <v>24</v>
      </c>
      <c r="H23" s="193">
        <v>24</v>
      </c>
      <c r="I23" s="193">
        <v>91</v>
      </c>
      <c r="J23" s="193">
        <v>71</v>
      </c>
      <c r="K23" s="193">
        <f>I23-H23</f>
        <v>67</v>
      </c>
      <c r="L23" s="193">
        <f t="shared" si="1"/>
        <v>20</v>
      </c>
      <c r="M23" s="193">
        <f t="shared" si="2"/>
        <v>24</v>
      </c>
      <c r="N23" s="193">
        <f t="shared" si="3"/>
        <v>-4</v>
      </c>
      <c r="O23" s="193" t="str">
        <f t="shared" si="11"/>
        <v>70%</v>
      </c>
      <c r="P23" s="194">
        <f t="shared" si="8"/>
        <v>-2.8</v>
      </c>
      <c r="Q23" s="162">
        <v>0.1</v>
      </c>
      <c r="R23" s="193">
        <f t="shared" si="9"/>
        <v>21.2</v>
      </c>
      <c r="S23" s="193">
        <f t="shared" si="6"/>
        <v>21.2</v>
      </c>
      <c r="T23" s="195">
        <v>21</v>
      </c>
    </row>
    <row r="24" spans="1:20" x14ac:dyDescent="0.3">
      <c r="A24" s="54">
        <v>20</v>
      </c>
      <c r="B24" s="175" t="s">
        <v>489</v>
      </c>
      <c r="C24" s="203">
        <v>492</v>
      </c>
      <c r="D24" s="175" t="s">
        <v>33</v>
      </c>
      <c r="E24" s="161">
        <v>43883</v>
      </c>
      <c r="F24" s="176">
        <v>1</v>
      </c>
      <c r="G24" s="162">
        <v>19</v>
      </c>
      <c r="H24" s="162">
        <v>19</v>
      </c>
      <c r="I24" s="162">
        <v>93</v>
      </c>
      <c r="J24" s="162">
        <v>71</v>
      </c>
      <c r="K24" s="162">
        <f>I24-H24</f>
        <v>74</v>
      </c>
      <c r="L24" s="162">
        <f t="shared" si="1"/>
        <v>22</v>
      </c>
      <c r="M24" s="162">
        <f t="shared" si="2"/>
        <v>19</v>
      </c>
      <c r="N24" s="162">
        <f t="shared" si="3"/>
        <v>3</v>
      </c>
      <c r="O24" s="162" t="str">
        <f t="shared" si="11"/>
        <v>50%</v>
      </c>
      <c r="P24" s="170">
        <f t="shared" si="8"/>
        <v>1.5</v>
      </c>
      <c r="Q24" s="162">
        <v>0.1</v>
      </c>
      <c r="R24" s="162">
        <f t="shared" si="9"/>
        <v>19.100000000000001</v>
      </c>
      <c r="S24" s="162">
        <f t="shared" si="6"/>
        <v>19.100000000000001</v>
      </c>
      <c r="T24" s="177">
        <v>19</v>
      </c>
    </row>
    <row r="25" spans="1:20" x14ac:dyDescent="0.3">
      <c r="A25" s="54">
        <v>21</v>
      </c>
      <c r="B25" s="159" t="s">
        <v>531</v>
      </c>
      <c r="C25" s="203">
        <v>96</v>
      </c>
      <c r="D25" s="160" t="s">
        <v>100</v>
      </c>
      <c r="E25" s="161">
        <v>43883</v>
      </c>
      <c r="F25" s="162">
        <v>1</v>
      </c>
      <c r="G25" s="170">
        <v>12</v>
      </c>
      <c r="H25" s="171">
        <v>12</v>
      </c>
      <c r="I25" s="162">
        <v>86</v>
      </c>
      <c r="J25" s="162">
        <v>71</v>
      </c>
      <c r="K25" s="171">
        <f>I25-H25</f>
        <v>74</v>
      </c>
      <c r="L25" s="172">
        <f t="shared" si="1"/>
        <v>15</v>
      </c>
      <c r="M25" s="170">
        <f t="shared" si="2"/>
        <v>12</v>
      </c>
      <c r="N25" s="170">
        <f t="shared" si="3"/>
        <v>3</v>
      </c>
      <c r="O25" s="162" t="str">
        <f t="shared" si="11"/>
        <v>30%</v>
      </c>
      <c r="P25" s="171">
        <f t="shared" si="8"/>
        <v>0.89999999999999991</v>
      </c>
      <c r="Q25" s="162">
        <v>0.1</v>
      </c>
      <c r="R25" s="170">
        <f t="shared" si="9"/>
        <v>12.1</v>
      </c>
      <c r="S25" s="170">
        <f t="shared" si="6"/>
        <v>12.1</v>
      </c>
      <c r="T25" s="173">
        <f>S25</f>
        <v>12.1</v>
      </c>
    </row>
    <row r="26" spans="1:20" x14ac:dyDescent="0.3">
      <c r="A26" s="54">
        <v>22</v>
      </c>
      <c r="B26" s="159" t="s">
        <v>460</v>
      </c>
      <c r="C26" s="203">
        <v>483</v>
      </c>
      <c r="D26" s="160" t="s">
        <v>24</v>
      </c>
      <c r="E26" s="190">
        <v>43883</v>
      </c>
      <c r="F26" s="176">
        <v>1</v>
      </c>
      <c r="G26" s="162">
        <v>24</v>
      </c>
      <c r="H26" s="162">
        <v>24</v>
      </c>
      <c r="I26" s="162">
        <v>100</v>
      </c>
      <c r="J26" s="162">
        <v>71</v>
      </c>
      <c r="K26" s="162">
        <v>86</v>
      </c>
      <c r="L26" s="162">
        <f t="shared" si="1"/>
        <v>29</v>
      </c>
      <c r="M26" s="162">
        <f t="shared" si="2"/>
        <v>24</v>
      </c>
      <c r="N26" s="162">
        <f t="shared" si="3"/>
        <v>5</v>
      </c>
      <c r="O26" s="162" t="str">
        <f t="shared" si="11"/>
        <v>70%</v>
      </c>
      <c r="P26" s="170">
        <f t="shared" si="8"/>
        <v>3.5</v>
      </c>
      <c r="Q26" s="162" t="str">
        <f>IF(N26&lt;0,O26, "0.1")</f>
        <v>0.1</v>
      </c>
      <c r="R26" s="162">
        <f t="shared" si="9"/>
        <v>24.1</v>
      </c>
      <c r="S26" s="162">
        <f t="shared" si="6"/>
        <v>24.1</v>
      </c>
      <c r="T26" s="177">
        <v>24</v>
      </c>
    </row>
    <row r="27" spans="1:20" x14ac:dyDescent="0.3">
      <c r="A27" s="54">
        <v>23</v>
      </c>
      <c r="B27" s="159" t="s">
        <v>445</v>
      </c>
      <c r="C27" s="203">
        <v>1</v>
      </c>
      <c r="D27" s="159" t="s">
        <v>100</v>
      </c>
      <c r="E27" s="161">
        <v>43883</v>
      </c>
      <c r="F27" s="162">
        <v>1</v>
      </c>
      <c r="G27" s="170">
        <v>0.1</v>
      </c>
      <c r="H27" s="171">
        <v>0</v>
      </c>
      <c r="I27" s="162">
        <v>81</v>
      </c>
      <c r="J27" s="162">
        <v>71</v>
      </c>
      <c r="K27" s="171">
        <v>82</v>
      </c>
      <c r="L27" s="172" t="s">
        <v>525</v>
      </c>
      <c r="M27" s="170">
        <f t="shared" si="2"/>
        <v>0.1</v>
      </c>
      <c r="N27" s="170">
        <v>0.4</v>
      </c>
      <c r="O27" s="174">
        <v>0.3</v>
      </c>
      <c r="P27" s="170">
        <f t="shared" si="8"/>
        <v>0.12</v>
      </c>
      <c r="Q27" s="162" t="str">
        <f>IF(N27&lt;0,O27, "0.1")</f>
        <v>0.1</v>
      </c>
      <c r="R27" s="170">
        <f t="shared" si="9"/>
        <v>0.2</v>
      </c>
      <c r="S27" s="170">
        <f t="shared" si="6"/>
        <v>0.2</v>
      </c>
      <c r="T27" s="173">
        <v>0</v>
      </c>
    </row>
    <row r="28" spans="1:20" x14ac:dyDescent="0.3">
      <c r="A28" s="54">
        <v>24</v>
      </c>
      <c r="B28" s="159" t="s">
        <v>492</v>
      </c>
      <c r="C28" s="203">
        <v>283</v>
      </c>
      <c r="D28" s="159" t="s">
        <v>33</v>
      </c>
      <c r="E28" s="161">
        <v>43883</v>
      </c>
      <c r="F28" s="162">
        <v>1</v>
      </c>
      <c r="G28" s="170">
        <v>10</v>
      </c>
      <c r="H28" s="171">
        <v>10</v>
      </c>
      <c r="I28" s="162">
        <v>85</v>
      </c>
      <c r="J28" s="162">
        <v>71</v>
      </c>
      <c r="K28" s="171">
        <f>I28-H28</f>
        <v>75</v>
      </c>
      <c r="L28" s="172">
        <f t="shared" ref="L28:L60" si="12">I28-J28</f>
        <v>14</v>
      </c>
      <c r="M28" s="170">
        <f t="shared" si="2"/>
        <v>10</v>
      </c>
      <c r="N28" s="170">
        <f t="shared" ref="N28:N60" si="13">L28-M28</f>
        <v>4</v>
      </c>
      <c r="O28" s="174">
        <v>0.5</v>
      </c>
      <c r="P28" s="170">
        <f t="shared" si="8"/>
        <v>2</v>
      </c>
      <c r="Q28" s="162">
        <v>0.1</v>
      </c>
      <c r="R28" s="170">
        <f t="shared" si="9"/>
        <v>10.1</v>
      </c>
      <c r="S28" s="170">
        <f t="shared" si="6"/>
        <v>10.1</v>
      </c>
      <c r="T28" s="173">
        <v>10</v>
      </c>
    </row>
    <row r="29" spans="1:20" x14ac:dyDescent="0.3">
      <c r="A29" s="54">
        <v>25</v>
      </c>
      <c r="B29" s="159" t="s">
        <v>580</v>
      </c>
      <c r="C29" s="203">
        <v>26</v>
      </c>
      <c r="D29" s="160" t="s">
        <v>33</v>
      </c>
      <c r="E29" s="161">
        <v>43883</v>
      </c>
      <c r="F29" s="162">
        <v>1</v>
      </c>
      <c r="G29" s="170">
        <v>12.6</v>
      </c>
      <c r="H29" s="171">
        <f>G29</f>
        <v>12.6</v>
      </c>
      <c r="I29" s="162">
        <v>95</v>
      </c>
      <c r="J29" s="162">
        <v>71</v>
      </c>
      <c r="K29" s="171">
        <v>99</v>
      </c>
      <c r="L29" s="172">
        <f t="shared" si="12"/>
        <v>24</v>
      </c>
      <c r="M29" s="170">
        <f t="shared" si="2"/>
        <v>12.6</v>
      </c>
      <c r="N29" s="170">
        <f t="shared" si="13"/>
        <v>11.4</v>
      </c>
      <c r="O29" s="162" t="str">
        <f t="shared" ref="O29:O36" si="14">IF(M29&gt;=19.5,"70%",IF(M29&gt;=13.5,"50%",IF(M29&gt;=5.5,"30%",IF(M29&gt;=0.1,"15%"))))</f>
        <v>30%</v>
      </c>
      <c r="P29" s="170">
        <f t="shared" si="8"/>
        <v>3.42</v>
      </c>
      <c r="Q29" s="162">
        <v>0.1</v>
      </c>
      <c r="R29" s="170">
        <f t="shared" si="9"/>
        <v>12.7</v>
      </c>
      <c r="S29" s="170">
        <f t="shared" si="6"/>
        <v>12.7</v>
      </c>
      <c r="T29" s="173">
        <f>S29</f>
        <v>12.7</v>
      </c>
    </row>
    <row r="30" spans="1:20" x14ac:dyDescent="0.3">
      <c r="A30" s="54">
        <v>26</v>
      </c>
      <c r="B30" s="159" t="s">
        <v>478</v>
      </c>
      <c r="C30" s="203">
        <v>491</v>
      </c>
      <c r="D30" s="160" t="s">
        <v>497</v>
      </c>
      <c r="E30" s="161">
        <v>43883</v>
      </c>
      <c r="F30" s="176">
        <v>1</v>
      </c>
      <c r="G30" s="193">
        <v>24</v>
      </c>
      <c r="H30" s="193">
        <v>24</v>
      </c>
      <c r="I30" s="193">
        <v>92</v>
      </c>
      <c r="J30" s="193">
        <v>71</v>
      </c>
      <c r="K30" s="193">
        <f>I30-H30</f>
        <v>68</v>
      </c>
      <c r="L30" s="193">
        <f t="shared" si="12"/>
        <v>21</v>
      </c>
      <c r="M30" s="193">
        <f t="shared" si="2"/>
        <v>24</v>
      </c>
      <c r="N30" s="193">
        <f t="shared" si="13"/>
        <v>-3</v>
      </c>
      <c r="O30" s="193" t="str">
        <f t="shared" si="14"/>
        <v>70%</v>
      </c>
      <c r="P30" s="194">
        <f t="shared" si="8"/>
        <v>-2.0999999999999996</v>
      </c>
      <c r="Q30" s="162">
        <v>0.1</v>
      </c>
      <c r="R30" s="193">
        <f t="shared" si="9"/>
        <v>21.9</v>
      </c>
      <c r="S30" s="193">
        <f t="shared" si="6"/>
        <v>21.9</v>
      </c>
      <c r="T30" s="195">
        <v>22</v>
      </c>
    </row>
    <row r="31" spans="1:20" x14ac:dyDescent="0.3">
      <c r="A31" s="54">
        <v>27</v>
      </c>
      <c r="B31" s="160" t="s">
        <v>384</v>
      </c>
      <c r="C31" s="203">
        <v>418</v>
      </c>
      <c r="D31" s="159"/>
      <c r="E31" s="161">
        <v>43883</v>
      </c>
      <c r="F31" s="162">
        <v>1</v>
      </c>
      <c r="G31" s="162">
        <v>14.5</v>
      </c>
      <c r="H31" s="162">
        <v>15</v>
      </c>
      <c r="I31" s="162">
        <v>98</v>
      </c>
      <c r="J31" s="162">
        <v>71</v>
      </c>
      <c r="K31" s="162">
        <f>I31-H31</f>
        <v>83</v>
      </c>
      <c r="L31" s="162">
        <f t="shared" si="12"/>
        <v>27</v>
      </c>
      <c r="M31" s="162">
        <f t="shared" si="2"/>
        <v>14.5</v>
      </c>
      <c r="N31" s="162">
        <f t="shared" si="13"/>
        <v>12.5</v>
      </c>
      <c r="O31" s="162" t="str">
        <f t="shared" si="14"/>
        <v>50%</v>
      </c>
      <c r="P31" s="170">
        <v>2</v>
      </c>
      <c r="Q31" s="162">
        <v>0.2</v>
      </c>
      <c r="R31" s="162">
        <v>14.5</v>
      </c>
      <c r="S31" s="162">
        <f t="shared" si="6"/>
        <v>14.5</v>
      </c>
      <c r="T31" s="173">
        <f>S31</f>
        <v>14.5</v>
      </c>
    </row>
    <row r="32" spans="1:20" x14ac:dyDescent="0.3">
      <c r="A32" s="54">
        <v>28</v>
      </c>
      <c r="B32" s="159" t="s">
        <v>530</v>
      </c>
      <c r="C32" s="203">
        <v>127</v>
      </c>
      <c r="D32" s="160" t="s">
        <v>33</v>
      </c>
      <c r="E32" s="178">
        <v>43883</v>
      </c>
      <c r="F32" s="162">
        <v>1</v>
      </c>
      <c r="G32" s="170">
        <v>10</v>
      </c>
      <c r="H32" s="171">
        <f>G32</f>
        <v>10</v>
      </c>
      <c r="I32" s="162">
        <v>89</v>
      </c>
      <c r="J32" s="162">
        <v>71</v>
      </c>
      <c r="K32" s="171">
        <f>I32-H32</f>
        <v>79</v>
      </c>
      <c r="L32" s="172">
        <f t="shared" si="12"/>
        <v>18</v>
      </c>
      <c r="M32" s="170">
        <f t="shared" si="2"/>
        <v>10</v>
      </c>
      <c r="N32" s="170">
        <f t="shared" si="13"/>
        <v>8</v>
      </c>
      <c r="O32" s="162" t="str">
        <f t="shared" si="14"/>
        <v>30%</v>
      </c>
      <c r="P32" s="170">
        <f t="shared" ref="P32:P44" si="15">N32*O32</f>
        <v>2.4</v>
      </c>
      <c r="Q32" s="162" t="str">
        <f>IF(N32&lt;0,O32, "0.1")</f>
        <v>0.1</v>
      </c>
      <c r="R32" s="170">
        <f t="shared" ref="R32:R50" si="16">IF(M32&gt;=L32,(M32+P32),M32+Q32)</f>
        <v>10.1</v>
      </c>
      <c r="S32" s="170">
        <f t="shared" si="6"/>
        <v>10.1</v>
      </c>
      <c r="T32" s="173">
        <f>S32</f>
        <v>10.1</v>
      </c>
    </row>
    <row r="33" spans="1:20" x14ac:dyDescent="0.3">
      <c r="A33" s="54">
        <v>29</v>
      </c>
      <c r="B33" s="187" t="s">
        <v>526</v>
      </c>
      <c r="C33" s="203">
        <v>422</v>
      </c>
      <c r="D33" s="188" t="s">
        <v>17</v>
      </c>
      <c r="E33" s="161">
        <v>43883</v>
      </c>
      <c r="F33" s="162">
        <v>1</v>
      </c>
      <c r="G33" s="162">
        <v>16</v>
      </c>
      <c r="H33" s="162">
        <v>16</v>
      </c>
      <c r="I33" s="162">
        <v>93</v>
      </c>
      <c r="J33" s="162">
        <v>71</v>
      </c>
      <c r="K33" s="162">
        <f>I33-H33</f>
        <v>77</v>
      </c>
      <c r="L33" s="162">
        <f t="shared" si="12"/>
        <v>22</v>
      </c>
      <c r="M33" s="162">
        <f t="shared" si="2"/>
        <v>16</v>
      </c>
      <c r="N33" s="162">
        <f t="shared" si="13"/>
        <v>6</v>
      </c>
      <c r="O33" s="162" t="str">
        <f t="shared" si="14"/>
        <v>50%</v>
      </c>
      <c r="P33" s="170">
        <f t="shared" si="15"/>
        <v>3</v>
      </c>
      <c r="Q33" s="162">
        <v>0.1</v>
      </c>
      <c r="R33" s="162">
        <f t="shared" si="16"/>
        <v>16.100000000000001</v>
      </c>
      <c r="S33" s="162">
        <f t="shared" si="6"/>
        <v>16.100000000000001</v>
      </c>
      <c r="T33" s="177">
        <v>17</v>
      </c>
    </row>
    <row r="34" spans="1:20" x14ac:dyDescent="0.3">
      <c r="A34" s="54">
        <v>30</v>
      </c>
      <c r="B34" s="191" t="s">
        <v>436</v>
      </c>
      <c r="C34" s="205">
        <v>475</v>
      </c>
      <c r="D34" s="191" t="s">
        <v>448</v>
      </c>
      <c r="E34" s="161">
        <v>43883</v>
      </c>
      <c r="F34" s="192">
        <v>1</v>
      </c>
      <c r="G34" s="193">
        <v>24</v>
      </c>
      <c r="H34" s="193">
        <v>24</v>
      </c>
      <c r="I34" s="193">
        <v>100</v>
      </c>
      <c r="J34" s="193">
        <v>71</v>
      </c>
      <c r="K34" s="193">
        <f>I34-H34</f>
        <v>76</v>
      </c>
      <c r="L34" s="193">
        <f t="shared" si="12"/>
        <v>29</v>
      </c>
      <c r="M34" s="193">
        <f t="shared" si="2"/>
        <v>24</v>
      </c>
      <c r="N34" s="193">
        <f t="shared" si="13"/>
        <v>5</v>
      </c>
      <c r="O34" s="193" t="str">
        <f t="shared" si="14"/>
        <v>70%</v>
      </c>
      <c r="P34" s="194">
        <f t="shared" si="15"/>
        <v>3.5</v>
      </c>
      <c r="Q34" s="162">
        <v>0.1</v>
      </c>
      <c r="R34" s="193">
        <f t="shared" si="16"/>
        <v>24.1</v>
      </c>
      <c r="S34" s="193">
        <f t="shared" si="6"/>
        <v>24.1</v>
      </c>
      <c r="T34" s="195">
        <v>24</v>
      </c>
    </row>
    <row r="35" spans="1:20" x14ac:dyDescent="0.3">
      <c r="A35" s="54">
        <v>31</v>
      </c>
      <c r="B35" s="210" t="s">
        <v>574</v>
      </c>
      <c r="C35" s="210">
        <v>53</v>
      </c>
      <c r="D35" s="211" t="s">
        <v>33</v>
      </c>
      <c r="E35" s="212">
        <v>43863</v>
      </c>
      <c r="F35" s="193"/>
      <c r="G35" s="194">
        <v>11.1</v>
      </c>
      <c r="H35" s="213">
        <v>11</v>
      </c>
      <c r="I35" s="193">
        <v>92</v>
      </c>
      <c r="J35" s="193">
        <v>70</v>
      </c>
      <c r="K35" s="213">
        <v>81</v>
      </c>
      <c r="L35" s="214">
        <f>I35-J35</f>
        <v>22</v>
      </c>
      <c r="M35" s="194">
        <f>G35</f>
        <v>11.1</v>
      </c>
      <c r="N35" s="194">
        <f>L35-M35</f>
        <v>10.9</v>
      </c>
      <c r="O35" s="193" t="str">
        <f>IF(M35&gt;=19.5,"70%",IF(M35&gt;=13.5,"50%",IF(M35&gt;=5.5,"30%",IF(M35&gt;=0.1,"15%"))))</f>
        <v>30%</v>
      </c>
      <c r="P35" s="194">
        <f>N35*O35</f>
        <v>3.27</v>
      </c>
      <c r="Q35" s="162">
        <v>0.1</v>
      </c>
      <c r="R35" s="194">
        <f>IF(M35&gt;=L35,(M35+P35),M35+Q35)</f>
        <v>11.2</v>
      </c>
      <c r="S35" s="194">
        <f>IF(I35&gt;1,(R35),G35)</f>
        <v>11.2</v>
      </c>
      <c r="T35" s="215">
        <f>S35</f>
        <v>11.2</v>
      </c>
    </row>
    <row r="36" spans="1:20" ht="15" thickBot="1" x14ac:dyDescent="0.35">
      <c r="A36" s="151">
        <v>32</v>
      </c>
      <c r="B36" s="196" t="s">
        <v>396</v>
      </c>
      <c r="C36" s="206">
        <v>313</v>
      </c>
      <c r="D36" s="201" t="s">
        <v>20</v>
      </c>
      <c r="E36" s="197">
        <v>43883</v>
      </c>
      <c r="F36" s="198">
        <v>1</v>
      </c>
      <c r="G36" s="199">
        <v>7.3</v>
      </c>
      <c r="H36" s="199">
        <v>7</v>
      </c>
      <c r="I36" s="198">
        <v>86</v>
      </c>
      <c r="J36" s="198">
        <v>71</v>
      </c>
      <c r="K36" s="198">
        <v>80</v>
      </c>
      <c r="L36" s="198">
        <f t="shared" si="12"/>
        <v>15</v>
      </c>
      <c r="M36" s="199">
        <f t="shared" si="2"/>
        <v>7.3</v>
      </c>
      <c r="N36" s="199">
        <f t="shared" si="13"/>
        <v>7.7</v>
      </c>
      <c r="O36" s="198" t="str">
        <f t="shared" si="14"/>
        <v>30%</v>
      </c>
      <c r="P36" s="199">
        <f t="shared" si="15"/>
        <v>2.31</v>
      </c>
      <c r="Q36" s="198" t="str">
        <f>IF(N36&lt;0,O36, "0.1")</f>
        <v>0.1</v>
      </c>
      <c r="R36" s="199">
        <f t="shared" si="16"/>
        <v>7.3999999999999995</v>
      </c>
      <c r="S36" s="199">
        <f t="shared" si="6"/>
        <v>7.3999999999999995</v>
      </c>
      <c r="T36" s="200">
        <v>7</v>
      </c>
    </row>
    <row r="37" spans="1:20" x14ac:dyDescent="0.3">
      <c r="A37" s="78">
        <v>1</v>
      </c>
      <c r="B37" s="99" t="s">
        <v>16</v>
      </c>
      <c r="C37" s="100">
        <v>322</v>
      </c>
      <c r="D37" s="101"/>
      <c r="E37" s="102"/>
      <c r="F37" s="103"/>
      <c r="G37" s="104">
        <v>17.3</v>
      </c>
      <c r="H37" s="104">
        <v>17</v>
      </c>
      <c r="I37" s="104">
        <v>106</v>
      </c>
      <c r="J37" s="104">
        <v>70</v>
      </c>
      <c r="K37" s="105">
        <f>I37-H37</f>
        <v>89</v>
      </c>
      <c r="L37" s="106">
        <f t="shared" si="12"/>
        <v>36</v>
      </c>
      <c r="M37" s="107">
        <f t="shared" si="2"/>
        <v>17.3</v>
      </c>
      <c r="N37" s="107">
        <f t="shared" si="13"/>
        <v>18.7</v>
      </c>
      <c r="O37" s="108">
        <v>0.7</v>
      </c>
      <c r="P37" s="107">
        <f t="shared" si="15"/>
        <v>13.089999999999998</v>
      </c>
      <c r="Q37" s="104">
        <v>0.7</v>
      </c>
      <c r="R37" s="107">
        <f t="shared" si="16"/>
        <v>18</v>
      </c>
      <c r="S37" s="107">
        <f t="shared" si="6"/>
        <v>18</v>
      </c>
      <c r="T37" s="109">
        <v>18</v>
      </c>
    </row>
    <row r="38" spans="1:20" x14ac:dyDescent="0.3">
      <c r="A38" s="54">
        <v>2</v>
      </c>
      <c r="B38" s="10" t="s">
        <v>18</v>
      </c>
      <c r="C38" s="10">
        <v>126</v>
      </c>
      <c r="D38" s="11"/>
      <c r="E38" s="97"/>
      <c r="F38" s="97"/>
      <c r="G38" s="12">
        <v>13.3</v>
      </c>
      <c r="H38" s="13">
        <f>G38</f>
        <v>13.3</v>
      </c>
      <c r="I38" s="97"/>
      <c r="J38" s="97"/>
      <c r="K38" s="13">
        <f>I38-H38</f>
        <v>-13.3</v>
      </c>
      <c r="L38" s="14">
        <f t="shared" si="12"/>
        <v>0</v>
      </c>
      <c r="M38" s="12">
        <f t="shared" si="2"/>
        <v>13.3</v>
      </c>
      <c r="N38" s="12">
        <f t="shared" si="13"/>
        <v>-13.3</v>
      </c>
      <c r="O38" s="97" t="str">
        <f t="shared" ref="O38:O51" si="17">IF(M38&gt;=19.5,"70%",IF(M38&gt;=13.5,"50%",IF(M38&gt;=5.5,"30%",IF(M38&gt;=0.1,"15%"))))</f>
        <v>30%</v>
      </c>
      <c r="P38" s="12">
        <f t="shared" si="15"/>
        <v>-3.99</v>
      </c>
      <c r="Q38" s="97">
        <v>0.3</v>
      </c>
      <c r="R38" s="12">
        <f t="shared" si="16"/>
        <v>9.31</v>
      </c>
      <c r="S38" s="12">
        <f t="shared" ref="S38:S56" si="18">IF(I38&gt;1,(R38),G38)</f>
        <v>13.3</v>
      </c>
      <c r="T38" s="55">
        <f>S38</f>
        <v>13.3</v>
      </c>
    </row>
    <row r="39" spans="1:20" x14ac:dyDescent="0.3">
      <c r="A39" s="54">
        <v>3</v>
      </c>
      <c r="B39" s="15" t="s">
        <v>19</v>
      </c>
      <c r="C39" s="10">
        <v>325</v>
      </c>
      <c r="D39" s="16" t="s">
        <v>20</v>
      </c>
      <c r="E39" s="17"/>
      <c r="F39" s="18"/>
      <c r="G39" s="97">
        <v>10</v>
      </c>
      <c r="H39" s="13">
        <f>G39</f>
        <v>10</v>
      </c>
      <c r="I39" s="97">
        <v>83</v>
      </c>
      <c r="J39" s="97">
        <v>72</v>
      </c>
      <c r="K39" s="13">
        <f>I39-H39</f>
        <v>73</v>
      </c>
      <c r="L39" s="14">
        <f t="shared" si="12"/>
        <v>11</v>
      </c>
      <c r="M39" s="12">
        <f t="shared" si="2"/>
        <v>10</v>
      </c>
      <c r="N39" s="12">
        <f t="shared" si="13"/>
        <v>1</v>
      </c>
      <c r="O39" s="97" t="str">
        <f t="shared" si="17"/>
        <v>30%</v>
      </c>
      <c r="P39" s="12">
        <f t="shared" si="15"/>
        <v>0.3</v>
      </c>
      <c r="Q39" s="97" t="str">
        <f>IF(N39&lt;0,O39, "0.1")</f>
        <v>0.1</v>
      </c>
      <c r="R39" s="12">
        <f t="shared" si="16"/>
        <v>10.1</v>
      </c>
      <c r="S39" s="12">
        <f t="shared" si="18"/>
        <v>10.1</v>
      </c>
      <c r="T39" s="55">
        <f>S39</f>
        <v>10.1</v>
      </c>
    </row>
    <row r="40" spans="1:20" x14ac:dyDescent="0.3">
      <c r="A40" s="54">
        <v>4</v>
      </c>
      <c r="B40" s="10" t="s">
        <v>21</v>
      </c>
      <c r="C40" s="10">
        <v>6</v>
      </c>
      <c r="D40" s="11"/>
      <c r="E40" s="17"/>
      <c r="F40" s="97"/>
      <c r="G40" s="12">
        <v>10.1</v>
      </c>
      <c r="H40" s="13">
        <f>G40</f>
        <v>10.1</v>
      </c>
      <c r="I40" s="97">
        <v>91</v>
      </c>
      <c r="J40" s="97">
        <v>70</v>
      </c>
      <c r="K40" s="13">
        <v>81</v>
      </c>
      <c r="L40" s="14">
        <f t="shared" si="12"/>
        <v>21</v>
      </c>
      <c r="M40" s="12">
        <f t="shared" si="2"/>
        <v>10.1</v>
      </c>
      <c r="N40" s="12">
        <f t="shared" si="13"/>
        <v>10.9</v>
      </c>
      <c r="O40" s="97" t="str">
        <f t="shared" si="17"/>
        <v>30%</v>
      </c>
      <c r="P40" s="12">
        <f t="shared" si="15"/>
        <v>3.27</v>
      </c>
      <c r="Q40" s="97">
        <v>0.1</v>
      </c>
      <c r="R40" s="12">
        <f t="shared" si="16"/>
        <v>10.199999999999999</v>
      </c>
      <c r="S40" s="12">
        <f t="shared" si="18"/>
        <v>10.199999999999999</v>
      </c>
      <c r="T40" s="55">
        <f>S40</f>
        <v>10.199999999999999</v>
      </c>
    </row>
    <row r="41" spans="1:20" x14ac:dyDescent="0.3">
      <c r="A41" s="54">
        <v>5</v>
      </c>
      <c r="B41" s="80" t="s">
        <v>22</v>
      </c>
      <c r="C41" s="80">
        <v>303</v>
      </c>
      <c r="D41" s="81"/>
      <c r="E41" s="82"/>
      <c r="F41" s="69"/>
      <c r="G41" s="69">
        <v>22</v>
      </c>
      <c r="H41" s="69">
        <v>22</v>
      </c>
      <c r="I41" s="69">
        <v>94</v>
      </c>
      <c r="J41" s="69">
        <v>69</v>
      </c>
      <c r="K41" s="83">
        <f>I41-H41</f>
        <v>72</v>
      </c>
      <c r="L41" s="84">
        <f t="shared" si="12"/>
        <v>25</v>
      </c>
      <c r="M41" s="85">
        <f t="shared" si="2"/>
        <v>22</v>
      </c>
      <c r="N41" s="85">
        <f t="shared" si="13"/>
        <v>3</v>
      </c>
      <c r="O41" s="69" t="str">
        <f t="shared" si="17"/>
        <v>70%</v>
      </c>
      <c r="P41" s="69">
        <f t="shared" si="15"/>
        <v>2.0999999999999996</v>
      </c>
      <c r="Q41" s="69">
        <v>0.7</v>
      </c>
      <c r="R41" s="85">
        <f t="shared" si="16"/>
        <v>22.7</v>
      </c>
      <c r="S41" s="85">
        <f t="shared" si="18"/>
        <v>22.7</v>
      </c>
      <c r="T41" s="86">
        <v>23</v>
      </c>
    </row>
    <row r="42" spans="1:20" x14ac:dyDescent="0.3">
      <c r="A42" s="54">
        <v>6</v>
      </c>
      <c r="B42" s="80" t="s">
        <v>23</v>
      </c>
      <c r="C42" s="80">
        <v>271</v>
      </c>
      <c r="D42" s="80" t="s">
        <v>24</v>
      </c>
      <c r="E42" s="82"/>
      <c r="F42" s="69"/>
      <c r="G42" s="85">
        <v>16</v>
      </c>
      <c r="H42" s="83">
        <v>16</v>
      </c>
      <c r="I42" s="69">
        <v>101</v>
      </c>
      <c r="J42" s="69">
        <v>72</v>
      </c>
      <c r="K42" s="83">
        <f>I42-H42</f>
        <v>85</v>
      </c>
      <c r="L42" s="84">
        <f t="shared" si="12"/>
        <v>29</v>
      </c>
      <c r="M42" s="85">
        <f t="shared" si="2"/>
        <v>16</v>
      </c>
      <c r="N42" s="85">
        <f t="shared" si="13"/>
        <v>13</v>
      </c>
      <c r="O42" s="69" t="str">
        <f t="shared" si="17"/>
        <v>50%</v>
      </c>
      <c r="P42" s="85">
        <f t="shared" si="15"/>
        <v>6.5</v>
      </c>
      <c r="Q42" s="69">
        <v>0.1</v>
      </c>
      <c r="R42" s="85">
        <f t="shared" si="16"/>
        <v>16.100000000000001</v>
      </c>
      <c r="S42" s="85">
        <f t="shared" si="18"/>
        <v>16.100000000000001</v>
      </c>
      <c r="T42" s="86">
        <f t="shared" ref="T42:T50" si="19">S42</f>
        <v>16.100000000000001</v>
      </c>
    </row>
    <row r="43" spans="1:20" x14ac:dyDescent="0.3">
      <c r="A43" s="54">
        <v>7</v>
      </c>
      <c r="B43" s="10" t="s">
        <v>25</v>
      </c>
      <c r="C43" s="10">
        <v>89</v>
      </c>
      <c r="D43" s="11"/>
      <c r="E43" s="97"/>
      <c r="F43" s="97"/>
      <c r="G43" s="12">
        <v>24</v>
      </c>
      <c r="H43" s="13">
        <f>G43</f>
        <v>24</v>
      </c>
      <c r="I43" s="97">
        <v>120</v>
      </c>
      <c r="J43" s="97">
        <v>70</v>
      </c>
      <c r="K43" s="13">
        <f>I43-H43</f>
        <v>96</v>
      </c>
      <c r="L43" s="14">
        <f t="shared" si="12"/>
        <v>50</v>
      </c>
      <c r="M43" s="12">
        <f t="shared" si="2"/>
        <v>24</v>
      </c>
      <c r="N43" s="12">
        <f t="shared" si="13"/>
        <v>26</v>
      </c>
      <c r="O43" s="97" t="str">
        <f t="shared" si="17"/>
        <v>70%</v>
      </c>
      <c r="P43" s="12">
        <f t="shared" si="15"/>
        <v>18.2</v>
      </c>
      <c r="Q43" s="97">
        <v>0.1</v>
      </c>
      <c r="R43" s="12">
        <f t="shared" si="16"/>
        <v>24.1</v>
      </c>
      <c r="S43" s="12">
        <f t="shared" si="18"/>
        <v>24.1</v>
      </c>
      <c r="T43" s="55">
        <f t="shared" si="19"/>
        <v>24.1</v>
      </c>
    </row>
    <row r="44" spans="1:20" x14ac:dyDescent="0.3">
      <c r="A44" s="54">
        <v>8</v>
      </c>
      <c r="B44" s="10" t="s">
        <v>26</v>
      </c>
      <c r="C44" s="10">
        <v>310</v>
      </c>
      <c r="D44" s="11"/>
      <c r="E44" s="20"/>
      <c r="F44" s="97"/>
      <c r="G44" s="97">
        <v>24</v>
      </c>
      <c r="H44" s="97">
        <v>24</v>
      </c>
      <c r="I44" s="97">
        <v>103</v>
      </c>
      <c r="J44" s="97">
        <v>70</v>
      </c>
      <c r="K44" s="13"/>
      <c r="L44" s="14">
        <f t="shared" si="12"/>
        <v>33</v>
      </c>
      <c r="M44" s="12">
        <f t="shared" si="2"/>
        <v>24</v>
      </c>
      <c r="N44" s="12">
        <f t="shared" si="13"/>
        <v>9</v>
      </c>
      <c r="O44" s="97" t="str">
        <f t="shared" si="17"/>
        <v>70%</v>
      </c>
      <c r="P44" s="12">
        <f t="shared" si="15"/>
        <v>6.3</v>
      </c>
      <c r="Q44" s="97" t="str">
        <f>IF(N44&lt;0,O44, "0.1")</f>
        <v>0.1</v>
      </c>
      <c r="R44" s="12">
        <f t="shared" si="16"/>
        <v>24.1</v>
      </c>
      <c r="S44" s="12">
        <f t="shared" si="18"/>
        <v>24.1</v>
      </c>
      <c r="T44" s="55">
        <f t="shared" si="19"/>
        <v>24.1</v>
      </c>
    </row>
    <row r="45" spans="1:20" x14ac:dyDescent="0.3">
      <c r="A45" s="54">
        <v>9</v>
      </c>
      <c r="B45" s="10" t="s">
        <v>27</v>
      </c>
      <c r="C45" s="10">
        <v>141</v>
      </c>
      <c r="D45" s="11"/>
      <c r="E45" s="97"/>
      <c r="F45" s="97"/>
      <c r="G45" s="97">
        <v>19.5</v>
      </c>
      <c r="H45" s="13">
        <f>G45</f>
        <v>19.5</v>
      </c>
      <c r="I45" s="97"/>
      <c r="J45" s="97"/>
      <c r="K45" s="13">
        <f t="shared" ref="K45:K61" si="20">I45-H45</f>
        <v>-19.5</v>
      </c>
      <c r="L45" s="14">
        <f t="shared" si="12"/>
        <v>0</v>
      </c>
      <c r="M45" s="12">
        <f t="shared" si="2"/>
        <v>19.5</v>
      </c>
      <c r="N45" s="12">
        <f t="shared" si="13"/>
        <v>-19.5</v>
      </c>
      <c r="O45" s="97" t="str">
        <f t="shared" si="17"/>
        <v>70%</v>
      </c>
      <c r="P45" s="12">
        <v>-3.2</v>
      </c>
      <c r="Q45" s="97">
        <v>0.7</v>
      </c>
      <c r="R45" s="12">
        <f t="shared" si="16"/>
        <v>16.3</v>
      </c>
      <c r="S45" s="12">
        <f t="shared" si="18"/>
        <v>19.5</v>
      </c>
      <c r="T45" s="55">
        <f t="shared" si="19"/>
        <v>19.5</v>
      </c>
    </row>
    <row r="46" spans="1:20" x14ac:dyDescent="0.3">
      <c r="A46" s="54">
        <v>10</v>
      </c>
      <c r="B46" s="80" t="s">
        <v>28</v>
      </c>
      <c r="C46" s="80">
        <v>142</v>
      </c>
      <c r="D46" s="81"/>
      <c r="E46" s="82"/>
      <c r="F46" s="69"/>
      <c r="G46" s="69">
        <v>8</v>
      </c>
      <c r="H46" s="83">
        <v>8</v>
      </c>
      <c r="I46" s="69">
        <v>76</v>
      </c>
      <c r="J46" s="69">
        <v>69</v>
      </c>
      <c r="K46" s="83">
        <f t="shared" si="20"/>
        <v>68</v>
      </c>
      <c r="L46" s="84">
        <f t="shared" si="12"/>
        <v>7</v>
      </c>
      <c r="M46" s="85">
        <f t="shared" si="2"/>
        <v>8</v>
      </c>
      <c r="N46" s="85">
        <f t="shared" si="13"/>
        <v>-1</v>
      </c>
      <c r="O46" s="69" t="str">
        <f t="shared" si="17"/>
        <v>30%</v>
      </c>
      <c r="P46" s="85">
        <f>N46*O46</f>
        <v>-0.3</v>
      </c>
      <c r="Q46" s="69">
        <v>0.4</v>
      </c>
      <c r="R46" s="85">
        <f t="shared" si="16"/>
        <v>7.7</v>
      </c>
      <c r="S46" s="85">
        <f t="shared" si="18"/>
        <v>7.7</v>
      </c>
      <c r="T46" s="86">
        <f t="shared" si="19"/>
        <v>7.7</v>
      </c>
    </row>
    <row r="47" spans="1:20" x14ac:dyDescent="0.3">
      <c r="A47" s="54">
        <v>11</v>
      </c>
      <c r="B47" s="10" t="s">
        <v>404</v>
      </c>
      <c r="C47" s="10">
        <v>432</v>
      </c>
      <c r="D47" s="23" t="s">
        <v>405</v>
      </c>
      <c r="E47" s="24"/>
      <c r="F47" s="24"/>
      <c r="G47" s="12">
        <v>24</v>
      </c>
      <c r="H47" s="13">
        <f>G47</f>
        <v>24</v>
      </c>
      <c r="I47" s="97">
        <v>120</v>
      </c>
      <c r="J47" s="97">
        <v>70</v>
      </c>
      <c r="K47" s="13">
        <f t="shared" si="20"/>
        <v>96</v>
      </c>
      <c r="L47" s="14">
        <f t="shared" si="12"/>
        <v>50</v>
      </c>
      <c r="M47" s="12">
        <f t="shared" si="2"/>
        <v>24</v>
      </c>
      <c r="N47" s="12">
        <f t="shared" si="13"/>
        <v>26</v>
      </c>
      <c r="O47" s="97" t="str">
        <f t="shared" si="17"/>
        <v>70%</v>
      </c>
      <c r="P47" s="12">
        <f>N47*O47</f>
        <v>18.2</v>
      </c>
      <c r="Q47" s="97">
        <v>0.1</v>
      </c>
      <c r="R47" s="12">
        <f t="shared" si="16"/>
        <v>24.1</v>
      </c>
      <c r="S47" s="12">
        <f t="shared" si="18"/>
        <v>24.1</v>
      </c>
      <c r="T47" s="55">
        <f t="shared" si="19"/>
        <v>24.1</v>
      </c>
    </row>
    <row r="48" spans="1:20" x14ac:dyDescent="0.3">
      <c r="A48" s="54">
        <v>12</v>
      </c>
      <c r="B48" s="110" t="s">
        <v>518</v>
      </c>
      <c r="C48" s="80">
        <v>499</v>
      </c>
      <c r="D48" s="111"/>
      <c r="E48" s="82"/>
      <c r="F48" s="112">
        <v>1</v>
      </c>
      <c r="G48" s="69">
        <v>9</v>
      </c>
      <c r="H48" s="83">
        <v>9</v>
      </c>
      <c r="I48" s="69">
        <v>83</v>
      </c>
      <c r="J48" s="69">
        <v>72</v>
      </c>
      <c r="K48" s="83">
        <f t="shared" si="20"/>
        <v>74</v>
      </c>
      <c r="L48" s="84">
        <f t="shared" si="12"/>
        <v>11</v>
      </c>
      <c r="M48" s="85">
        <f t="shared" si="2"/>
        <v>9</v>
      </c>
      <c r="N48" s="85">
        <f t="shared" si="13"/>
        <v>2</v>
      </c>
      <c r="O48" s="69" t="str">
        <f t="shared" si="17"/>
        <v>30%</v>
      </c>
      <c r="P48" s="83">
        <f>N48*O48</f>
        <v>0.6</v>
      </c>
      <c r="Q48" s="69">
        <v>0.1</v>
      </c>
      <c r="R48" s="85">
        <f t="shared" si="16"/>
        <v>9.1</v>
      </c>
      <c r="S48" s="85">
        <f t="shared" si="18"/>
        <v>9.1</v>
      </c>
      <c r="T48" s="86">
        <f t="shared" si="19"/>
        <v>9.1</v>
      </c>
    </row>
    <row r="49" spans="1:20" x14ac:dyDescent="0.3">
      <c r="A49" s="54">
        <v>13</v>
      </c>
      <c r="B49" s="2" t="s">
        <v>29</v>
      </c>
      <c r="C49" s="2">
        <v>192</v>
      </c>
      <c r="D49" s="3" t="s">
        <v>17</v>
      </c>
      <c r="E49" s="4"/>
      <c r="F49" s="1"/>
      <c r="G49" s="1">
        <v>19</v>
      </c>
      <c r="H49" s="21">
        <f>G49</f>
        <v>19</v>
      </c>
      <c r="I49" s="1">
        <v>109</v>
      </c>
      <c r="J49" s="1">
        <v>70</v>
      </c>
      <c r="K49" s="21">
        <f t="shared" si="20"/>
        <v>90</v>
      </c>
      <c r="L49" s="22">
        <f t="shared" si="12"/>
        <v>39</v>
      </c>
      <c r="M49" s="9">
        <f t="shared" si="2"/>
        <v>19</v>
      </c>
      <c r="N49" s="9">
        <f t="shared" si="13"/>
        <v>20</v>
      </c>
      <c r="O49" s="1" t="str">
        <f t="shared" si="17"/>
        <v>50%</v>
      </c>
      <c r="P49" s="9">
        <f>N49*O49</f>
        <v>10</v>
      </c>
      <c r="Q49" s="1" t="str">
        <f>IF(N49&lt;0,O49, "0.1")</f>
        <v>0.1</v>
      </c>
      <c r="R49" s="9">
        <f t="shared" si="16"/>
        <v>19.100000000000001</v>
      </c>
      <c r="S49" s="9">
        <f t="shared" si="18"/>
        <v>19.100000000000001</v>
      </c>
      <c r="T49" s="56">
        <f t="shared" si="19"/>
        <v>19.100000000000001</v>
      </c>
    </row>
    <row r="50" spans="1:20" x14ac:dyDescent="0.3">
      <c r="A50" s="54">
        <v>14</v>
      </c>
      <c r="B50" s="10" t="s">
        <v>30</v>
      </c>
      <c r="C50" s="10">
        <v>238</v>
      </c>
      <c r="D50" s="11"/>
      <c r="E50" s="97"/>
      <c r="F50" s="97"/>
      <c r="G50" s="97">
        <v>16.100000000000001</v>
      </c>
      <c r="H50" s="13">
        <f>G50</f>
        <v>16.100000000000001</v>
      </c>
      <c r="I50" s="97"/>
      <c r="J50" s="97"/>
      <c r="K50" s="13">
        <f t="shared" si="20"/>
        <v>-16.100000000000001</v>
      </c>
      <c r="L50" s="14">
        <f t="shared" si="12"/>
        <v>0</v>
      </c>
      <c r="M50" s="12">
        <f t="shared" si="2"/>
        <v>16.100000000000001</v>
      </c>
      <c r="N50" s="12">
        <f t="shared" si="13"/>
        <v>-16.100000000000001</v>
      </c>
      <c r="O50" s="97" t="str">
        <f t="shared" si="17"/>
        <v>50%</v>
      </c>
      <c r="P50" s="12">
        <v>-0.7</v>
      </c>
      <c r="Q50" s="97">
        <v>0.1</v>
      </c>
      <c r="R50" s="12">
        <f t="shared" si="16"/>
        <v>15.400000000000002</v>
      </c>
      <c r="S50" s="12">
        <f t="shared" si="18"/>
        <v>16.100000000000001</v>
      </c>
      <c r="T50" s="55">
        <f t="shared" si="19"/>
        <v>16.100000000000001</v>
      </c>
    </row>
    <row r="51" spans="1:20" x14ac:dyDescent="0.3">
      <c r="A51" s="54">
        <v>15</v>
      </c>
      <c r="B51" s="2" t="s">
        <v>31</v>
      </c>
      <c r="C51" s="2">
        <v>237</v>
      </c>
      <c r="D51" s="3" t="s">
        <v>32</v>
      </c>
      <c r="E51" s="4"/>
      <c r="F51" s="1"/>
      <c r="G51" s="9">
        <v>10</v>
      </c>
      <c r="H51" s="21">
        <v>10</v>
      </c>
      <c r="I51" s="1">
        <v>88</v>
      </c>
      <c r="J51" s="1">
        <v>70</v>
      </c>
      <c r="K51" s="21">
        <f t="shared" si="20"/>
        <v>78</v>
      </c>
      <c r="L51" s="22">
        <f t="shared" si="12"/>
        <v>18</v>
      </c>
      <c r="M51" s="9">
        <f t="shared" si="2"/>
        <v>10</v>
      </c>
      <c r="N51" s="9">
        <f t="shared" si="13"/>
        <v>8</v>
      </c>
      <c r="O51" s="1" t="str">
        <f t="shared" si="17"/>
        <v>30%</v>
      </c>
      <c r="P51" s="9">
        <f t="shared" ref="P51:P82" si="21">N51*O51</f>
        <v>2.4</v>
      </c>
      <c r="Q51" s="1" t="str">
        <f>IF(N51&lt;0,O51, "0.1")</f>
        <v>0.1</v>
      </c>
      <c r="R51" s="1">
        <v>10</v>
      </c>
      <c r="S51" s="9">
        <f t="shared" si="18"/>
        <v>10</v>
      </c>
      <c r="T51" s="56">
        <v>10</v>
      </c>
    </row>
    <row r="52" spans="1:20" x14ac:dyDescent="0.3">
      <c r="A52" s="54">
        <v>16</v>
      </c>
      <c r="B52" s="80" t="s">
        <v>34</v>
      </c>
      <c r="C52" s="80">
        <v>282</v>
      </c>
      <c r="D52" s="81"/>
      <c r="E52" s="82"/>
      <c r="F52" s="69"/>
      <c r="G52" s="85">
        <v>13</v>
      </c>
      <c r="H52" s="83">
        <v>13</v>
      </c>
      <c r="I52" s="69">
        <v>79</v>
      </c>
      <c r="J52" s="69">
        <v>69</v>
      </c>
      <c r="K52" s="83">
        <f t="shared" si="20"/>
        <v>66</v>
      </c>
      <c r="L52" s="84">
        <f t="shared" si="12"/>
        <v>10</v>
      </c>
      <c r="M52" s="85">
        <f t="shared" si="2"/>
        <v>13</v>
      </c>
      <c r="N52" s="85">
        <f t="shared" si="13"/>
        <v>-3</v>
      </c>
      <c r="O52" s="116">
        <v>0.3</v>
      </c>
      <c r="P52" s="83">
        <f t="shared" si="21"/>
        <v>-0.89999999999999991</v>
      </c>
      <c r="Q52" s="69">
        <v>0.1</v>
      </c>
      <c r="R52" s="85">
        <f t="shared" ref="R52:R65" si="22">IF(M52&gt;=L52,(M52+P52),M52+Q52)</f>
        <v>12.1</v>
      </c>
      <c r="S52" s="85">
        <f t="shared" si="18"/>
        <v>12.1</v>
      </c>
      <c r="T52" s="86">
        <f t="shared" ref="T52:T57" si="23">S52</f>
        <v>12.1</v>
      </c>
    </row>
    <row r="53" spans="1:20" x14ac:dyDescent="0.3">
      <c r="A53" s="54">
        <v>17</v>
      </c>
      <c r="B53" s="10" t="s">
        <v>35</v>
      </c>
      <c r="C53" s="10">
        <v>27</v>
      </c>
      <c r="D53" s="11"/>
      <c r="E53" s="97"/>
      <c r="F53" s="97"/>
      <c r="G53" s="12">
        <v>12</v>
      </c>
      <c r="H53" s="13">
        <f>G53</f>
        <v>12</v>
      </c>
      <c r="I53" s="97"/>
      <c r="J53" s="97"/>
      <c r="K53" s="13">
        <f t="shared" si="20"/>
        <v>-12</v>
      </c>
      <c r="L53" s="14">
        <f t="shared" si="12"/>
        <v>0</v>
      </c>
      <c r="M53" s="12">
        <f t="shared" si="2"/>
        <v>12</v>
      </c>
      <c r="N53" s="12">
        <f t="shared" si="13"/>
        <v>-12</v>
      </c>
      <c r="O53" s="97" t="str">
        <f t="shared" ref="O53:O58" si="24">IF(M53&gt;=19.5,"70%",IF(M53&gt;=13.5,"50%",IF(M53&gt;=5.5,"30%",IF(M53&gt;=0.1,"15%"))))</f>
        <v>30%</v>
      </c>
      <c r="P53" s="12">
        <f t="shared" si="21"/>
        <v>-3.5999999999999996</v>
      </c>
      <c r="Q53" s="1">
        <v>0.1</v>
      </c>
      <c r="R53" s="12">
        <f t="shared" si="22"/>
        <v>8.4</v>
      </c>
      <c r="S53" s="12">
        <f t="shared" si="18"/>
        <v>12</v>
      </c>
      <c r="T53" s="55">
        <f t="shared" si="23"/>
        <v>12</v>
      </c>
    </row>
    <row r="54" spans="1:20" x14ac:dyDescent="0.3">
      <c r="A54" s="54">
        <v>18</v>
      </c>
      <c r="B54" s="10" t="s">
        <v>36</v>
      </c>
      <c r="C54" s="10">
        <v>167</v>
      </c>
      <c r="D54" s="11"/>
      <c r="E54" s="97"/>
      <c r="F54" s="97"/>
      <c r="G54" s="97">
        <v>16.100000000000001</v>
      </c>
      <c r="H54" s="13">
        <f>G54</f>
        <v>16.100000000000001</v>
      </c>
      <c r="I54" s="97"/>
      <c r="J54" s="97"/>
      <c r="K54" s="13">
        <f t="shared" si="20"/>
        <v>-16.100000000000001</v>
      </c>
      <c r="L54" s="14">
        <f t="shared" si="12"/>
        <v>0</v>
      </c>
      <c r="M54" s="12">
        <f t="shared" si="2"/>
        <v>16.100000000000001</v>
      </c>
      <c r="N54" s="12">
        <f t="shared" si="13"/>
        <v>-16.100000000000001</v>
      </c>
      <c r="O54" s="97" t="str">
        <f t="shared" si="24"/>
        <v>50%</v>
      </c>
      <c r="P54" s="12">
        <f t="shared" si="21"/>
        <v>-8.0500000000000007</v>
      </c>
      <c r="Q54" s="1">
        <v>0.1</v>
      </c>
      <c r="R54" s="12">
        <f t="shared" si="22"/>
        <v>8.0500000000000007</v>
      </c>
      <c r="S54" s="12">
        <f t="shared" si="18"/>
        <v>16.100000000000001</v>
      </c>
      <c r="T54" s="55">
        <f t="shared" si="23"/>
        <v>16.100000000000001</v>
      </c>
    </row>
    <row r="55" spans="1:20" x14ac:dyDescent="0.3">
      <c r="A55" s="54">
        <v>19</v>
      </c>
      <c r="B55" s="80" t="s">
        <v>37</v>
      </c>
      <c r="C55" s="80">
        <v>15</v>
      </c>
      <c r="D55" s="81" t="s">
        <v>17</v>
      </c>
      <c r="E55" s="82"/>
      <c r="F55" s="115">
        <v>1</v>
      </c>
      <c r="G55" s="85">
        <v>16.100000000000001</v>
      </c>
      <c r="H55" s="83">
        <f>G55</f>
        <v>16.100000000000001</v>
      </c>
      <c r="I55" s="69">
        <v>88</v>
      </c>
      <c r="J55" s="69">
        <v>69</v>
      </c>
      <c r="K55" s="83">
        <f t="shared" si="20"/>
        <v>71.900000000000006</v>
      </c>
      <c r="L55" s="84">
        <f t="shared" si="12"/>
        <v>19</v>
      </c>
      <c r="M55" s="85">
        <f t="shared" si="2"/>
        <v>16.100000000000001</v>
      </c>
      <c r="N55" s="85">
        <f t="shared" si="13"/>
        <v>2.8999999999999986</v>
      </c>
      <c r="O55" s="69" t="str">
        <f t="shared" si="24"/>
        <v>50%</v>
      </c>
      <c r="P55" s="85">
        <f t="shared" si="21"/>
        <v>1.4499999999999993</v>
      </c>
      <c r="Q55" s="69" t="str">
        <f>IF(N55&lt;0,O55, "0.1")</f>
        <v>0.1</v>
      </c>
      <c r="R55" s="85">
        <f t="shared" si="22"/>
        <v>16.200000000000003</v>
      </c>
      <c r="S55" s="85">
        <f t="shared" si="18"/>
        <v>16.200000000000003</v>
      </c>
      <c r="T55" s="86">
        <f t="shared" si="23"/>
        <v>16.200000000000003</v>
      </c>
    </row>
    <row r="56" spans="1:20" x14ac:dyDescent="0.3">
      <c r="A56" s="54">
        <v>20</v>
      </c>
      <c r="B56" s="80" t="s">
        <v>424</v>
      </c>
      <c r="C56" s="80">
        <v>456</v>
      </c>
      <c r="D56" s="114"/>
      <c r="E56" s="82"/>
      <c r="F56" s="115"/>
      <c r="G56" s="85">
        <v>16</v>
      </c>
      <c r="H56" s="83">
        <f>G56</f>
        <v>16</v>
      </c>
      <c r="I56" s="69">
        <v>106</v>
      </c>
      <c r="J56" s="69">
        <v>70</v>
      </c>
      <c r="K56" s="83">
        <f t="shared" si="20"/>
        <v>90</v>
      </c>
      <c r="L56" s="84">
        <f t="shared" si="12"/>
        <v>36</v>
      </c>
      <c r="M56" s="85">
        <f t="shared" si="2"/>
        <v>16</v>
      </c>
      <c r="N56" s="85">
        <f t="shared" si="13"/>
        <v>20</v>
      </c>
      <c r="O56" s="69" t="str">
        <f t="shared" si="24"/>
        <v>50%</v>
      </c>
      <c r="P56" s="85">
        <f t="shared" si="21"/>
        <v>10</v>
      </c>
      <c r="Q56" s="69" t="str">
        <f>IF(N56&lt;0,O56, "0.1")</f>
        <v>0.1</v>
      </c>
      <c r="R56" s="85">
        <f t="shared" si="22"/>
        <v>16.100000000000001</v>
      </c>
      <c r="S56" s="85">
        <f t="shared" si="18"/>
        <v>16.100000000000001</v>
      </c>
      <c r="T56" s="86">
        <f t="shared" si="23"/>
        <v>16.100000000000001</v>
      </c>
    </row>
    <row r="57" spans="1:20" x14ac:dyDescent="0.3">
      <c r="A57" s="54">
        <v>21</v>
      </c>
      <c r="B57" s="81" t="s">
        <v>38</v>
      </c>
      <c r="C57" s="80">
        <v>326</v>
      </c>
      <c r="D57" s="81" t="s">
        <v>39</v>
      </c>
      <c r="E57" s="82"/>
      <c r="F57" s="115"/>
      <c r="G57" s="85">
        <v>18</v>
      </c>
      <c r="H57" s="83">
        <v>18</v>
      </c>
      <c r="I57" s="69">
        <v>96</v>
      </c>
      <c r="J57" s="69">
        <v>70</v>
      </c>
      <c r="K57" s="83">
        <f t="shared" si="20"/>
        <v>78</v>
      </c>
      <c r="L57" s="84">
        <f t="shared" si="12"/>
        <v>26</v>
      </c>
      <c r="M57" s="85">
        <f t="shared" si="2"/>
        <v>18</v>
      </c>
      <c r="N57" s="85">
        <f t="shared" si="13"/>
        <v>8</v>
      </c>
      <c r="O57" s="69" t="str">
        <f t="shared" si="24"/>
        <v>50%</v>
      </c>
      <c r="P57" s="85">
        <f t="shared" si="21"/>
        <v>4</v>
      </c>
      <c r="Q57" s="69" t="str">
        <f>IF(N57&lt;0,O57, "0.1")</f>
        <v>0.1</v>
      </c>
      <c r="R57" s="85">
        <f t="shared" si="22"/>
        <v>18.100000000000001</v>
      </c>
      <c r="S57" s="85" t="s">
        <v>501</v>
      </c>
      <c r="T57" s="86" t="str">
        <f t="shared" si="23"/>
        <v>f</v>
      </c>
    </row>
    <row r="58" spans="1:20" x14ac:dyDescent="0.3">
      <c r="A58" s="54">
        <v>22</v>
      </c>
      <c r="B58" s="80" t="s">
        <v>481</v>
      </c>
      <c r="C58" s="80">
        <v>327</v>
      </c>
      <c r="D58" s="80" t="s">
        <v>33</v>
      </c>
      <c r="E58" s="82"/>
      <c r="F58" s="69"/>
      <c r="G58" s="69">
        <v>11.2</v>
      </c>
      <c r="H58" s="69">
        <v>11</v>
      </c>
      <c r="I58" s="69">
        <v>91</v>
      </c>
      <c r="J58" s="69">
        <v>70</v>
      </c>
      <c r="K58" s="69">
        <f t="shared" si="20"/>
        <v>80</v>
      </c>
      <c r="L58" s="69">
        <f t="shared" si="12"/>
        <v>21</v>
      </c>
      <c r="M58" s="69">
        <f t="shared" si="2"/>
        <v>11.2</v>
      </c>
      <c r="N58" s="69">
        <f t="shared" si="13"/>
        <v>9.8000000000000007</v>
      </c>
      <c r="O58" s="69" t="str">
        <f t="shared" si="24"/>
        <v>30%</v>
      </c>
      <c r="P58" s="85">
        <f t="shared" si="21"/>
        <v>2.94</v>
      </c>
      <c r="Q58" s="69">
        <v>0.1</v>
      </c>
      <c r="R58" s="69">
        <f t="shared" si="22"/>
        <v>11.299999999999999</v>
      </c>
      <c r="S58" s="69">
        <f t="shared" ref="S58:S65" si="25">IF(I58&gt;1,(R58),G58)</f>
        <v>11.299999999999999</v>
      </c>
      <c r="T58" s="113">
        <v>11</v>
      </c>
    </row>
    <row r="59" spans="1:20" x14ac:dyDescent="0.3">
      <c r="A59" s="54">
        <v>23</v>
      </c>
      <c r="B59" s="2" t="s">
        <v>40</v>
      </c>
      <c r="C59" s="2">
        <v>214</v>
      </c>
      <c r="D59" s="3" t="s">
        <v>17</v>
      </c>
      <c r="E59" s="4"/>
      <c r="F59" s="1"/>
      <c r="G59" s="9">
        <v>14.1</v>
      </c>
      <c r="H59" s="21">
        <v>14</v>
      </c>
      <c r="I59" s="1">
        <v>105</v>
      </c>
      <c r="J59" s="1">
        <v>70</v>
      </c>
      <c r="K59" s="21">
        <f t="shared" si="20"/>
        <v>91</v>
      </c>
      <c r="L59" s="22">
        <f t="shared" si="12"/>
        <v>35</v>
      </c>
      <c r="M59" s="9">
        <f t="shared" si="2"/>
        <v>14.1</v>
      </c>
      <c r="N59" s="9">
        <f t="shared" si="13"/>
        <v>20.9</v>
      </c>
      <c r="O59" s="25">
        <v>0.3</v>
      </c>
      <c r="P59" s="9">
        <f t="shared" si="21"/>
        <v>6.27</v>
      </c>
      <c r="Q59" s="1" t="str">
        <f>IF(N59&lt;0,O59, "0.1")</f>
        <v>0.1</v>
      </c>
      <c r="R59" s="9">
        <f t="shared" si="22"/>
        <v>14.2</v>
      </c>
      <c r="S59" s="9">
        <f t="shared" si="25"/>
        <v>14.2</v>
      </c>
      <c r="T59" s="56">
        <f t="shared" ref="T59:T65" si="26">S59</f>
        <v>14.2</v>
      </c>
    </row>
    <row r="60" spans="1:20" x14ac:dyDescent="0.3">
      <c r="A60" s="54">
        <v>24</v>
      </c>
      <c r="B60" s="80" t="s">
        <v>41</v>
      </c>
      <c r="C60" s="80">
        <v>196</v>
      </c>
      <c r="D60" s="81" t="s">
        <v>24</v>
      </c>
      <c r="E60" s="82"/>
      <c r="F60" s="69"/>
      <c r="G60" s="69">
        <v>6</v>
      </c>
      <c r="H60" s="83">
        <v>6</v>
      </c>
      <c r="I60" s="69">
        <v>74</v>
      </c>
      <c r="J60" s="69">
        <v>69</v>
      </c>
      <c r="K60" s="83">
        <f t="shared" si="20"/>
        <v>68</v>
      </c>
      <c r="L60" s="84">
        <f t="shared" si="12"/>
        <v>5</v>
      </c>
      <c r="M60" s="85">
        <f t="shared" si="2"/>
        <v>6</v>
      </c>
      <c r="N60" s="85">
        <f t="shared" si="13"/>
        <v>-1</v>
      </c>
      <c r="O60" s="69" t="str">
        <f>IF(M60&gt;=19.5,"70%",IF(M60&gt;=13.5,"50%",IF(M60&gt;=5.5,"30%",IF(M60&gt;=0.1,"15%"))))</f>
        <v>30%</v>
      </c>
      <c r="P60" s="83">
        <f t="shared" si="21"/>
        <v>-0.3</v>
      </c>
      <c r="Q60" s="69">
        <v>0.1</v>
      </c>
      <c r="R60" s="85">
        <f t="shared" si="22"/>
        <v>5.7</v>
      </c>
      <c r="S60" s="85">
        <f t="shared" si="25"/>
        <v>5.7</v>
      </c>
      <c r="T60" s="86">
        <f t="shared" si="26"/>
        <v>5.7</v>
      </c>
    </row>
    <row r="61" spans="1:20" x14ac:dyDescent="0.3">
      <c r="A61" s="54">
        <v>25</v>
      </c>
      <c r="B61" s="2" t="s">
        <v>42</v>
      </c>
      <c r="C61" s="2">
        <v>137</v>
      </c>
      <c r="D61" s="3" t="s">
        <v>43</v>
      </c>
      <c r="E61" s="4"/>
      <c r="F61" s="1"/>
      <c r="G61" s="1">
        <v>14.2</v>
      </c>
      <c r="H61" s="21">
        <v>14</v>
      </c>
      <c r="I61" s="1">
        <v>101</v>
      </c>
      <c r="J61" s="1">
        <v>70</v>
      </c>
      <c r="K61" s="21">
        <f t="shared" si="20"/>
        <v>87</v>
      </c>
      <c r="L61" s="22">
        <f t="shared" ref="L61:L92" si="27">I61-J61</f>
        <v>31</v>
      </c>
      <c r="M61" s="9">
        <f t="shared" si="2"/>
        <v>14.2</v>
      </c>
      <c r="N61" s="9">
        <f t="shared" ref="N61:N92" si="28">L61-M61</f>
        <v>16.8</v>
      </c>
      <c r="O61" s="25">
        <v>0.3</v>
      </c>
      <c r="P61" s="9">
        <f t="shared" si="21"/>
        <v>5.04</v>
      </c>
      <c r="Q61" s="1" t="str">
        <f>IF(N61&lt;0,O61, "0.1")</f>
        <v>0.1</v>
      </c>
      <c r="R61" s="9">
        <f t="shared" si="22"/>
        <v>14.299999999999999</v>
      </c>
      <c r="S61" s="9">
        <f t="shared" si="25"/>
        <v>14.299999999999999</v>
      </c>
      <c r="T61" s="56">
        <f t="shared" si="26"/>
        <v>14.299999999999999</v>
      </c>
    </row>
    <row r="62" spans="1:20" x14ac:dyDescent="0.3">
      <c r="A62" s="54">
        <v>26</v>
      </c>
      <c r="B62" s="80" t="s">
        <v>44</v>
      </c>
      <c r="C62" s="80">
        <v>168</v>
      </c>
      <c r="D62" s="80"/>
      <c r="E62" s="82"/>
      <c r="F62" s="69"/>
      <c r="G62" s="69">
        <v>12.1</v>
      </c>
      <c r="H62" s="83">
        <f>G62</f>
        <v>12.1</v>
      </c>
      <c r="I62" s="69">
        <v>84</v>
      </c>
      <c r="J62" s="69">
        <v>70</v>
      </c>
      <c r="K62" s="83">
        <v>71</v>
      </c>
      <c r="L62" s="84">
        <f t="shared" si="27"/>
        <v>14</v>
      </c>
      <c r="M62" s="85">
        <f t="shared" si="2"/>
        <v>12.1</v>
      </c>
      <c r="N62" s="85">
        <f t="shared" si="28"/>
        <v>1.9000000000000004</v>
      </c>
      <c r="O62" s="69" t="str">
        <f t="shared" ref="O62:O76" si="29">IF(M62&gt;=19.5,"70%",IF(M62&gt;=13.5,"50%",IF(M62&gt;=5.5,"30%",IF(M62&gt;=0.1,"15%"))))</f>
        <v>30%</v>
      </c>
      <c r="P62" s="85">
        <f t="shared" si="21"/>
        <v>0.57000000000000006</v>
      </c>
      <c r="Q62" s="69">
        <v>0.1</v>
      </c>
      <c r="R62" s="85">
        <f t="shared" si="22"/>
        <v>12.2</v>
      </c>
      <c r="S62" s="85">
        <f t="shared" si="25"/>
        <v>12.2</v>
      </c>
      <c r="T62" s="86">
        <f t="shared" si="26"/>
        <v>12.2</v>
      </c>
    </row>
    <row r="63" spans="1:20" x14ac:dyDescent="0.3">
      <c r="A63" s="54">
        <v>27</v>
      </c>
      <c r="B63" s="10" t="s">
        <v>45</v>
      </c>
      <c r="C63" s="10">
        <v>66</v>
      </c>
      <c r="D63" s="11"/>
      <c r="E63" s="97"/>
      <c r="F63" s="97"/>
      <c r="G63" s="12">
        <v>18.7</v>
      </c>
      <c r="H63" s="13">
        <f>G63</f>
        <v>18.7</v>
      </c>
      <c r="I63" s="97"/>
      <c r="J63" s="97"/>
      <c r="K63" s="13">
        <f t="shared" ref="K63:K102" si="30">I63-H63</f>
        <v>-18.7</v>
      </c>
      <c r="L63" s="14">
        <f t="shared" si="27"/>
        <v>0</v>
      </c>
      <c r="M63" s="12">
        <f t="shared" si="2"/>
        <v>18.7</v>
      </c>
      <c r="N63" s="12">
        <f t="shared" si="28"/>
        <v>-18.7</v>
      </c>
      <c r="O63" s="97" t="str">
        <f t="shared" si="29"/>
        <v>50%</v>
      </c>
      <c r="P63" s="12">
        <f t="shared" si="21"/>
        <v>-9.35</v>
      </c>
      <c r="Q63" s="97">
        <v>0.1</v>
      </c>
      <c r="R63" s="12">
        <f t="shared" si="22"/>
        <v>9.35</v>
      </c>
      <c r="S63" s="12">
        <f t="shared" si="25"/>
        <v>18.7</v>
      </c>
      <c r="T63" s="55">
        <f t="shared" si="26"/>
        <v>18.7</v>
      </c>
    </row>
    <row r="64" spans="1:20" x14ac:dyDescent="0.3">
      <c r="A64" s="54">
        <v>28</v>
      </c>
      <c r="B64" s="10" t="s">
        <v>46</v>
      </c>
      <c r="C64" s="10">
        <v>42</v>
      </c>
      <c r="D64" s="11"/>
      <c r="E64" s="97"/>
      <c r="F64" s="97"/>
      <c r="G64" s="12">
        <v>12.8</v>
      </c>
      <c r="H64" s="13">
        <f>G64</f>
        <v>12.8</v>
      </c>
      <c r="I64" s="97"/>
      <c r="J64" s="97"/>
      <c r="K64" s="13">
        <f t="shared" si="30"/>
        <v>-12.8</v>
      </c>
      <c r="L64" s="14">
        <f t="shared" si="27"/>
        <v>0</v>
      </c>
      <c r="M64" s="12">
        <f t="shared" si="2"/>
        <v>12.8</v>
      </c>
      <c r="N64" s="12">
        <f t="shared" si="28"/>
        <v>-12.8</v>
      </c>
      <c r="O64" s="97" t="str">
        <f t="shared" si="29"/>
        <v>30%</v>
      </c>
      <c r="P64" s="12">
        <f t="shared" si="21"/>
        <v>-3.84</v>
      </c>
      <c r="Q64" s="1">
        <v>0.1</v>
      </c>
      <c r="R64" s="12">
        <f t="shared" si="22"/>
        <v>8.9600000000000009</v>
      </c>
      <c r="S64" s="12">
        <f t="shared" si="25"/>
        <v>12.8</v>
      </c>
      <c r="T64" s="55">
        <f t="shared" si="26"/>
        <v>12.8</v>
      </c>
    </row>
    <row r="65" spans="1:20" x14ac:dyDescent="0.3">
      <c r="A65" s="54">
        <v>29</v>
      </c>
      <c r="B65" s="80" t="s">
        <v>450</v>
      </c>
      <c r="C65" s="80">
        <v>213</v>
      </c>
      <c r="D65" s="81" t="s">
        <v>33</v>
      </c>
      <c r="E65" s="127"/>
      <c r="F65" s="69"/>
      <c r="G65" s="69">
        <v>16</v>
      </c>
      <c r="H65" s="83">
        <v>16</v>
      </c>
      <c r="I65" s="69">
        <v>95</v>
      </c>
      <c r="J65" s="69">
        <v>70</v>
      </c>
      <c r="K65" s="83">
        <f t="shared" si="30"/>
        <v>79</v>
      </c>
      <c r="L65" s="84">
        <f t="shared" si="27"/>
        <v>25</v>
      </c>
      <c r="M65" s="85">
        <f t="shared" si="2"/>
        <v>16</v>
      </c>
      <c r="N65" s="85">
        <f t="shared" si="28"/>
        <v>9</v>
      </c>
      <c r="O65" s="69" t="str">
        <f t="shared" si="29"/>
        <v>50%</v>
      </c>
      <c r="P65" s="85">
        <f t="shared" si="21"/>
        <v>4.5</v>
      </c>
      <c r="Q65" s="69" t="str">
        <f>IF(N65&lt;0,O65, "0.1")</f>
        <v>0.1</v>
      </c>
      <c r="R65" s="85">
        <f t="shared" si="22"/>
        <v>16.100000000000001</v>
      </c>
      <c r="S65" s="85">
        <f t="shared" si="25"/>
        <v>16.100000000000001</v>
      </c>
      <c r="T65" s="86">
        <f t="shared" si="26"/>
        <v>16.100000000000001</v>
      </c>
    </row>
    <row r="66" spans="1:20" x14ac:dyDescent="0.3">
      <c r="A66" s="54">
        <v>30</v>
      </c>
      <c r="B66" s="80" t="s">
        <v>484</v>
      </c>
      <c r="C66" s="80">
        <v>490</v>
      </c>
      <c r="D66" s="81"/>
      <c r="E66" s="82"/>
      <c r="F66" s="115"/>
      <c r="G66" s="69">
        <v>15.5</v>
      </c>
      <c r="H66" s="69">
        <v>16</v>
      </c>
      <c r="I66" s="69">
        <v>81</v>
      </c>
      <c r="J66" s="69">
        <v>70</v>
      </c>
      <c r="K66" s="69">
        <f t="shared" si="30"/>
        <v>65</v>
      </c>
      <c r="L66" s="69">
        <f t="shared" si="27"/>
        <v>11</v>
      </c>
      <c r="M66" s="69">
        <f t="shared" si="2"/>
        <v>15.5</v>
      </c>
      <c r="N66" s="69">
        <f t="shared" si="28"/>
        <v>-4.5</v>
      </c>
      <c r="O66" s="69" t="str">
        <f t="shared" si="29"/>
        <v>50%</v>
      </c>
      <c r="P66" s="85">
        <f t="shared" si="21"/>
        <v>-2.25</v>
      </c>
      <c r="Q66" s="69">
        <v>0.1</v>
      </c>
      <c r="R66" s="69">
        <v>13.2</v>
      </c>
      <c r="S66" s="69">
        <v>13.2</v>
      </c>
      <c r="T66" s="113">
        <v>13</v>
      </c>
    </row>
    <row r="67" spans="1:20" x14ac:dyDescent="0.3">
      <c r="A67" s="54">
        <v>31</v>
      </c>
      <c r="B67" s="11" t="s">
        <v>47</v>
      </c>
      <c r="C67" s="10">
        <v>253</v>
      </c>
      <c r="D67" s="11"/>
      <c r="E67" s="17"/>
      <c r="F67" s="97"/>
      <c r="G67" s="12">
        <v>16</v>
      </c>
      <c r="H67" s="13">
        <f>G67</f>
        <v>16</v>
      </c>
      <c r="I67" s="97">
        <v>88</v>
      </c>
      <c r="J67" s="97">
        <v>72</v>
      </c>
      <c r="K67" s="13">
        <f t="shared" si="30"/>
        <v>72</v>
      </c>
      <c r="L67" s="14">
        <f t="shared" si="27"/>
        <v>16</v>
      </c>
      <c r="M67" s="12">
        <f t="shared" si="2"/>
        <v>16</v>
      </c>
      <c r="N67" s="12">
        <f t="shared" si="28"/>
        <v>0</v>
      </c>
      <c r="O67" s="97" t="str">
        <f t="shared" si="29"/>
        <v>50%</v>
      </c>
      <c r="P67" s="12">
        <f t="shared" si="21"/>
        <v>0</v>
      </c>
      <c r="Q67" s="97" t="str">
        <f>IF(N67&lt;0,O67, "0.1")</f>
        <v>0.1</v>
      </c>
      <c r="R67" s="12">
        <f t="shared" ref="R67:R111" si="31">IF(M67&gt;=L67,(M67+P67),M67+Q67)</f>
        <v>16</v>
      </c>
      <c r="S67" s="12">
        <f t="shared" ref="S67:S111" si="32">IF(I67&gt;1,(R67),G67)</f>
        <v>16</v>
      </c>
      <c r="T67" s="55">
        <f>S67</f>
        <v>16</v>
      </c>
    </row>
    <row r="68" spans="1:20" x14ac:dyDescent="0.3">
      <c r="A68" s="54">
        <v>32</v>
      </c>
      <c r="B68" s="2" t="s">
        <v>414</v>
      </c>
      <c r="C68" s="2">
        <v>444</v>
      </c>
      <c r="D68" s="26"/>
      <c r="E68" s="29"/>
      <c r="F68" s="28"/>
      <c r="G68" s="1">
        <v>24</v>
      </c>
      <c r="H68" s="1">
        <v>24</v>
      </c>
      <c r="I68" s="1">
        <v>93</v>
      </c>
      <c r="J68" s="1">
        <v>72</v>
      </c>
      <c r="K68" s="1">
        <f t="shared" si="30"/>
        <v>69</v>
      </c>
      <c r="L68" s="1">
        <f t="shared" si="27"/>
        <v>21</v>
      </c>
      <c r="M68" s="1">
        <f t="shared" si="2"/>
        <v>24</v>
      </c>
      <c r="N68" s="1">
        <f t="shared" si="28"/>
        <v>-3</v>
      </c>
      <c r="O68" s="1" t="str">
        <f t="shared" si="29"/>
        <v>70%</v>
      </c>
      <c r="P68" s="9">
        <f t="shared" si="21"/>
        <v>-2.0999999999999996</v>
      </c>
      <c r="Q68" s="1">
        <v>0.1</v>
      </c>
      <c r="R68" s="1">
        <f t="shared" si="31"/>
        <v>21.9</v>
      </c>
      <c r="S68" s="1">
        <f t="shared" si="32"/>
        <v>21.9</v>
      </c>
      <c r="T68" s="57">
        <v>22</v>
      </c>
    </row>
    <row r="69" spans="1:20" x14ac:dyDescent="0.3">
      <c r="A69" s="54">
        <v>33</v>
      </c>
      <c r="B69" s="110" t="s">
        <v>49</v>
      </c>
      <c r="C69" s="80">
        <v>329</v>
      </c>
      <c r="D69" s="111" t="s">
        <v>20</v>
      </c>
      <c r="E69" s="128"/>
      <c r="F69" s="112">
        <v>2</v>
      </c>
      <c r="G69" s="69">
        <v>8</v>
      </c>
      <c r="H69" s="83">
        <v>8</v>
      </c>
      <c r="I69" s="69">
        <v>92</v>
      </c>
      <c r="J69" s="69">
        <v>72</v>
      </c>
      <c r="K69" s="83">
        <f t="shared" si="30"/>
        <v>84</v>
      </c>
      <c r="L69" s="84">
        <f t="shared" si="27"/>
        <v>20</v>
      </c>
      <c r="M69" s="85">
        <f t="shared" si="2"/>
        <v>8</v>
      </c>
      <c r="N69" s="85">
        <f t="shared" si="28"/>
        <v>12</v>
      </c>
      <c r="O69" s="69" t="str">
        <f t="shared" si="29"/>
        <v>30%</v>
      </c>
      <c r="P69" s="85">
        <f t="shared" si="21"/>
        <v>3.5999999999999996</v>
      </c>
      <c r="Q69" s="69">
        <v>0.1</v>
      </c>
      <c r="R69" s="85">
        <f t="shared" si="31"/>
        <v>8.1</v>
      </c>
      <c r="S69" s="85">
        <f t="shared" si="32"/>
        <v>8.1</v>
      </c>
      <c r="T69" s="86">
        <f>S69</f>
        <v>8.1</v>
      </c>
    </row>
    <row r="70" spans="1:20" x14ac:dyDescent="0.3">
      <c r="A70" s="54">
        <v>34</v>
      </c>
      <c r="B70" s="10" t="s">
        <v>49</v>
      </c>
      <c r="C70" s="10">
        <v>205</v>
      </c>
      <c r="D70" s="11"/>
      <c r="E70" s="4"/>
      <c r="F70" s="97"/>
      <c r="G70" s="97">
        <v>10</v>
      </c>
      <c r="H70" s="13">
        <f>G70</f>
        <v>10</v>
      </c>
      <c r="I70" s="97">
        <v>85</v>
      </c>
      <c r="J70" s="97">
        <v>69</v>
      </c>
      <c r="K70" s="13">
        <f t="shared" si="30"/>
        <v>75</v>
      </c>
      <c r="L70" s="14">
        <f t="shared" si="27"/>
        <v>16</v>
      </c>
      <c r="M70" s="12">
        <f t="shared" ref="M70:M133" si="33">G70</f>
        <v>10</v>
      </c>
      <c r="N70" s="12">
        <f t="shared" si="28"/>
        <v>6</v>
      </c>
      <c r="O70" s="97" t="str">
        <f t="shared" si="29"/>
        <v>30%</v>
      </c>
      <c r="P70" s="12">
        <f t="shared" si="21"/>
        <v>1.7999999999999998</v>
      </c>
      <c r="Q70" s="97" t="str">
        <f>IF(N70&lt;0,O70, "0.1")</f>
        <v>0.1</v>
      </c>
      <c r="R70" s="12">
        <f t="shared" si="31"/>
        <v>10.1</v>
      </c>
      <c r="S70" s="12">
        <f t="shared" si="32"/>
        <v>10.1</v>
      </c>
      <c r="T70" s="55">
        <f>S70</f>
        <v>10.1</v>
      </c>
    </row>
    <row r="71" spans="1:20" x14ac:dyDescent="0.3">
      <c r="A71" s="54">
        <v>35</v>
      </c>
      <c r="B71" s="15" t="s">
        <v>49</v>
      </c>
      <c r="C71" s="10">
        <v>330</v>
      </c>
      <c r="D71" s="16"/>
      <c r="E71" s="17"/>
      <c r="F71" s="18"/>
      <c r="G71" s="12">
        <v>11</v>
      </c>
      <c r="H71" s="13">
        <v>11</v>
      </c>
      <c r="I71" s="97">
        <v>79</v>
      </c>
      <c r="J71" s="97">
        <v>70</v>
      </c>
      <c r="K71" s="13">
        <f t="shared" si="30"/>
        <v>68</v>
      </c>
      <c r="L71" s="14">
        <f t="shared" si="27"/>
        <v>9</v>
      </c>
      <c r="M71" s="12">
        <f t="shared" si="33"/>
        <v>11</v>
      </c>
      <c r="N71" s="12">
        <f t="shared" si="28"/>
        <v>-2</v>
      </c>
      <c r="O71" s="97" t="str">
        <f t="shared" si="29"/>
        <v>30%</v>
      </c>
      <c r="P71" s="12">
        <f t="shared" si="21"/>
        <v>-0.6</v>
      </c>
      <c r="Q71" s="97">
        <v>0.1</v>
      </c>
      <c r="R71" s="12">
        <f t="shared" si="31"/>
        <v>10.4</v>
      </c>
      <c r="S71" s="12">
        <f t="shared" si="32"/>
        <v>10.4</v>
      </c>
      <c r="T71" s="55">
        <f>S71</f>
        <v>10.4</v>
      </c>
    </row>
    <row r="72" spans="1:20" x14ac:dyDescent="0.3">
      <c r="A72" s="54">
        <v>36</v>
      </c>
      <c r="B72" s="15" t="s">
        <v>50</v>
      </c>
      <c r="C72" s="10">
        <v>331</v>
      </c>
      <c r="D72" s="16" t="s">
        <v>20</v>
      </c>
      <c r="E72" s="17"/>
      <c r="F72" s="18"/>
      <c r="G72" s="12">
        <v>13</v>
      </c>
      <c r="H72" s="13">
        <f>G72</f>
        <v>13</v>
      </c>
      <c r="I72" s="97">
        <v>93</v>
      </c>
      <c r="J72" s="97">
        <v>70</v>
      </c>
      <c r="K72" s="13">
        <f t="shared" si="30"/>
        <v>80</v>
      </c>
      <c r="L72" s="14">
        <f t="shared" si="27"/>
        <v>23</v>
      </c>
      <c r="M72" s="12">
        <f t="shared" si="33"/>
        <v>13</v>
      </c>
      <c r="N72" s="12">
        <f t="shared" si="28"/>
        <v>10</v>
      </c>
      <c r="O72" s="97" t="str">
        <f t="shared" si="29"/>
        <v>30%</v>
      </c>
      <c r="P72" s="12">
        <f t="shared" si="21"/>
        <v>3</v>
      </c>
      <c r="Q72" s="97" t="str">
        <f>IF(N72&lt;0,O72, "0.1")</f>
        <v>0.1</v>
      </c>
      <c r="R72" s="12">
        <f t="shared" si="31"/>
        <v>13.1</v>
      </c>
      <c r="S72" s="12">
        <f t="shared" si="32"/>
        <v>13.1</v>
      </c>
      <c r="T72" s="55">
        <f>S72</f>
        <v>13.1</v>
      </c>
    </row>
    <row r="73" spans="1:20" x14ac:dyDescent="0.3">
      <c r="A73" s="54">
        <v>37</v>
      </c>
      <c r="B73" s="10" t="s">
        <v>51</v>
      </c>
      <c r="C73" s="10">
        <v>332</v>
      </c>
      <c r="D73" s="11"/>
      <c r="E73" s="17"/>
      <c r="F73" s="97"/>
      <c r="G73" s="97">
        <v>21</v>
      </c>
      <c r="H73" s="97">
        <v>21</v>
      </c>
      <c r="I73" s="97">
        <v>97</v>
      </c>
      <c r="J73" s="97">
        <v>70</v>
      </c>
      <c r="K73" s="97">
        <f t="shared" si="30"/>
        <v>76</v>
      </c>
      <c r="L73" s="97">
        <f t="shared" si="27"/>
        <v>27</v>
      </c>
      <c r="M73" s="97">
        <f t="shared" si="33"/>
        <v>21</v>
      </c>
      <c r="N73" s="97">
        <f t="shared" si="28"/>
        <v>6</v>
      </c>
      <c r="O73" s="97" t="str">
        <f t="shared" si="29"/>
        <v>70%</v>
      </c>
      <c r="P73" s="12">
        <f t="shared" si="21"/>
        <v>4.1999999999999993</v>
      </c>
      <c r="Q73" s="97" t="str">
        <f>IF(N73&lt;0,O73, "0.1")</f>
        <v>0.1</v>
      </c>
      <c r="R73" s="97">
        <f t="shared" si="31"/>
        <v>21.1</v>
      </c>
      <c r="S73" s="97">
        <f t="shared" si="32"/>
        <v>21.1</v>
      </c>
      <c r="T73" s="55">
        <f>S73</f>
        <v>21.1</v>
      </c>
    </row>
    <row r="74" spans="1:20" x14ac:dyDescent="0.3">
      <c r="A74" s="54">
        <v>38</v>
      </c>
      <c r="B74" s="11" t="s">
        <v>51</v>
      </c>
      <c r="C74" s="10">
        <v>333</v>
      </c>
      <c r="D74" s="11"/>
      <c r="E74" s="17"/>
      <c r="F74" s="97"/>
      <c r="G74" s="97">
        <v>21</v>
      </c>
      <c r="H74" s="97">
        <v>21</v>
      </c>
      <c r="I74" s="97">
        <v>100</v>
      </c>
      <c r="J74" s="97">
        <v>71</v>
      </c>
      <c r="K74" s="97">
        <f t="shared" si="30"/>
        <v>79</v>
      </c>
      <c r="L74" s="97">
        <f t="shared" si="27"/>
        <v>29</v>
      </c>
      <c r="M74" s="97">
        <f t="shared" si="33"/>
        <v>21</v>
      </c>
      <c r="N74" s="97">
        <f t="shared" si="28"/>
        <v>8</v>
      </c>
      <c r="O74" s="97" t="str">
        <f t="shared" si="29"/>
        <v>70%</v>
      </c>
      <c r="P74" s="12">
        <f t="shared" si="21"/>
        <v>5.6</v>
      </c>
      <c r="Q74" s="97" t="str">
        <f>IF(N74&lt;0,O74, "0.1")</f>
        <v>0.1</v>
      </c>
      <c r="R74" s="97">
        <f t="shared" si="31"/>
        <v>21.1</v>
      </c>
      <c r="S74" s="97">
        <f t="shared" si="32"/>
        <v>21.1</v>
      </c>
      <c r="T74" s="98">
        <v>21</v>
      </c>
    </row>
    <row r="75" spans="1:20" x14ac:dyDescent="0.3">
      <c r="A75" s="54">
        <v>39</v>
      </c>
      <c r="B75" s="114" t="s">
        <v>447</v>
      </c>
      <c r="C75" s="80">
        <v>470</v>
      </c>
      <c r="D75" s="114"/>
      <c r="E75" s="82"/>
      <c r="F75" s="115"/>
      <c r="G75" s="69">
        <v>15.7</v>
      </c>
      <c r="H75" s="83">
        <v>16</v>
      </c>
      <c r="I75" s="69">
        <v>93</v>
      </c>
      <c r="J75" s="69">
        <v>70</v>
      </c>
      <c r="K75" s="83">
        <f t="shared" si="30"/>
        <v>77</v>
      </c>
      <c r="L75" s="84">
        <f t="shared" si="27"/>
        <v>23</v>
      </c>
      <c r="M75" s="85">
        <f t="shared" si="33"/>
        <v>15.7</v>
      </c>
      <c r="N75" s="85">
        <f t="shared" si="28"/>
        <v>7.3000000000000007</v>
      </c>
      <c r="O75" s="69" t="str">
        <f t="shared" si="29"/>
        <v>50%</v>
      </c>
      <c r="P75" s="85">
        <f t="shared" si="21"/>
        <v>3.6500000000000004</v>
      </c>
      <c r="Q75" s="69">
        <v>0.2</v>
      </c>
      <c r="R75" s="85">
        <f t="shared" si="31"/>
        <v>15.899999999999999</v>
      </c>
      <c r="S75" s="85">
        <f t="shared" si="32"/>
        <v>15.899999999999999</v>
      </c>
      <c r="T75" s="86">
        <f t="shared" ref="T75:T83" si="34">S75</f>
        <v>15.899999999999999</v>
      </c>
    </row>
    <row r="76" spans="1:20" x14ac:dyDescent="0.3">
      <c r="A76" s="54">
        <v>40</v>
      </c>
      <c r="B76" s="10" t="s">
        <v>52</v>
      </c>
      <c r="C76" s="10">
        <v>117</v>
      </c>
      <c r="D76" s="11"/>
      <c r="E76" s="97"/>
      <c r="F76" s="97"/>
      <c r="G76" s="12">
        <v>24</v>
      </c>
      <c r="H76" s="13">
        <f>G76</f>
        <v>24</v>
      </c>
      <c r="I76" s="97"/>
      <c r="J76" s="97"/>
      <c r="K76" s="13">
        <f t="shared" si="30"/>
        <v>-24</v>
      </c>
      <c r="L76" s="14">
        <f t="shared" si="27"/>
        <v>0</v>
      </c>
      <c r="M76" s="12">
        <f t="shared" si="33"/>
        <v>24</v>
      </c>
      <c r="N76" s="12">
        <f t="shared" si="28"/>
        <v>-24</v>
      </c>
      <c r="O76" s="97" t="str">
        <f t="shared" si="29"/>
        <v>70%</v>
      </c>
      <c r="P76" s="12">
        <f t="shared" si="21"/>
        <v>-16.799999999999997</v>
      </c>
      <c r="Q76" s="97">
        <v>0.1</v>
      </c>
      <c r="R76" s="12">
        <f t="shared" si="31"/>
        <v>7.2000000000000028</v>
      </c>
      <c r="S76" s="12">
        <f t="shared" si="32"/>
        <v>24</v>
      </c>
      <c r="T76" s="55">
        <f t="shared" si="34"/>
        <v>24</v>
      </c>
    </row>
    <row r="77" spans="1:20" x14ac:dyDescent="0.3">
      <c r="A77" s="54">
        <v>41</v>
      </c>
      <c r="B77" s="10" t="s">
        <v>53</v>
      </c>
      <c r="C77" s="10">
        <v>144</v>
      </c>
      <c r="D77" s="11" t="s">
        <v>54</v>
      </c>
      <c r="E77" s="97"/>
      <c r="F77" s="97"/>
      <c r="G77" s="97">
        <v>5</v>
      </c>
      <c r="H77" s="13">
        <v>5</v>
      </c>
      <c r="I77" s="97"/>
      <c r="J77" s="97"/>
      <c r="K77" s="13">
        <f t="shared" si="30"/>
        <v>-5</v>
      </c>
      <c r="L77" s="14">
        <f t="shared" si="27"/>
        <v>0</v>
      </c>
      <c r="M77" s="12">
        <f t="shared" si="33"/>
        <v>5</v>
      </c>
      <c r="N77" s="12">
        <f t="shared" si="28"/>
        <v>-5</v>
      </c>
      <c r="O77" s="19">
        <v>0.3</v>
      </c>
      <c r="P77" s="12">
        <f t="shared" si="21"/>
        <v>-1.5</v>
      </c>
      <c r="Q77" s="97">
        <v>0.1</v>
      </c>
      <c r="R77" s="12">
        <f t="shared" si="31"/>
        <v>3.5</v>
      </c>
      <c r="S77" s="12">
        <f t="shared" si="32"/>
        <v>5</v>
      </c>
      <c r="T77" s="55">
        <f t="shared" si="34"/>
        <v>5</v>
      </c>
    </row>
    <row r="78" spans="1:20" x14ac:dyDescent="0.3">
      <c r="A78" s="54">
        <v>42</v>
      </c>
      <c r="B78" s="10" t="s">
        <v>55</v>
      </c>
      <c r="C78" s="10">
        <v>121</v>
      </c>
      <c r="D78" s="11"/>
      <c r="E78" s="17"/>
      <c r="F78" s="97"/>
      <c r="G78" s="12">
        <v>14</v>
      </c>
      <c r="H78" s="13">
        <v>14</v>
      </c>
      <c r="I78" s="97">
        <v>98</v>
      </c>
      <c r="J78" s="97">
        <v>70</v>
      </c>
      <c r="K78" s="13">
        <f t="shared" si="30"/>
        <v>84</v>
      </c>
      <c r="L78" s="14">
        <f t="shared" si="27"/>
        <v>28</v>
      </c>
      <c r="M78" s="12">
        <f t="shared" si="33"/>
        <v>14</v>
      </c>
      <c r="N78" s="12">
        <f t="shared" si="28"/>
        <v>14</v>
      </c>
      <c r="O78" s="19">
        <v>0.3</v>
      </c>
      <c r="P78" s="12">
        <f t="shared" si="21"/>
        <v>4.2</v>
      </c>
      <c r="Q78" s="97" t="str">
        <f>IF(N78&lt;0,O78, "0.1")</f>
        <v>0.1</v>
      </c>
      <c r="R78" s="12">
        <f t="shared" si="31"/>
        <v>14.1</v>
      </c>
      <c r="S78" s="12">
        <f t="shared" si="32"/>
        <v>14.1</v>
      </c>
      <c r="T78" s="55">
        <f t="shared" si="34"/>
        <v>14.1</v>
      </c>
    </row>
    <row r="79" spans="1:20" x14ac:dyDescent="0.3">
      <c r="A79" s="54">
        <v>43</v>
      </c>
      <c r="B79" s="80" t="s">
        <v>56</v>
      </c>
      <c r="C79" s="80">
        <v>259</v>
      </c>
      <c r="D79" s="81"/>
      <c r="E79" s="82"/>
      <c r="F79" s="115"/>
      <c r="G79" s="85">
        <v>4</v>
      </c>
      <c r="H79" s="83">
        <v>4</v>
      </c>
      <c r="I79" s="69">
        <v>81</v>
      </c>
      <c r="J79" s="69">
        <v>72</v>
      </c>
      <c r="K79" s="83">
        <f t="shared" si="30"/>
        <v>77</v>
      </c>
      <c r="L79" s="84">
        <f t="shared" si="27"/>
        <v>9</v>
      </c>
      <c r="M79" s="85">
        <f t="shared" si="33"/>
        <v>4</v>
      </c>
      <c r="N79" s="85">
        <f t="shared" si="28"/>
        <v>5</v>
      </c>
      <c r="O79" s="116">
        <v>0.3</v>
      </c>
      <c r="P79" s="85">
        <f t="shared" si="21"/>
        <v>1.5</v>
      </c>
      <c r="Q79" s="69" t="str">
        <f>IF(N79&lt;0,O79, "0.1")</f>
        <v>0.1</v>
      </c>
      <c r="R79" s="85">
        <f t="shared" si="31"/>
        <v>4.0999999999999996</v>
      </c>
      <c r="S79" s="85">
        <f t="shared" si="32"/>
        <v>4.0999999999999996</v>
      </c>
      <c r="T79" s="86">
        <f t="shared" si="34"/>
        <v>4.0999999999999996</v>
      </c>
    </row>
    <row r="80" spans="1:20" x14ac:dyDescent="0.3">
      <c r="A80" s="54">
        <v>44</v>
      </c>
      <c r="B80" s="15" t="s">
        <v>57</v>
      </c>
      <c r="C80" s="10">
        <v>334</v>
      </c>
      <c r="D80" s="16"/>
      <c r="E80" s="17"/>
      <c r="F80" s="18"/>
      <c r="G80" s="97">
        <v>21</v>
      </c>
      <c r="H80" s="13">
        <f>G80</f>
        <v>21</v>
      </c>
      <c r="I80" s="97">
        <v>106</v>
      </c>
      <c r="J80" s="97">
        <v>70</v>
      </c>
      <c r="K80" s="13">
        <f t="shared" si="30"/>
        <v>85</v>
      </c>
      <c r="L80" s="14">
        <f t="shared" si="27"/>
        <v>36</v>
      </c>
      <c r="M80" s="12">
        <f t="shared" si="33"/>
        <v>21</v>
      </c>
      <c r="N80" s="12">
        <f t="shared" si="28"/>
        <v>15</v>
      </c>
      <c r="O80" s="97" t="str">
        <f t="shared" ref="O80:O95" si="35">IF(M80&gt;=19.5,"70%",IF(M80&gt;=13.5,"50%",IF(M80&gt;=5.5,"30%",IF(M80&gt;=0.1,"15%"))))</f>
        <v>70%</v>
      </c>
      <c r="P80" s="12">
        <f t="shared" si="21"/>
        <v>10.5</v>
      </c>
      <c r="Q80" s="97" t="str">
        <f>IF(N80&lt;0,O80, "0.1")</f>
        <v>0.1</v>
      </c>
      <c r="R80" s="12">
        <f t="shared" si="31"/>
        <v>21.1</v>
      </c>
      <c r="S80" s="12">
        <f t="shared" si="32"/>
        <v>21.1</v>
      </c>
      <c r="T80" s="55">
        <f t="shared" si="34"/>
        <v>21.1</v>
      </c>
    </row>
    <row r="81" spans="1:20" x14ac:dyDescent="0.3">
      <c r="A81" s="54">
        <v>45</v>
      </c>
      <c r="B81" s="10" t="s">
        <v>58</v>
      </c>
      <c r="C81" s="10">
        <v>335</v>
      </c>
      <c r="D81" s="30"/>
      <c r="E81" s="31"/>
      <c r="F81" s="32"/>
      <c r="G81" s="97">
        <v>17.899999999999999</v>
      </c>
      <c r="H81" s="13">
        <f>G81</f>
        <v>17.899999999999999</v>
      </c>
      <c r="I81" s="97"/>
      <c r="J81" s="97"/>
      <c r="K81" s="13">
        <f t="shared" si="30"/>
        <v>-17.899999999999999</v>
      </c>
      <c r="L81" s="14">
        <f t="shared" si="27"/>
        <v>0</v>
      </c>
      <c r="M81" s="12">
        <f t="shared" si="33"/>
        <v>17.899999999999999</v>
      </c>
      <c r="N81" s="12">
        <f t="shared" si="28"/>
        <v>-17.899999999999999</v>
      </c>
      <c r="O81" s="97" t="str">
        <f t="shared" si="35"/>
        <v>50%</v>
      </c>
      <c r="P81" s="12">
        <f t="shared" si="21"/>
        <v>-8.9499999999999993</v>
      </c>
      <c r="Q81" s="97">
        <v>0.1</v>
      </c>
      <c r="R81" s="12">
        <f t="shared" si="31"/>
        <v>8.9499999999999993</v>
      </c>
      <c r="S81" s="12">
        <f t="shared" si="32"/>
        <v>17.899999999999999</v>
      </c>
      <c r="T81" s="55">
        <f t="shared" si="34"/>
        <v>17.899999999999999</v>
      </c>
    </row>
    <row r="82" spans="1:20" x14ac:dyDescent="0.3">
      <c r="A82" s="54">
        <v>46</v>
      </c>
      <c r="B82" s="10" t="s">
        <v>59</v>
      </c>
      <c r="C82" s="10">
        <v>219</v>
      </c>
      <c r="D82" s="11"/>
      <c r="E82" s="97"/>
      <c r="F82" s="97"/>
      <c r="G82" s="12">
        <v>24</v>
      </c>
      <c r="H82" s="13">
        <f>G82</f>
        <v>24</v>
      </c>
      <c r="I82" s="97"/>
      <c r="J82" s="97"/>
      <c r="K82" s="13">
        <f t="shared" si="30"/>
        <v>-24</v>
      </c>
      <c r="L82" s="14">
        <f t="shared" si="27"/>
        <v>0</v>
      </c>
      <c r="M82" s="12">
        <f t="shared" si="33"/>
        <v>24</v>
      </c>
      <c r="N82" s="12">
        <f t="shared" si="28"/>
        <v>-24</v>
      </c>
      <c r="O82" s="97" t="str">
        <f t="shared" si="35"/>
        <v>70%</v>
      </c>
      <c r="P82" s="12">
        <f t="shared" si="21"/>
        <v>-16.799999999999997</v>
      </c>
      <c r="Q82" s="97">
        <v>0.1</v>
      </c>
      <c r="R82" s="12">
        <f t="shared" si="31"/>
        <v>7.2000000000000028</v>
      </c>
      <c r="S82" s="12">
        <f t="shared" si="32"/>
        <v>24</v>
      </c>
      <c r="T82" s="55">
        <f t="shared" si="34"/>
        <v>24</v>
      </c>
    </row>
    <row r="83" spans="1:20" x14ac:dyDescent="0.3">
      <c r="A83" s="54">
        <v>47</v>
      </c>
      <c r="B83" s="80" t="s">
        <v>60</v>
      </c>
      <c r="C83" s="80">
        <v>34</v>
      </c>
      <c r="D83" s="80"/>
      <c r="E83" s="82"/>
      <c r="F83" s="69"/>
      <c r="G83" s="85">
        <v>12</v>
      </c>
      <c r="H83" s="83">
        <v>12</v>
      </c>
      <c r="I83" s="69">
        <v>92</v>
      </c>
      <c r="J83" s="69">
        <v>72</v>
      </c>
      <c r="K83" s="83">
        <f t="shared" si="30"/>
        <v>80</v>
      </c>
      <c r="L83" s="84">
        <f t="shared" si="27"/>
        <v>20</v>
      </c>
      <c r="M83" s="85">
        <f t="shared" si="33"/>
        <v>12</v>
      </c>
      <c r="N83" s="85">
        <f t="shared" si="28"/>
        <v>8</v>
      </c>
      <c r="O83" s="69" t="str">
        <f t="shared" si="35"/>
        <v>30%</v>
      </c>
      <c r="P83" s="85">
        <f t="shared" ref="P83:P114" si="36">N83*O83</f>
        <v>2.4</v>
      </c>
      <c r="Q83" s="69" t="str">
        <f>IF(N83&lt;0,O83, "0.1")</f>
        <v>0.1</v>
      </c>
      <c r="R83" s="85">
        <f t="shared" si="31"/>
        <v>12.1</v>
      </c>
      <c r="S83" s="85">
        <f t="shared" si="32"/>
        <v>12.1</v>
      </c>
      <c r="T83" s="86">
        <f t="shared" si="34"/>
        <v>12.1</v>
      </c>
    </row>
    <row r="84" spans="1:20" x14ac:dyDescent="0.3">
      <c r="A84" s="54">
        <v>48</v>
      </c>
      <c r="B84" s="2" t="s">
        <v>401</v>
      </c>
      <c r="C84" s="2">
        <v>429</v>
      </c>
      <c r="D84" s="26"/>
      <c r="E84" s="33"/>
      <c r="F84" s="28"/>
      <c r="G84" s="1">
        <v>24</v>
      </c>
      <c r="H84" s="1">
        <v>24</v>
      </c>
      <c r="I84" s="1">
        <v>112</v>
      </c>
      <c r="J84" s="1">
        <v>70</v>
      </c>
      <c r="K84" s="1">
        <f t="shared" si="30"/>
        <v>88</v>
      </c>
      <c r="L84" s="1">
        <f t="shared" si="27"/>
        <v>42</v>
      </c>
      <c r="M84" s="1">
        <f t="shared" si="33"/>
        <v>24</v>
      </c>
      <c r="N84" s="1">
        <f t="shared" si="28"/>
        <v>18</v>
      </c>
      <c r="O84" s="1" t="str">
        <f t="shared" si="35"/>
        <v>70%</v>
      </c>
      <c r="P84" s="9">
        <f t="shared" si="36"/>
        <v>12.6</v>
      </c>
      <c r="Q84" s="1" t="str">
        <f>IF(N84&lt;0,O84, "0.1")</f>
        <v>0.1</v>
      </c>
      <c r="R84" s="1">
        <f t="shared" si="31"/>
        <v>24.1</v>
      </c>
      <c r="S84" s="1">
        <f t="shared" si="32"/>
        <v>24.1</v>
      </c>
      <c r="T84" s="57">
        <v>24</v>
      </c>
    </row>
    <row r="85" spans="1:20" x14ac:dyDescent="0.3">
      <c r="A85" s="54">
        <v>49</v>
      </c>
      <c r="B85" s="80" t="s">
        <v>425</v>
      </c>
      <c r="C85" s="80">
        <v>458</v>
      </c>
      <c r="D85" s="80" t="s">
        <v>24</v>
      </c>
      <c r="E85" s="82"/>
      <c r="F85" s="115"/>
      <c r="G85" s="69">
        <v>13.1</v>
      </c>
      <c r="H85" s="83">
        <v>13</v>
      </c>
      <c r="I85" s="69">
        <v>91</v>
      </c>
      <c r="J85" s="69">
        <v>70</v>
      </c>
      <c r="K85" s="83">
        <f t="shared" si="30"/>
        <v>78</v>
      </c>
      <c r="L85" s="84">
        <f t="shared" si="27"/>
        <v>21</v>
      </c>
      <c r="M85" s="85">
        <f t="shared" si="33"/>
        <v>13.1</v>
      </c>
      <c r="N85" s="85">
        <f t="shared" si="28"/>
        <v>7.9</v>
      </c>
      <c r="O85" s="69" t="str">
        <f t="shared" si="35"/>
        <v>30%</v>
      </c>
      <c r="P85" s="85">
        <f t="shared" si="36"/>
        <v>2.37</v>
      </c>
      <c r="Q85" s="69" t="str">
        <f>IF(N85&lt;0,O85, "0.1")</f>
        <v>0.1</v>
      </c>
      <c r="R85" s="85">
        <f t="shared" si="31"/>
        <v>13.2</v>
      </c>
      <c r="S85" s="85">
        <f t="shared" si="32"/>
        <v>13.2</v>
      </c>
      <c r="T85" s="86">
        <f>S85</f>
        <v>13.2</v>
      </c>
    </row>
    <row r="86" spans="1:20" x14ac:dyDescent="0.3">
      <c r="A86" s="54">
        <v>50</v>
      </c>
      <c r="B86" s="10" t="s">
        <v>63</v>
      </c>
      <c r="C86" s="10">
        <v>268</v>
      </c>
      <c r="D86" s="11" t="s">
        <v>62</v>
      </c>
      <c r="E86" s="97"/>
      <c r="F86" s="97"/>
      <c r="G86" s="12">
        <v>22</v>
      </c>
      <c r="H86" s="13">
        <v>22</v>
      </c>
      <c r="I86" s="97">
        <v>99</v>
      </c>
      <c r="J86" s="97">
        <v>70</v>
      </c>
      <c r="K86" s="13">
        <f t="shared" si="30"/>
        <v>77</v>
      </c>
      <c r="L86" s="14">
        <f t="shared" si="27"/>
        <v>29</v>
      </c>
      <c r="M86" s="12">
        <f t="shared" si="33"/>
        <v>22</v>
      </c>
      <c r="N86" s="12">
        <f t="shared" si="28"/>
        <v>7</v>
      </c>
      <c r="O86" s="97" t="str">
        <f t="shared" si="35"/>
        <v>70%</v>
      </c>
      <c r="P86" s="12">
        <f t="shared" si="36"/>
        <v>4.8999999999999995</v>
      </c>
      <c r="Q86" s="97" t="str">
        <f>IF(N86&lt;0,O86, "0.1")</f>
        <v>0.1</v>
      </c>
      <c r="R86" s="12">
        <f t="shared" si="31"/>
        <v>22.1</v>
      </c>
      <c r="S86" s="12">
        <f t="shared" si="32"/>
        <v>22.1</v>
      </c>
      <c r="T86" s="55">
        <f>S86</f>
        <v>22.1</v>
      </c>
    </row>
    <row r="87" spans="1:20" x14ac:dyDescent="0.3">
      <c r="A87" s="54">
        <v>51</v>
      </c>
      <c r="B87" s="10" t="s">
        <v>65</v>
      </c>
      <c r="C87" s="10">
        <v>272</v>
      </c>
      <c r="D87" s="11"/>
      <c r="E87" s="97"/>
      <c r="F87" s="97"/>
      <c r="G87" s="12">
        <v>24</v>
      </c>
      <c r="H87" s="13">
        <v>22</v>
      </c>
      <c r="I87" s="97"/>
      <c r="J87" s="97"/>
      <c r="K87" s="13">
        <f t="shared" si="30"/>
        <v>-22</v>
      </c>
      <c r="L87" s="14">
        <f t="shared" si="27"/>
        <v>0</v>
      </c>
      <c r="M87" s="12">
        <f t="shared" si="33"/>
        <v>24</v>
      </c>
      <c r="N87" s="12">
        <f t="shared" si="28"/>
        <v>-24</v>
      </c>
      <c r="O87" s="97" t="str">
        <f t="shared" si="35"/>
        <v>70%</v>
      </c>
      <c r="P87" s="12">
        <f t="shared" si="36"/>
        <v>-16.799999999999997</v>
      </c>
      <c r="Q87" s="97">
        <v>0.1</v>
      </c>
      <c r="R87" s="12">
        <f t="shared" si="31"/>
        <v>7.2000000000000028</v>
      </c>
      <c r="S87" s="12">
        <f t="shared" si="32"/>
        <v>24</v>
      </c>
      <c r="T87" s="55">
        <f>S87</f>
        <v>24</v>
      </c>
    </row>
    <row r="88" spans="1:20" x14ac:dyDescent="0.3">
      <c r="A88" s="54">
        <v>52</v>
      </c>
      <c r="B88" s="80" t="s">
        <v>417</v>
      </c>
      <c r="C88" s="80">
        <v>447</v>
      </c>
      <c r="D88" s="80" t="s">
        <v>17</v>
      </c>
      <c r="E88" s="82"/>
      <c r="F88" s="115"/>
      <c r="G88" s="69">
        <v>19.899999999999999</v>
      </c>
      <c r="H88" s="69">
        <v>19</v>
      </c>
      <c r="I88" s="69">
        <v>82</v>
      </c>
      <c r="J88" s="69">
        <v>69</v>
      </c>
      <c r="K88" s="69">
        <f t="shared" si="30"/>
        <v>63</v>
      </c>
      <c r="L88" s="69">
        <f t="shared" si="27"/>
        <v>13</v>
      </c>
      <c r="M88" s="69">
        <f t="shared" si="33"/>
        <v>19.899999999999999</v>
      </c>
      <c r="N88" s="69">
        <f t="shared" si="28"/>
        <v>-6.8999999999999986</v>
      </c>
      <c r="O88" s="69" t="str">
        <f t="shared" si="35"/>
        <v>70%</v>
      </c>
      <c r="P88" s="85">
        <f t="shared" si="36"/>
        <v>-4.8299999999999983</v>
      </c>
      <c r="Q88" s="69">
        <v>0.2</v>
      </c>
      <c r="R88" s="69">
        <f t="shared" si="31"/>
        <v>15.07</v>
      </c>
      <c r="S88" s="85">
        <f t="shared" si="32"/>
        <v>15.07</v>
      </c>
      <c r="T88" s="113">
        <v>15</v>
      </c>
    </row>
    <row r="89" spans="1:20" x14ac:dyDescent="0.3">
      <c r="A89" s="54">
        <v>53</v>
      </c>
      <c r="B89" s="10" t="s">
        <v>66</v>
      </c>
      <c r="C89" s="10">
        <v>285</v>
      </c>
      <c r="D89" s="11"/>
      <c r="E89" s="97"/>
      <c r="F89" s="97"/>
      <c r="G89" s="12">
        <v>24</v>
      </c>
      <c r="H89" s="13">
        <v>24</v>
      </c>
      <c r="I89" s="97"/>
      <c r="J89" s="97"/>
      <c r="K89" s="13">
        <f t="shared" si="30"/>
        <v>-24</v>
      </c>
      <c r="L89" s="14">
        <f t="shared" si="27"/>
        <v>0</v>
      </c>
      <c r="M89" s="12">
        <f t="shared" si="33"/>
        <v>24</v>
      </c>
      <c r="N89" s="12">
        <f t="shared" si="28"/>
        <v>-24</v>
      </c>
      <c r="O89" s="97" t="str">
        <f t="shared" si="35"/>
        <v>70%</v>
      </c>
      <c r="P89" s="12">
        <f t="shared" si="36"/>
        <v>-16.799999999999997</v>
      </c>
      <c r="Q89" s="97">
        <v>0.1</v>
      </c>
      <c r="R89" s="12">
        <f t="shared" si="31"/>
        <v>7.2000000000000028</v>
      </c>
      <c r="S89" s="12">
        <f t="shared" si="32"/>
        <v>24</v>
      </c>
      <c r="T89" s="55">
        <f t="shared" ref="T89:T96" si="37">S89</f>
        <v>24</v>
      </c>
    </row>
    <row r="90" spans="1:20" x14ac:dyDescent="0.3">
      <c r="A90" s="54">
        <v>54</v>
      </c>
      <c r="B90" s="10" t="s">
        <v>67</v>
      </c>
      <c r="C90" s="10">
        <v>90</v>
      </c>
      <c r="D90" s="11"/>
      <c r="E90" s="97"/>
      <c r="F90" s="97"/>
      <c r="G90" s="12">
        <v>24</v>
      </c>
      <c r="H90" s="13">
        <f>G90</f>
        <v>24</v>
      </c>
      <c r="I90" s="97"/>
      <c r="J90" s="97"/>
      <c r="K90" s="13">
        <f t="shared" si="30"/>
        <v>-24</v>
      </c>
      <c r="L90" s="14">
        <f t="shared" si="27"/>
        <v>0</v>
      </c>
      <c r="M90" s="12">
        <f t="shared" si="33"/>
        <v>24</v>
      </c>
      <c r="N90" s="12">
        <f t="shared" si="28"/>
        <v>-24</v>
      </c>
      <c r="O90" s="97" t="str">
        <f t="shared" si="35"/>
        <v>70%</v>
      </c>
      <c r="P90" s="12">
        <f t="shared" si="36"/>
        <v>-16.799999999999997</v>
      </c>
      <c r="Q90" s="97">
        <v>0.1</v>
      </c>
      <c r="R90" s="12">
        <f t="shared" si="31"/>
        <v>7.2000000000000028</v>
      </c>
      <c r="S90" s="12">
        <f t="shared" si="32"/>
        <v>24</v>
      </c>
      <c r="T90" s="55">
        <f t="shared" si="37"/>
        <v>24</v>
      </c>
    </row>
    <row r="91" spans="1:20" x14ac:dyDescent="0.3">
      <c r="A91" s="54">
        <v>55</v>
      </c>
      <c r="B91" s="80" t="s">
        <v>68</v>
      </c>
      <c r="C91" s="80">
        <v>211</v>
      </c>
      <c r="D91" s="81" t="s">
        <v>69</v>
      </c>
      <c r="E91" s="82"/>
      <c r="F91" s="69"/>
      <c r="G91" s="69">
        <v>14</v>
      </c>
      <c r="H91" s="83">
        <v>14</v>
      </c>
      <c r="I91" s="69">
        <v>101</v>
      </c>
      <c r="J91" s="69">
        <v>70</v>
      </c>
      <c r="K91" s="83">
        <f t="shared" si="30"/>
        <v>87</v>
      </c>
      <c r="L91" s="84">
        <f t="shared" si="27"/>
        <v>31</v>
      </c>
      <c r="M91" s="85">
        <f t="shared" si="33"/>
        <v>14</v>
      </c>
      <c r="N91" s="85">
        <f t="shared" si="28"/>
        <v>17</v>
      </c>
      <c r="O91" s="69" t="str">
        <f t="shared" si="35"/>
        <v>50%</v>
      </c>
      <c r="P91" s="83">
        <f t="shared" si="36"/>
        <v>8.5</v>
      </c>
      <c r="Q91" s="69">
        <v>0.1</v>
      </c>
      <c r="R91" s="85">
        <f t="shared" si="31"/>
        <v>14.1</v>
      </c>
      <c r="S91" s="85">
        <f t="shared" si="32"/>
        <v>14.1</v>
      </c>
      <c r="T91" s="86">
        <f t="shared" si="37"/>
        <v>14.1</v>
      </c>
    </row>
    <row r="92" spans="1:20" x14ac:dyDescent="0.3">
      <c r="A92" s="54">
        <v>56</v>
      </c>
      <c r="B92" s="80" t="s">
        <v>70</v>
      </c>
      <c r="C92" s="80">
        <v>20</v>
      </c>
      <c r="D92" s="80" t="s">
        <v>71</v>
      </c>
      <c r="E92" s="82"/>
      <c r="F92" s="69"/>
      <c r="G92" s="85">
        <v>10.1</v>
      </c>
      <c r="H92" s="83">
        <v>10</v>
      </c>
      <c r="I92" s="69">
        <v>86</v>
      </c>
      <c r="J92" s="69">
        <v>72</v>
      </c>
      <c r="K92" s="83">
        <f t="shared" si="30"/>
        <v>76</v>
      </c>
      <c r="L92" s="84">
        <f t="shared" si="27"/>
        <v>14</v>
      </c>
      <c r="M92" s="85">
        <f t="shared" si="33"/>
        <v>10.1</v>
      </c>
      <c r="N92" s="85">
        <f t="shared" si="28"/>
        <v>3.9000000000000004</v>
      </c>
      <c r="O92" s="69" t="str">
        <f t="shared" si="35"/>
        <v>30%</v>
      </c>
      <c r="P92" s="85">
        <f t="shared" si="36"/>
        <v>1.1700000000000002</v>
      </c>
      <c r="Q92" s="69" t="str">
        <f>IF(N92&lt;0,O92, "0.1")</f>
        <v>0.1</v>
      </c>
      <c r="R92" s="85">
        <f t="shared" si="31"/>
        <v>10.199999999999999</v>
      </c>
      <c r="S92" s="85">
        <f t="shared" si="32"/>
        <v>10.199999999999999</v>
      </c>
      <c r="T92" s="86">
        <f t="shared" si="37"/>
        <v>10.199999999999999</v>
      </c>
    </row>
    <row r="93" spans="1:20" x14ac:dyDescent="0.3">
      <c r="A93" s="54">
        <v>57</v>
      </c>
      <c r="B93" s="10" t="s">
        <v>72</v>
      </c>
      <c r="C93" s="10">
        <v>159</v>
      </c>
      <c r="D93" s="11"/>
      <c r="E93" s="97"/>
      <c r="F93" s="97"/>
      <c r="G93" s="97">
        <v>17.899999999999999</v>
      </c>
      <c r="H93" s="13">
        <f>G93</f>
        <v>17.899999999999999</v>
      </c>
      <c r="I93" s="97"/>
      <c r="J93" s="97"/>
      <c r="K93" s="13">
        <f t="shared" si="30"/>
        <v>-17.899999999999999</v>
      </c>
      <c r="L93" s="14">
        <f t="shared" ref="L93:L124" si="38">I93-J93</f>
        <v>0</v>
      </c>
      <c r="M93" s="12">
        <f t="shared" si="33"/>
        <v>17.899999999999999</v>
      </c>
      <c r="N93" s="12">
        <f t="shared" ref="N93:N124" si="39">L93-M93</f>
        <v>-17.899999999999999</v>
      </c>
      <c r="O93" s="97" t="str">
        <f t="shared" si="35"/>
        <v>50%</v>
      </c>
      <c r="P93" s="12">
        <f t="shared" si="36"/>
        <v>-8.9499999999999993</v>
      </c>
      <c r="Q93" s="97">
        <v>0.1</v>
      </c>
      <c r="R93" s="12">
        <f t="shared" si="31"/>
        <v>8.9499999999999993</v>
      </c>
      <c r="S93" s="12">
        <f t="shared" si="32"/>
        <v>17.899999999999999</v>
      </c>
      <c r="T93" s="55">
        <f t="shared" si="37"/>
        <v>17.899999999999999</v>
      </c>
    </row>
    <row r="94" spans="1:20" x14ac:dyDescent="0.3">
      <c r="A94" s="54">
        <v>58</v>
      </c>
      <c r="B94" s="80" t="s">
        <v>502</v>
      </c>
      <c r="C94" s="80">
        <v>83</v>
      </c>
      <c r="D94" s="81" t="s">
        <v>17</v>
      </c>
      <c r="E94" s="82"/>
      <c r="F94" s="115"/>
      <c r="G94" s="85">
        <v>6</v>
      </c>
      <c r="H94" s="83">
        <v>6</v>
      </c>
      <c r="I94" s="69">
        <v>95</v>
      </c>
      <c r="J94" s="69">
        <v>70</v>
      </c>
      <c r="K94" s="83">
        <f t="shared" si="30"/>
        <v>89</v>
      </c>
      <c r="L94" s="84">
        <f t="shared" si="38"/>
        <v>25</v>
      </c>
      <c r="M94" s="85">
        <f t="shared" si="33"/>
        <v>6</v>
      </c>
      <c r="N94" s="85">
        <f t="shared" si="39"/>
        <v>19</v>
      </c>
      <c r="O94" s="69" t="str">
        <f t="shared" si="35"/>
        <v>30%</v>
      </c>
      <c r="P94" s="85">
        <f t="shared" si="36"/>
        <v>5.7</v>
      </c>
      <c r="Q94" s="69">
        <v>0.1</v>
      </c>
      <c r="R94" s="85">
        <f t="shared" si="31"/>
        <v>6.1</v>
      </c>
      <c r="S94" s="85">
        <f t="shared" si="32"/>
        <v>6.1</v>
      </c>
      <c r="T94" s="86">
        <f t="shared" si="37"/>
        <v>6.1</v>
      </c>
    </row>
    <row r="95" spans="1:20" x14ac:dyDescent="0.3">
      <c r="A95" s="54">
        <v>59</v>
      </c>
      <c r="B95" s="11" t="s">
        <v>73</v>
      </c>
      <c r="C95" s="10">
        <v>337</v>
      </c>
      <c r="D95" s="11"/>
      <c r="E95" s="17"/>
      <c r="F95" s="97"/>
      <c r="G95" s="97">
        <v>23</v>
      </c>
      <c r="H95" s="97">
        <v>23</v>
      </c>
      <c r="I95" s="97">
        <v>102</v>
      </c>
      <c r="J95" s="97">
        <v>70</v>
      </c>
      <c r="K95" s="97">
        <f t="shared" si="30"/>
        <v>79</v>
      </c>
      <c r="L95" s="97">
        <f t="shared" si="38"/>
        <v>32</v>
      </c>
      <c r="M95" s="97">
        <f t="shared" si="33"/>
        <v>23</v>
      </c>
      <c r="N95" s="97">
        <f t="shared" si="39"/>
        <v>9</v>
      </c>
      <c r="O95" s="97" t="str">
        <f t="shared" si="35"/>
        <v>70%</v>
      </c>
      <c r="P95" s="12">
        <f t="shared" si="36"/>
        <v>6.3</v>
      </c>
      <c r="Q95" s="97">
        <v>0.1</v>
      </c>
      <c r="R95" s="97">
        <f t="shared" si="31"/>
        <v>23.1</v>
      </c>
      <c r="S95" s="97">
        <f t="shared" si="32"/>
        <v>23.1</v>
      </c>
      <c r="T95" s="55">
        <f t="shared" si="37"/>
        <v>23.1</v>
      </c>
    </row>
    <row r="96" spans="1:20" x14ac:dyDescent="0.3">
      <c r="A96" s="54">
        <v>60</v>
      </c>
      <c r="B96" s="10" t="s">
        <v>74</v>
      </c>
      <c r="C96" s="10">
        <v>35</v>
      </c>
      <c r="D96" s="11"/>
      <c r="E96" s="97"/>
      <c r="F96" s="97"/>
      <c r="G96" s="12">
        <v>13.5</v>
      </c>
      <c r="H96" s="13">
        <f>G96</f>
        <v>13.5</v>
      </c>
      <c r="I96" s="97"/>
      <c r="J96" s="97"/>
      <c r="K96" s="13">
        <f t="shared" si="30"/>
        <v>-13.5</v>
      </c>
      <c r="L96" s="14">
        <f t="shared" si="38"/>
        <v>0</v>
      </c>
      <c r="M96" s="12">
        <f t="shared" si="33"/>
        <v>13.5</v>
      </c>
      <c r="N96" s="12">
        <f t="shared" si="39"/>
        <v>-13.5</v>
      </c>
      <c r="O96" s="19">
        <v>0.3</v>
      </c>
      <c r="P96" s="12">
        <f t="shared" si="36"/>
        <v>-4.05</v>
      </c>
      <c r="Q96" s="97">
        <v>0.1</v>
      </c>
      <c r="R96" s="12">
        <f t="shared" si="31"/>
        <v>9.4499999999999993</v>
      </c>
      <c r="S96" s="12">
        <f t="shared" si="32"/>
        <v>13.5</v>
      </c>
      <c r="T96" s="55">
        <f t="shared" si="37"/>
        <v>13.5</v>
      </c>
    </row>
    <row r="97" spans="1:20" x14ac:dyDescent="0.3">
      <c r="A97" s="54">
        <v>61</v>
      </c>
      <c r="B97" s="110" t="s">
        <v>75</v>
      </c>
      <c r="C97" s="80">
        <v>338</v>
      </c>
      <c r="D97" s="111"/>
      <c r="E97" s="82"/>
      <c r="F97" s="112">
        <v>1</v>
      </c>
      <c r="G97" s="85">
        <v>13.3</v>
      </c>
      <c r="H97" s="69">
        <v>13</v>
      </c>
      <c r="I97" s="69">
        <v>97</v>
      </c>
      <c r="J97" s="69">
        <v>70</v>
      </c>
      <c r="K97" s="69">
        <f t="shared" si="30"/>
        <v>84</v>
      </c>
      <c r="L97" s="69">
        <f t="shared" si="38"/>
        <v>27</v>
      </c>
      <c r="M97" s="85">
        <f t="shared" si="33"/>
        <v>13.3</v>
      </c>
      <c r="N97" s="85">
        <f t="shared" si="39"/>
        <v>13.7</v>
      </c>
      <c r="O97" s="69" t="str">
        <f>IF(M97&gt;=19.5,"70%",IF(M97&gt;=13.5,"50%",IF(M97&gt;=5.5,"30%",IF(M97&gt;=0.1,"15%"))))</f>
        <v>30%</v>
      </c>
      <c r="P97" s="85">
        <f t="shared" si="36"/>
        <v>4.1099999999999994</v>
      </c>
      <c r="Q97" s="69">
        <v>0.3</v>
      </c>
      <c r="R97" s="85">
        <f t="shared" si="31"/>
        <v>13.600000000000001</v>
      </c>
      <c r="S97" s="85">
        <f t="shared" si="32"/>
        <v>13.600000000000001</v>
      </c>
      <c r="T97" s="113">
        <v>13</v>
      </c>
    </row>
    <row r="98" spans="1:20" x14ac:dyDescent="0.3">
      <c r="A98" s="54">
        <v>62</v>
      </c>
      <c r="B98" s="2" t="s">
        <v>403</v>
      </c>
      <c r="C98" s="2">
        <v>431</v>
      </c>
      <c r="D98" s="26"/>
      <c r="E98" s="33"/>
      <c r="F98" s="28"/>
      <c r="G98" s="1">
        <v>24</v>
      </c>
      <c r="H98" s="1">
        <v>24</v>
      </c>
      <c r="I98" s="1">
        <v>99</v>
      </c>
      <c r="J98" s="1">
        <v>70</v>
      </c>
      <c r="K98" s="1">
        <f t="shared" si="30"/>
        <v>75</v>
      </c>
      <c r="L98" s="1">
        <f t="shared" si="38"/>
        <v>29</v>
      </c>
      <c r="M98" s="1">
        <f t="shared" si="33"/>
        <v>24</v>
      </c>
      <c r="N98" s="1">
        <f t="shared" si="39"/>
        <v>5</v>
      </c>
      <c r="O98" s="1" t="str">
        <f>IF(M98&gt;=19.5,"70%",IF(M98&gt;=13.5,"50%",IF(M98&gt;=5.5,"30%",IF(M98&gt;=0.1,"15%"))))</f>
        <v>70%</v>
      </c>
      <c r="P98" s="9">
        <f t="shared" si="36"/>
        <v>3.5</v>
      </c>
      <c r="Q98" s="97">
        <v>0.1</v>
      </c>
      <c r="R98" s="1">
        <f t="shared" si="31"/>
        <v>24.1</v>
      </c>
      <c r="S98" s="1">
        <f t="shared" si="32"/>
        <v>24.1</v>
      </c>
      <c r="T98" s="57">
        <v>24</v>
      </c>
    </row>
    <row r="99" spans="1:20" x14ac:dyDescent="0.3">
      <c r="A99" s="54">
        <v>63</v>
      </c>
      <c r="B99" s="10" t="s">
        <v>76</v>
      </c>
      <c r="C99" s="10">
        <v>178</v>
      </c>
      <c r="D99" s="11"/>
      <c r="E99" s="97"/>
      <c r="F99" s="97"/>
      <c r="G99" s="97">
        <v>20.100000000000001</v>
      </c>
      <c r="H99" s="13">
        <f>G99</f>
        <v>20.100000000000001</v>
      </c>
      <c r="I99" s="97"/>
      <c r="J99" s="97"/>
      <c r="K99" s="13">
        <f t="shared" si="30"/>
        <v>-20.100000000000001</v>
      </c>
      <c r="L99" s="14">
        <f t="shared" si="38"/>
        <v>0</v>
      </c>
      <c r="M99" s="12">
        <f t="shared" si="33"/>
        <v>20.100000000000001</v>
      </c>
      <c r="N99" s="12">
        <f t="shared" si="39"/>
        <v>-20.100000000000001</v>
      </c>
      <c r="O99" s="97" t="str">
        <f>IF(M99&gt;=19.5,"70%",IF(M99&gt;=13.5,"50%",IF(M99&gt;=5.5,"30%",IF(M99&gt;=0.1,"15%"))))</f>
        <v>70%</v>
      </c>
      <c r="P99" s="12">
        <f t="shared" si="36"/>
        <v>-14.07</v>
      </c>
      <c r="Q99" s="97">
        <v>0.1</v>
      </c>
      <c r="R99" s="12">
        <f t="shared" si="31"/>
        <v>6.0300000000000011</v>
      </c>
      <c r="S99" s="12">
        <f t="shared" si="32"/>
        <v>20.100000000000001</v>
      </c>
      <c r="T99" s="55">
        <f>S99</f>
        <v>20.100000000000001</v>
      </c>
    </row>
    <row r="100" spans="1:20" x14ac:dyDescent="0.3">
      <c r="A100" s="54">
        <v>64</v>
      </c>
      <c r="B100" s="10" t="s">
        <v>77</v>
      </c>
      <c r="C100" s="10">
        <v>172</v>
      </c>
      <c r="D100" s="11"/>
      <c r="E100" s="17"/>
      <c r="F100" s="97"/>
      <c r="G100" s="97">
        <v>14</v>
      </c>
      <c r="H100" s="13">
        <v>14</v>
      </c>
      <c r="I100" s="97">
        <v>95</v>
      </c>
      <c r="J100" s="97">
        <v>70</v>
      </c>
      <c r="K100" s="13">
        <f t="shared" si="30"/>
        <v>81</v>
      </c>
      <c r="L100" s="14">
        <f t="shared" si="38"/>
        <v>25</v>
      </c>
      <c r="M100" s="12">
        <f t="shared" si="33"/>
        <v>14</v>
      </c>
      <c r="N100" s="12">
        <f t="shared" si="39"/>
        <v>11</v>
      </c>
      <c r="O100" s="19">
        <v>0.3</v>
      </c>
      <c r="P100" s="12">
        <f t="shared" si="36"/>
        <v>3.3</v>
      </c>
      <c r="Q100" s="97">
        <v>0.1</v>
      </c>
      <c r="R100" s="12">
        <f t="shared" si="31"/>
        <v>14.1</v>
      </c>
      <c r="S100" s="12">
        <f t="shared" si="32"/>
        <v>14.1</v>
      </c>
      <c r="T100" s="55">
        <f>S100</f>
        <v>14.1</v>
      </c>
    </row>
    <row r="101" spans="1:20" x14ac:dyDescent="0.3">
      <c r="A101" s="54">
        <v>65</v>
      </c>
      <c r="B101" s="15" t="s">
        <v>79</v>
      </c>
      <c r="C101" s="10">
        <v>340</v>
      </c>
      <c r="D101" s="16"/>
      <c r="E101" s="17"/>
      <c r="F101" s="18"/>
      <c r="G101" s="97">
        <v>19</v>
      </c>
      <c r="H101" s="13">
        <f>G101</f>
        <v>19</v>
      </c>
      <c r="I101" s="97">
        <v>116</v>
      </c>
      <c r="J101" s="97">
        <v>70</v>
      </c>
      <c r="K101" s="13">
        <f t="shared" si="30"/>
        <v>97</v>
      </c>
      <c r="L101" s="14">
        <f t="shared" si="38"/>
        <v>46</v>
      </c>
      <c r="M101" s="12">
        <f t="shared" si="33"/>
        <v>19</v>
      </c>
      <c r="N101" s="12">
        <f t="shared" si="39"/>
        <v>27</v>
      </c>
      <c r="O101" s="97" t="str">
        <f>IF(M101&gt;=19.5,"70%",IF(M101&gt;=13.5,"50%",IF(M101&gt;=5.5,"30%",IF(M101&gt;=0.1,"15%"))))</f>
        <v>50%</v>
      </c>
      <c r="P101" s="12">
        <f t="shared" si="36"/>
        <v>13.5</v>
      </c>
      <c r="Q101" s="97">
        <v>0.1</v>
      </c>
      <c r="R101" s="12">
        <f t="shared" si="31"/>
        <v>19.100000000000001</v>
      </c>
      <c r="S101" s="12">
        <f t="shared" si="32"/>
        <v>19.100000000000001</v>
      </c>
      <c r="T101" s="55">
        <f>S101</f>
        <v>19.100000000000001</v>
      </c>
    </row>
    <row r="102" spans="1:20" x14ac:dyDescent="0.3">
      <c r="A102" s="54">
        <v>66</v>
      </c>
      <c r="B102" s="2" t="s">
        <v>80</v>
      </c>
      <c r="C102" s="2">
        <v>64</v>
      </c>
      <c r="D102" s="3"/>
      <c r="E102" s="1"/>
      <c r="F102" s="1"/>
      <c r="G102" s="1">
        <v>17.3</v>
      </c>
      <c r="H102" s="21">
        <f>G102</f>
        <v>17.3</v>
      </c>
      <c r="I102" s="1">
        <v>94</v>
      </c>
      <c r="J102" s="1">
        <v>69</v>
      </c>
      <c r="K102" s="21">
        <f t="shared" si="30"/>
        <v>76.7</v>
      </c>
      <c r="L102" s="22">
        <f t="shared" si="38"/>
        <v>25</v>
      </c>
      <c r="M102" s="9">
        <f t="shared" si="33"/>
        <v>17.3</v>
      </c>
      <c r="N102" s="9">
        <f t="shared" si="39"/>
        <v>7.6999999999999993</v>
      </c>
      <c r="O102" s="1" t="str">
        <f>IF(M102&gt;=19.5,"70%",IF(M102&gt;=13.5,"50%",IF(M102&gt;=5.5,"30%",IF(M102&gt;=0.1,"15%"))))</f>
        <v>50%</v>
      </c>
      <c r="P102" s="9">
        <f t="shared" si="36"/>
        <v>3.8499999999999996</v>
      </c>
      <c r="Q102" s="97">
        <v>0.1</v>
      </c>
      <c r="R102" s="9">
        <f t="shared" si="31"/>
        <v>17.400000000000002</v>
      </c>
      <c r="S102" s="9">
        <f t="shared" si="32"/>
        <v>17.400000000000002</v>
      </c>
      <c r="T102" s="56">
        <f>S102</f>
        <v>17.400000000000002</v>
      </c>
    </row>
    <row r="103" spans="1:20" x14ac:dyDescent="0.3">
      <c r="A103" s="54">
        <v>67</v>
      </c>
      <c r="B103" s="80" t="s">
        <v>81</v>
      </c>
      <c r="C103" s="80">
        <v>91</v>
      </c>
      <c r="D103" s="80" t="s">
        <v>82</v>
      </c>
      <c r="E103" s="82"/>
      <c r="F103" s="69"/>
      <c r="G103" s="69">
        <v>16.399999999999999</v>
      </c>
      <c r="H103" s="69">
        <v>16</v>
      </c>
      <c r="I103" s="69">
        <v>98</v>
      </c>
      <c r="J103" s="69">
        <v>70</v>
      </c>
      <c r="K103" s="83">
        <v>79</v>
      </c>
      <c r="L103" s="84">
        <f t="shared" si="38"/>
        <v>28</v>
      </c>
      <c r="M103" s="85">
        <f t="shared" si="33"/>
        <v>16.399999999999999</v>
      </c>
      <c r="N103" s="85">
        <f t="shared" si="39"/>
        <v>11.600000000000001</v>
      </c>
      <c r="O103" s="69" t="str">
        <f>IF(M103&gt;=19.5,"70%",IF(M103&gt;=13.5,"50%",IF(M103&gt;=5.5,"30%",IF(M103&gt;=0.1,"15%"))))</f>
        <v>50%</v>
      </c>
      <c r="P103" s="85">
        <f t="shared" si="36"/>
        <v>5.8000000000000007</v>
      </c>
      <c r="Q103" s="69" t="str">
        <f>IF(N103&lt;0,O103, "0.1")</f>
        <v>0.1</v>
      </c>
      <c r="R103" s="85">
        <f t="shared" si="31"/>
        <v>16.5</v>
      </c>
      <c r="S103" s="85">
        <f t="shared" si="32"/>
        <v>16.5</v>
      </c>
      <c r="T103" s="86">
        <f>S103</f>
        <v>16.5</v>
      </c>
    </row>
    <row r="104" spans="1:20" x14ac:dyDescent="0.3">
      <c r="A104" s="54">
        <v>68</v>
      </c>
      <c r="B104" s="34" t="s">
        <v>83</v>
      </c>
      <c r="C104" s="67">
        <v>342</v>
      </c>
      <c r="D104" s="36"/>
      <c r="E104" s="37"/>
      <c r="F104" s="38"/>
      <c r="G104" s="35">
        <v>24</v>
      </c>
      <c r="H104" s="35">
        <v>24</v>
      </c>
      <c r="I104" s="35">
        <v>93</v>
      </c>
      <c r="J104" s="35">
        <v>70</v>
      </c>
      <c r="K104" s="35">
        <f>I104-H104</f>
        <v>69</v>
      </c>
      <c r="L104" s="35">
        <f t="shared" si="38"/>
        <v>23</v>
      </c>
      <c r="M104" s="35">
        <f t="shared" si="33"/>
        <v>24</v>
      </c>
      <c r="N104" s="35">
        <f t="shared" si="39"/>
        <v>-1</v>
      </c>
      <c r="O104" s="35" t="str">
        <f>IF(M104&gt;=19.5,"70%",IF(M104&gt;=13.5,"50%",IF(M104&gt;=5.5,"30%",IF(M104&gt;=0.1,"15%"))))</f>
        <v>70%</v>
      </c>
      <c r="P104" s="88">
        <f t="shared" si="36"/>
        <v>-0.7</v>
      </c>
      <c r="Q104" s="97">
        <v>0.1</v>
      </c>
      <c r="R104" s="35">
        <f t="shared" si="31"/>
        <v>23.3</v>
      </c>
      <c r="S104" s="35">
        <f t="shared" si="32"/>
        <v>23.3</v>
      </c>
      <c r="T104" s="58">
        <v>23</v>
      </c>
    </row>
    <row r="105" spans="1:20" x14ac:dyDescent="0.3">
      <c r="A105" s="54">
        <v>69</v>
      </c>
      <c r="B105" s="80" t="s">
        <v>471</v>
      </c>
      <c r="C105" s="80">
        <v>169</v>
      </c>
      <c r="D105" s="80" t="s">
        <v>398</v>
      </c>
      <c r="E105" s="82"/>
      <c r="F105" s="69"/>
      <c r="G105" s="69">
        <v>10.199999999999999</v>
      </c>
      <c r="H105" s="83">
        <f>G105</f>
        <v>10.199999999999999</v>
      </c>
      <c r="I105" s="69">
        <v>86</v>
      </c>
      <c r="J105" s="69">
        <v>70</v>
      </c>
      <c r="K105" s="83">
        <v>74</v>
      </c>
      <c r="L105" s="84">
        <f t="shared" si="38"/>
        <v>16</v>
      </c>
      <c r="M105" s="85">
        <f t="shared" si="33"/>
        <v>10.199999999999999</v>
      </c>
      <c r="N105" s="85">
        <f t="shared" si="39"/>
        <v>5.8000000000000007</v>
      </c>
      <c r="O105" s="69" t="str">
        <f>IF(M105&gt;=19.5,"70%",IF(M105&gt;=13.5,"50%",IF(M105&gt;=5.5,"30%",IF(M105&gt;=0.1,"15%"))))</f>
        <v>30%</v>
      </c>
      <c r="P105" s="85">
        <f t="shared" si="36"/>
        <v>1.7400000000000002</v>
      </c>
      <c r="Q105" s="69" t="str">
        <f>IF(N105&lt;0,O105, "0.1")</f>
        <v>0.1</v>
      </c>
      <c r="R105" s="85">
        <f t="shared" si="31"/>
        <v>10.299999999999999</v>
      </c>
      <c r="S105" s="85">
        <f t="shared" si="32"/>
        <v>10.299999999999999</v>
      </c>
      <c r="T105" s="86">
        <v>10</v>
      </c>
    </row>
    <row r="106" spans="1:20" x14ac:dyDescent="0.3">
      <c r="A106" s="54">
        <v>70</v>
      </c>
      <c r="B106" s="80" t="s">
        <v>475</v>
      </c>
      <c r="C106" s="80">
        <v>9</v>
      </c>
      <c r="D106" s="81" t="s">
        <v>84</v>
      </c>
      <c r="E106" s="82"/>
      <c r="F106" s="115"/>
      <c r="G106" s="85">
        <v>2.2999999999999998</v>
      </c>
      <c r="H106" s="83">
        <v>2</v>
      </c>
      <c r="I106" s="69">
        <v>83</v>
      </c>
      <c r="J106" s="69">
        <v>70</v>
      </c>
      <c r="K106" s="83">
        <f t="shared" ref="K106:K114" si="40">I106-H106</f>
        <v>81</v>
      </c>
      <c r="L106" s="84">
        <f t="shared" si="38"/>
        <v>13</v>
      </c>
      <c r="M106" s="85">
        <f t="shared" si="33"/>
        <v>2.2999999999999998</v>
      </c>
      <c r="N106" s="85">
        <f t="shared" si="39"/>
        <v>10.7</v>
      </c>
      <c r="O106" s="116">
        <v>0.3</v>
      </c>
      <c r="P106" s="85">
        <f t="shared" si="36"/>
        <v>3.2099999999999995</v>
      </c>
      <c r="Q106" s="69">
        <v>0.1</v>
      </c>
      <c r="R106" s="85">
        <f t="shared" si="31"/>
        <v>2.4</v>
      </c>
      <c r="S106" s="85">
        <f t="shared" si="32"/>
        <v>2.4</v>
      </c>
      <c r="T106" s="86">
        <v>2</v>
      </c>
    </row>
    <row r="107" spans="1:20" x14ac:dyDescent="0.3">
      <c r="A107" s="54">
        <v>71</v>
      </c>
      <c r="B107" s="80" t="s">
        <v>85</v>
      </c>
      <c r="C107" s="80">
        <v>134</v>
      </c>
      <c r="D107" s="80" t="s">
        <v>86</v>
      </c>
      <c r="E107" s="82"/>
      <c r="F107" s="69"/>
      <c r="G107" s="85">
        <v>16.100000000000001</v>
      </c>
      <c r="H107" s="83">
        <v>16</v>
      </c>
      <c r="I107" s="69">
        <v>105</v>
      </c>
      <c r="J107" s="69">
        <v>70</v>
      </c>
      <c r="K107" s="83">
        <f t="shared" si="40"/>
        <v>89</v>
      </c>
      <c r="L107" s="84">
        <f t="shared" si="38"/>
        <v>35</v>
      </c>
      <c r="M107" s="85">
        <f t="shared" si="33"/>
        <v>16.100000000000001</v>
      </c>
      <c r="N107" s="85">
        <f t="shared" si="39"/>
        <v>18.899999999999999</v>
      </c>
      <c r="O107" s="69" t="str">
        <f>IF(M107&gt;=19.5,"70%",IF(M107&gt;=13.5,"50%",IF(M107&gt;=5.5,"30%",IF(M107&gt;=0.1,"15%"))))</f>
        <v>50%</v>
      </c>
      <c r="P107" s="85">
        <f t="shared" si="36"/>
        <v>9.4499999999999993</v>
      </c>
      <c r="Q107" s="69" t="str">
        <f>IF(N107&lt;0,O107, "0.1")</f>
        <v>0.1</v>
      </c>
      <c r="R107" s="85">
        <f t="shared" si="31"/>
        <v>16.200000000000003</v>
      </c>
      <c r="S107" s="85">
        <f t="shared" si="32"/>
        <v>16.200000000000003</v>
      </c>
      <c r="T107" s="86">
        <f>S107</f>
        <v>16.200000000000003</v>
      </c>
    </row>
    <row r="108" spans="1:20" x14ac:dyDescent="0.3">
      <c r="A108" s="54">
        <v>72</v>
      </c>
      <c r="B108" s="80" t="s">
        <v>87</v>
      </c>
      <c r="C108" s="80">
        <v>64</v>
      </c>
      <c r="D108" s="81" t="s">
        <v>88</v>
      </c>
      <c r="E108" s="82"/>
      <c r="F108" s="69">
        <v>1</v>
      </c>
      <c r="G108" s="85">
        <v>11</v>
      </c>
      <c r="H108" s="83">
        <v>11</v>
      </c>
      <c r="I108" s="69">
        <v>89</v>
      </c>
      <c r="J108" s="69">
        <v>72</v>
      </c>
      <c r="K108" s="83">
        <f t="shared" si="40"/>
        <v>78</v>
      </c>
      <c r="L108" s="84">
        <f t="shared" si="38"/>
        <v>17</v>
      </c>
      <c r="M108" s="85">
        <f t="shared" si="33"/>
        <v>11</v>
      </c>
      <c r="N108" s="85">
        <f t="shared" si="39"/>
        <v>6</v>
      </c>
      <c r="O108" s="69" t="str">
        <f>IF(M108&gt;=19.5,"70%",IF(M108&gt;=13.5,"50%",IF(M108&gt;=5.5,"30%",IF(M108&gt;=0.1,"15%"))))</f>
        <v>30%</v>
      </c>
      <c r="P108" s="69">
        <f t="shared" si="36"/>
        <v>1.7999999999999998</v>
      </c>
      <c r="Q108" s="69">
        <v>0.3</v>
      </c>
      <c r="R108" s="85">
        <f t="shared" si="31"/>
        <v>11.3</v>
      </c>
      <c r="S108" s="85">
        <f t="shared" si="32"/>
        <v>11.3</v>
      </c>
      <c r="T108" s="86">
        <f>S108</f>
        <v>11.3</v>
      </c>
    </row>
    <row r="109" spans="1:20" x14ac:dyDescent="0.3">
      <c r="A109" s="54">
        <v>73</v>
      </c>
      <c r="B109" s="11" t="s">
        <v>89</v>
      </c>
      <c r="C109" s="10">
        <v>343</v>
      </c>
      <c r="D109" s="11" t="s">
        <v>20</v>
      </c>
      <c r="E109" s="97"/>
      <c r="F109" s="97"/>
      <c r="G109" s="97">
        <v>22</v>
      </c>
      <c r="H109" s="97">
        <v>22</v>
      </c>
      <c r="I109" s="97">
        <v>93</v>
      </c>
      <c r="J109" s="97">
        <v>69</v>
      </c>
      <c r="K109" s="97">
        <f t="shared" si="40"/>
        <v>71</v>
      </c>
      <c r="L109" s="97">
        <f t="shared" si="38"/>
        <v>24</v>
      </c>
      <c r="M109" s="97">
        <f t="shared" si="33"/>
        <v>22</v>
      </c>
      <c r="N109" s="97">
        <f t="shared" si="39"/>
        <v>2</v>
      </c>
      <c r="O109" s="97" t="str">
        <f>IF(M109&gt;=19.5,"70%",IF(M109&gt;=13.5,"50%",IF(M109&gt;=5.5,"30%",IF(M109&gt;=0.1,"15%"))))</f>
        <v>70%</v>
      </c>
      <c r="P109" s="12">
        <f t="shared" si="36"/>
        <v>1.4</v>
      </c>
      <c r="Q109" s="97">
        <v>0.1</v>
      </c>
      <c r="R109" s="97">
        <f t="shared" si="31"/>
        <v>22.1</v>
      </c>
      <c r="S109" s="97">
        <f t="shared" si="32"/>
        <v>22.1</v>
      </c>
      <c r="T109" s="55">
        <f>S109</f>
        <v>22.1</v>
      </c>
    </row>
    <row r="110" spans="1:20" x14ac:dyDescent="0.3">
      <c r="A110" s="54">
        <v>74</v>
      </c>
      <c r="B110" s="81" t="s">
        <v>90</v>
      </c>
      <c r="C110" s="80">
        <v>344</v>
      </c>
      <c r="D110" s="81"/>
      <c r="E110" s="82"/>
      <c r="F110" s="69"/>
      <c r="G110" s="69">
        <v>16</v>
      </c>
      <c r="H110" s="69">
        <v>21</v>
      </c>
      <c r="I110" s="69">
        <v>95</v>
      </c>
      <c r="J110" s="69">
        <v>70</v>
      </c>
      <c r="K110" s="69">
        <f t="shared" si="40"/>
        <v>74</v>
      </c>
      <c r="L110" s="69">
        <f t="shared" si="38"/>
        <v>25</v>
      </c>
      <c r="M110" s="69">
        <f t="shared" si="33"/>
        <v>16</v>
      </c>
      <c r="N110" s="69">
        <f t="shared" si="39"/>
        <v>9</v>
      </c>
      <c r="O110" s="69" t="str">
        <f>IF(M110&gt;=19.5,"70%",IF(M110&gt;=13.5,"50%",IF(M110&gt;=5.5,"30%",IF(M110&gt;=0.1,"15%"))))</f>
        <v>50%</v>
      </c>
      <c r="P110" s="85">
        <f t="shared" si="36"/>
        <v>4.5</v>
      </c>
      <c r="Q110" s="69">
        <v>0.1</v>
      </c>
      <c r="R110" s="69">
        <f t="shared" si="31"/>
        <v>16.100000000000001</v>
      </c>
      <c r="S110" s="69">
        <f t="shared" si="32"/>
        <v>16.100000000000001</v>
      </c>
      <c r="T110" s="113">
        <v>16</v>
      </c>
    </row>
    <row r="111" spans="1:20" x14ac:dyDescent="0.3">
      <c r="A111" s="54">
        <v>75</v>
      </c>
      <c r="B111" s="81" t="s">
        <v>91</v>
      </c>
      <c r="C111" s="80">
        <v>345</v>
      </c>
      <c r="D111" s="81" t="s">
        <v>92</v>
      </c>
      <c r="E111" s="82"/>
      <c r="F111" s="69"/>
      <c r="G111" s="69">
        <v>14.2</v>
      </c>
      <c r="H111" s="69">
        <v>14</v>
      </c>
      <c r="I111" s="69">
        <v>100</v>
      </c>
      <c r="J111" s="69">
        <v>70</v>
      </c>
      <c r="K111" s="69">
        <f t="shared" si="40"/>
        <v>86</v>
      </c>
      <c r="L111" s="69">
        <f t="shared" si="38"/>
        <v>30</v>
      </c>
      <c r="M111" s="69">
        <f t="shared" si="33"/>
        <v>14.2</v>
      </c>
      <c r="N111" s="69">
        <f t="shared" si="39"/>
        <v>15.8</v>
      </c>
      <c r="O111" s="116">
        <v>0.3</v>
      </c>
      <c r="P111" s="85">
        <f t="shared" si="36"/>
        <v>4.74</v>
      </c>
      <c r="Q111" s="69">
        <v>0.1</v>
      </c>
      <c r="R111" s="69">
        <f t="shared" si="31"/>
        <v>14.299999999999999</v>
      </c>
      <c r="S111" s="69">
        <f t="shared" si="32"/>
        <v>14.299999999999999</v>
      </c>
      <c r="T111" s="113">
        <f>S111</f>
        <v>14.299999999999999</v>
      </c>
    </row>
    <row r="112" spans="1:20" x14ac:dyDescent="0.3">
      <c r="A112" s="54">
        <v>76</v>
      </c>
      <c r="B112" s="80" t="s">
        <v>93</v>
      </c>
      <c r="C112" s="80">
        <v>30</v>
      </c>
      <c r="D112" s="80" t="s">
        <v>398</v>
      </c>
      <c r="E112" s="82"/>
      <c r="F112" s="69"/>
      <c r="G112" s="69">
        <v>9.6999999999999993</v>
      </c>
      <c r="H112" s="69">
        <v>10</v>
      </c>
      <c r="I112" s="69">
        <v>85</v>
      </c>
      <c r="J112" s="69">
        <v>70</v>
      </c>
      <c r="K112" s="69">
        <f t="shared" si="40"/>
        <v>75</v>
      </c>
      <c r="L112" s="69">
        <f t="shared" si="38"/>
        <v>15</v>
      </c>
      <c r="M112" s="69">
        <f t="shared" si="33"/>
        <v>9.6999999999999993</v>
      </c>
      <c r="N112" s="69">
        <f t="shared" si="39"/>
        <v>5.3000000000000007</v>
      </c>
      <c r="O112" s="69" t="str">
        <f>IF(M112&gt;=19.5,"70%",IF(M112&gt;=13.5,"50%",IF(M112&gt;=5.5,"30%",IF(M112&gt;=0.1,"15%"))))</f>
        <v>30%</v>
      </c>
      <c r="P112" s="85">
        <f t="shared" si="36"/>
        <v>1.59</v>
      </c>
      <c r="Q112" s="69">
        <v>0.3</v>
      </c>
      <c r="R112" s="69">
        <v>9.6999999999999993</v>
      </c>
      <c r="S112" s="69">
        <v>9.6999999999999993</v>
      </c>
      <c r="T112" s="113">
        <v>10</v>
      </c>
    </row>
    <row r="113" spans="1:20" x14ac:dyDescent="0.3">
      <c r="A113" s="54">
        <v>77</v>
      </c>
      <c r="B113" s="80" t="s">
        <v>494</v>
      </c>
      <c r="C113" s="80">
        <v>471</v>
      </c>
      <c r="D113" s="114"/>
      <c r="E113" s="82"/>
      <c r="F113" s="115">
        <v>2</v>
      </c>
      <c r="G113" s="85">
        <v>10</v>
      </c>
      <c r="H113" s="69">
        <v>10</v>
      </c>
      <c r="I113" s="69">
        <v>94</v>
      </c>
      <c r="J113" s="69">
        <v>72</v>
      </c>
      <c r="K113" s="69">
        <f t="shared" si="40"/>
        <v>84</v>
      </c>
      <c r="L113" s="69">
        <f t="shared" si="38"/>
        <v>22</v>
      </c>
      <c r="M113" s="85">
        <f t="shared" si="33"/>
        <v>10</v>
      </c>
      <c r="N113" s="85">
        <f t="shared" si="39"/>
        <v>12</v>
      </c>
      <c r="O113" s="69" t="str">
        <f>IF(M113&gt;=19.5,"70%",IF(M113&gt;=13.5,"50%",IF(M113&gt;=5.5,"30%",IF(M113&gt;=0.1,"15%"))))</f>
        <v>30%</v>
      </c>
      <c r="P113" s="85">
        <f t="shared" si="36"/>
        <v>3.5999999999999996</v>
      </c>
      <c r="Q113" s="69">
        <v>0.1</v>
      </c>
      <c r="R113" s="85">
        <f t="shared" ref="R113:R124" si="41">IF(M113&gt;=L113,(M113+P113),M113+Q113)</f>
        <v>10.1</v>
      </c>
      <c r="S113" s="85">
        <f t="shared" ref="S113:S124" si="42">IF(I113&gt;1,(R113),G113)</f>
        <v>10.1</v>
      </c>
      <c r="T113" s="113">
        <v>10</v>
      </c>
    </row>
    <row r="114" spans="1:20" x14ac:dyDescent="0.3">
      <c r="A114" s="54">
        <v>78</v>
      </c>
      <c r="B114" s="80" t="s">
        <v>94</v>
      </c>
      <c r="C114" s="80">
        <v>57</v>
      </c>
      <c r="D114" s="81" t="s">
        <v>514</v>
      </c>
      <c r="E114" s="69"/>
      <c r="F114" s="69"/>
      <c r="G114" s="85">
        <v>18</v>
      </c>
      <c r="H114" s="83">
        <v>18</v>
      </c>
      <c r="I114" s="69">
        <v>88</v>
      </c>
      <c r="J114" s="69">
        <v>70</v>
      </c>
      <c r="K114" s="83">
        <f t="shared" si="40"/>
        <v>70</v>
      </c>
      <c r="L114" s="84">
        <f t="shared" si="38"/>
        <v>18</v>
      </c>
      <c r="M114" s="85">
        <f t="shared" si="33"/>
        <v>18</v>
      </c>
      <c r="N114" s="85">
        <f t="shared" si="39"/>
        <v>0</v>
      </c>
      <c r="O114" s="116">
        <v>0.3</v>
      </c>
      <c r="P114" s="85">
        <f t="shared" si="36"/>
        <v>0</v>
      </c>
      <c r="Q114" s="69">
        <v>0.1</v>
      </c>
      <c r="R114" s="85">
        <f t="shared" si="41"/>
        <v>18</v>
      </c>
      <c r="S114" s="85">
        <f t="shared" si="42"/>
        <v>18</v>
      </c>
      <c r="T114" s="86">
        <f>S114</f>
        <v>18</v>
      </c>
    </row>
    <row r="115" spans="1:20" x14ac:dyDescent="0.3">
      <c r="A115" s="54">
        <v>79</v>
      </c>
      <c r="B115" s="80" t="s">
        <v>468</v>
      </c>
      <c r="C115" s="80">
        <v>486</v>
      </c>
      <c r="D115" s="81"/>
      <c r="E115" s="82"/>
      <c r="F115" s="115">
        <v>1</v>
      </c>
      <c r="G115" s="69">
        <v>17.8</v>
      </c>
      <c r="H115" s="69">
        <v>18</v>
      </c>
      <c r="I115" s="69">
        <v>88</v>
      </c>
      <c r="J115" s="69">
        <v>69</v>
      </c>
      <c r="K115" s="69">
        <v>88</v>
      </c>
      <c r="L115" s="69">
        <f t="shared" si="38"/>
        <v>19</v>
      </c>
      <c r="M115" s="69">
        <f t="shared" si="33"/>
        <v>17.8</v>
      </c>
      <c r="N115" s="69">
        <f t="shared" si="39"/>
        <v>1.1999999999999993</v>
      </c>
      <c r="O115" s="69" t="str">
        <f t="shared" ref="O115:O129" si="43">IF(M115&gt;=19.5,"70%",IF(M115&gt;=13.5,"50%",IF(M115&gt;=5.5,"30%",IF(M115&gt;=0.1,"15%"))))</f>
        <v>50%</v>
      </c>
      <c r="P115" s="85">
        <f t="shared" ref="P115:P116" si="44">N115*O115</f>
        <v>0.59999999999999964</v>
      </c>
      <c r="Q115" s="69">
        <v>0.1</v>
      </c>
      <c r="R115" s="69">
        <f t="shared" si="41"/>
        <v>17.900000000000002</v>
      </c>
      <c r="S115" s="69">
        <f t="shared" si="42"/>
        <v>17.900000000000002</v>
      </c>
      <c r="T115" s="113">
        <v>18</v>
      </c>
    </row>
    <row r="116" spans="1:20" x14ac:dyDescent="0.3">
      <c r="A116" s="54">
        <v>80</v>
      </c>
      <c r="B116" s="80" t="s">
        <v>95</v>
      </c>
      <c r="C116" s="80">
        <v>260</v>
      </c>
      <c r="D116" s="81"/>
      <c r="E116" s="82"/>
      <c r="F116" s="69"/>
      <c r="G116" s="69">
        <v>16</v>
      </c>
      <c r="H116" s="83">
        <f>G116</f>
        <v>16</v>
      </c>
      <c r="I116" s="69">
        <v>77</v>
      </c>
      <c r="J116" s="69">
        <v>69</v>
      </c>
      <c r="K116" s="83">
        <f>I116-H116</f>
        <v>61</v>
      </c>
      <c r="L116" s="84">
        <f t="shared" si="38"/>
        <v>8</v>
      </c>
      <c r="M116" s="85">
        <f t="shared" si="33"/>
        <v>16</v>
      </c>
      <c r="N116" s="85">
        <f t="shared" si="39"/>
        <v>-8</v>
      </c>
      <c r="O116" s="69" t="str">
        <f t="shared" si="43"/>
        <v>50%</v>
      </c>
      <c r="P116" s="69">
        <f t="shared" si="44"/>
        <v>-4</v>
      </c>
      <c r="Q116" s="69">
        <v>0.5</v>
      </c>
      <c r="R116" s="85">
        <f t="shared" si="41"/>
        <v>12</v>
      </c>
      <c r="S116" s="85">
        <f t="shared" si="42"/>
        <v>12</v>
      </c>
      <c r="T116" s="86">
        <f t="shared" ref="T116:T122" si="45">S116</f>
        <v>12</v>
      </c>
    </row>
    <row r="117" spans="1:20" x14ac:dyDescent="0.3">
      <c r="A117" s="54">
        <v>81</v>
      </c>
      <c r="B117" s="10" t="s">
        <v>96</v>
      </c>
      <c r="C117" s="10">
        <v>346</v>
      </c>
      <c r="D117" s="11" t="s">
        <v>20</v>
      </c>
      <c r="E117" s="17"/>
      <c r="F117" s="97"/>
      <c r="G117" s="97">
        <v>22.1</v>
      </c>
      <c r="H117" s="13">
        <v>22</v>
      </c>
      <c r="I117" s="97"/>
      <c r="J117" s="97"/>
      <c r="K117" s="13">
        <f>I117-H117</f>
        <v>-22</v>
      </c>
      <c r="L117" s="14">
        <f t="shared" si="38"/>
        <v>0</v>
      </c>
      <c r="M117" s="12">
        <f t="shared" si="33"/>
        <v>22.1</v>
      </c>
      <c r="N117" s="12">
        <f t="shared" si="39"/>
        <v>-22.1</v>
      </c>
      <c r="O117" s="97" t="str">
        <f t="shared" si="43"/>
        <v>70%</v>
      </c>
      <c r="P117" s="12">
        <v>-4.2</v>
      </c>
      <c r="Q117" s="97">
        <v>0.1</v>
      </c>
      <c r="R117" s="12">
        <f t="shared" si="41"/>
        <v>17.900000000000002</v>
      </c>
      <c r="S117" s="12">
        <f t="shared" si="42"/>
        <v>22.1</v>
      </c>
      <c r="T117" s="55">
        <f t="shared" si="45"/>
        <v>22.1</v>
      </c>
    </row>
    <row r="118" spans="1:20" x14ac:dyDescent="0.3">
      <c r="A118" s="54">
        <v>82</v>
      </c>
      <c r="B118" s="10" t="s">
        <v>97</v>
      </c>
      <c r="C118" s="10">
        <v>305</v>
      </c>
      <c r="D118" s="11" t="s">
        <v>62</v>
      </c>
      <c r="E118" s="17"/>
      <c r="F118" s="97"/>
      <c r="G118" s="97">
        <v>21</v>
      </c>
      <c r="H118" s="97">
        <v>21</v>
      </c>
      <c r="I118" s="97">
        <v>94</v>
      </c>
      <c r="J118" s="97">
        <v>70</v>
      </c>
      <c r="K118" s="13"/>
      <c r="L118" s="14">
        <f t="shared" si="38"/>
        <v>24</v>
      </c>
      <c r="M118" s="12">
        <f t="shared" si="33"/>
        <v>21</v>
      </c>
      <c r="N118" s="12">
        <f t="shared" si="39"/>
        <v>3</v>
      </c>
      <c r="O118" s="97" t="str">
        <f t="shared" si="43"/>
        <v>70%</v>
      </c>
      <c r="P118" s="12">
        <f t="shared" ref="P118:P124" si="46">N118*O118</f>
        <v>2.0999999999999996</v>
      </c>
      <c r="Q118" s="97">
        <v>0.1</v>
      </c>
      <c r="R118" s="12">
        <f t="shared" si="41"/>
        <v>21.1</v>
      </c>
      <c r="S118" s="12">
        <f t="shared" si="42"/>
        <v>21.1</v>
      </c>
      <c r="T118" s="55">
        <f t="shared" si="45"/>
        <v>21.1</v>
      </c>
    </row>
    <row r="119" spans="1:20" x14ac:dyDescent="0.3">
      <c r="A119" s="54">
        <v>83</v>
      </c>
      <c r="B119" s="10" t="s">
        <v>98</v>
      </c>
      <c r="C119" s="10">
        <v>247</v>
      </c>
      <c r="D119" s="11" t="s">
        <v>43</v>
      </c>
      <c r="E119" s="97"/>
      <c r="F119" s="97"/>
      <c r="G119" s="12">
        <v>6</v>
      </c>
      <c r="H119" s="13">
        <v>6</v>
      </c>
      <c r="I119" s="97">
        <v>78</v>
      </c>
      <c r="J119" s="97">
        <v>69</v>
      </c>
      <c r="K119" s="13">
        <f>I119-H119</f>
        <v>72</v>
      </c>
      <c r="L119" s="14">
        <f t="shared" si="38"/>
        <v>9</v>
      </c>
      <c r="M119" s="12">
        <f t="shared" si="33"/>
        <v>6</v>
      </c>
      <c r="N119" s="12">
        <f t="shared" si="39"/>
        <v>3</v>
      </c>
      <c r="O119" s="97" t="str">
        <f t="shared" si="43"/>
        <v>30%</v>
      </c>
      <c r="P119" s="12">
        <f t="shared" si="46"/>
        <v>0.89999999999999991</v>
      </c>
      <c r="Q119" s="97">
        <v>0.1</v>
      </c>
      <c r="R119" s="12">
        <f t="shared" si="41"/>
        <v>6.1</v>
      </c>
      <c r="S119" s="12">
        <f t="shared" si="42"/>
        <v>6.1</v>
      </c>
      <c r="T119" s="55">
        <f t="shared" si="45"/>
        <v>6.1</v>
      </c>
    </row>
    <row r="120" spans="1:20" x14ac:dyDescent="0.3">
      <c r="A120" s="54">
        <v>84</v>
      </c>
      <c r="B120" s="80" t="s">
        <v>415</v>
      </c>
      <c r="C120" s="80">
        <v>145</v>
      </c>
      <c r="D120" s="80" t="s">
        <v>43</v>
      </c>
      <c r="E120" s="82"/>
      <c r="F120" s="69">
        <v>1</v>
      </c>
      <c r="G120" s="85">
        <v>23</v>
      </c>
      <c r="H120" s="83">
        <v>23</v>
      </c>
      <c r="I120" s="69">
        <v>109</v>
      </c>
      <c r="J120" s="69">
        <v>71</v>
      </c>
      <c r="K120" s="83">
        <v>68</v>
      </c>
      <c r="L120" s="84">
        <f t="shared" si="38"/>
        <v>38</v>
      </c>
      <c r="M120" s="85">
        <f t="shared" si="33"/>
        <v>23</v>
      </c>
      <c r="N120" s="85">
        <f t="shared" si="39"/>
        <v>15</v>
      </c>
      <c r="O120" s="69" t="str">
        <f t="shared" si="43"/>
        <v>70%</v>
      </c>
      <c r="P120" s="85">
        <f t="shared" si="46"/>
        <v>10.5</v>
      </c>
      <c r="Q120" s="69">
        <v>0.1</v>
      </c>
      <c r="R120" s="85">
        <f t="shared" si="41"/>
        <v>23.1</v>
      </c>
      <c r="S120" s="85">
        <f t="shared" si="42"/>
        <v>23.1</v>
      </c>
      <c r="T120" s="86">
        <f t="shared" si="45"/>
        <v>23.1</v>
      </c>
    </row>
    <row r="121" spans="1:20" x14ac:dyDescent="0.3">
      <c r="A121" s="54">
        <v>85</v>
      </c>
      <c r="B121" s="10" t="s">
        <v>101</v>
      </c>
      <c r="C121" s="10">
        <v>44</v>
      </c>
      <c r="D121" s="11"/>
      <c r="E121" s="17"/>
      <c r="F121" s="97"/>
      <c r="G121" s="12">
        <v>20</v>
      </c>
      <c r="H121" s="13">
        <v>20</v>
      </c>
      <c r="I121" s="97">
        <v>95</v>
      </c>
      <c r="J121" s="97">
        <v>70</v>
      </c>
      <c r="K121" s="13">
        <f t="shared" ref="K121:K127" si="47">I121-H121</f>
        <v>75</v>
      </c>
      <c r="L121" s="14">
        <f t="shared" si="38"/>
        <v>25</v>
      </c>
      <c r="M121" s="12">
        <f t="shared" si="33"/>
        <v>20</v>
      </c>
      <c r="N121" s="12">
        <f t="shared" si="39"/>
        <v>5</v>
      </c>
      <c r="O121" s="97" t="str">
        <f t="shared" si="43"/>
        <v>70%</v>
      </c>
      <c r="P121" s="12">
        <f t="shared" si="46"/>
        <v>3.5</v>
      </c>
      <c r="Q121" s="97">
        <v>0.1</v>
      </c>
      <c r="R121" s="12">
        <f t="shared" si="41"/>
        <v>20.100000000000001</v>
      </c>
      <c r="S121" s="12">
        <f t="shared" si="42"/>
        <v>20.100000000000001</v>
      </c>
      <c r="T121" s="55">
        <f t="shared" si="45"/>
        <v>20.100000000000001</v>
      </c>
    </row>
    <row r="122" spans="1:20" x14ac:dyDescent="0.3">
      <c r="A122" s="54">
        <v>86</v>
      </c>
      <c r="B122" s="114" t="s">
        <v>443</v>
      </c>
      <c r="C122" s="80">
        <v>473</v>
      </c>
      <c r="D122" s="114" t="s">
        <v>20</v>
      </c>
      <c r="E122" s="82"/>
      <c r="F122" s="115"/>
      <c r="G122" s="69">
        <v>17</v>
      </c>
      <c r="H122" s="83">
        <v>17</v>
      </c>
      <c r="I122" s="69">
        <v>99</v>
      </c>
      <c r="J122" s="69">
        <v>70</v>
      </c>
      <c r="K122" s="83">
        <f t="shared" si="47"/>
        <v>82</v>
      </c>
      <c r="L122" s="84">
        <f t="shared" si="38"/>
        <v>29</v>
      </c>
      <c r="M122" s="85">
        <f t="shared" si="33"/>
        <v>17</v>
      </c>
      <c r="N122" s="85">
        <f t="shared" si="39"/>
        <v>12</v>
      </c>
      <c r="O122" s="69" t="str">
        <f t="shared" si="43"/>
        <v>50%</v>
      </c>
      <c r="P122" s="69">
        <f t="shared" si="46"/>
        <v>6</v>
      </c>
      <c r="Q122" s="69" t="str">
        <f>IF(N122&lt;0,O122, "0.1")</f>
        <v>0.1</v>
      </c>
      <c r="R122" s="85">
        <f t="shared" si="41"/>
        <v>17.100000000000001</v>
      </c>
      <c r="S122" s="85">
        <f t="shared" si="42"/>
        <v>17.100000000000001</v>
      </c>
      <c r="T122" s="86">
        <f t="shared" si="45"/>
        <v>17.100000000000001</v>
      </c>
    </row>
    <row r="123" spans="1:20" x14ac:dyDescent="0.3">
      <c r="A123" s="54">
        <v>87</v>
      </c>
      <c r="B123" s="80" t="s">
        <v>480</v>
      </c>
      <c r="C123" s="69">
        <v>21</v>
      </c>
      <c r="D123" s="81" t="s">
        <v>102</v>
      </c>
      <c r="E123" s="82"/>
      <c r="F123" s="115"/>
      <c r="G123" s="85">
        <v>6</v>
      </c>
      <c r="H123" s="83">
        <v>6</v>
      </c>
      <c r="I123" s="69">
        <v>91</v>
      </c>
      <c r="J123" s="69">
        <v>72</v>
      </c>
      <c r="K123" s="83">
        <f t="shared" si="47"/>
        <v>85</v>
      </c>
      <c r="L123" s="84">
        <f t="shared" si="38"/>
        <v>19</v>
      </c>
      <c r="M123" s="85">
        <f t="shared" si="33"/>
        <v>6</v>
      </c>
      <c r="N123" s="85">
        <f t="shared" si="39"/>
        <v>13</v>
      </c>
      <c r="O123" s="69" t="str">
        <f t="shared" si="43"/>
        <v>30%</v>
      </c>
      <c r="P123" s="85">
        <f t="shared" si="46"/>
        <v>3.9</v>
      </c>
      <c r="Q123" s="69" t="str">
        <f>IF(N123&lt;0,O123, "0.1")</f>
        <v>0.1</v>
      </c>
      <c r="R123" s="85">
        <f t="shared" si="41"/>
        <v>6.1</v>
      </c>
      <c r="S123" s="85">
        <f t="shared" si="42"/>
        <v>6.1</v>
      </c>
      <c r="T123" s="86">
        <v>6</v>
      </c>
    </row>
    <row r="124" spans="1:20" x14ac:dyDescent="0.3">
      <c r="A124" s="54">
        <v>88</v>
      </c>
      <c r="B124" s="2" t="s">
        <v>412</v>
      </c>
      <c r="C124" s="2">
        <v>442</v>
      </c>
      <c r="D124" s="26"/>
      <c r="E124" s="29"/>
      <c r="F124" s="28"/>
      <c r="G124" s="1">
        <v>24</v>
      </c>
      <c r="H124" s="1">
        <v>24</v>
      </c>
      <c r="I124" s="1">
        <v>101</v>
      </c>
      <c r="J124" s="1">
        <v>70</v>
      </c>
      <c r="K124" s="1">
        <f t="shared" si="47"/>
        <v>77</v>
      </c>
      <c r="L124" s="1">
        <f t="shared" si="38"/>
        <v>31</v>
      </c>
      <c r="M124" s="1">
        <f t="shared" si="33"/>
        <v>24</v>
      </c>
      <c r="N124" s="1">
        <f t="shared" si="39"/>
        <v>7</v>
      </c>
      <c r="O124" s="1" t="str">
        <f t="shared" si="43"/>
        <v>70%</v>
      </c>
      <c r="P124" s="9">
        <f t="shared" si="46"/>
        <v>4.8999999999999995</v>
      </c>
      <c r="Q124" s="97">
        <v>0.1</v>
      </c>
      <c r="R124" s="1">
        <f t="shared" si="41"/>
        <v>24.1</v>
      </c>
      <c r="S124" s="1">
        <f t="shared" si="42"/>
        <v>24.1</v>
      </c>
      <c r="T124" s="57">
        <v>24</v>
      </c>
    </row>
    <row r="125" spans="1:20" x14ac:dyDescent="0.3">
      <c r="A125" s="54">
        <v>89</v>
      </c>
      <c r="B125" s="80" t="s">
        <v>419</v>
      </c>
      <c r="C125" s="80">
        <v>449</v>
      </c>
      <c r="D125" s="114" t="s">
        <v>17</v>
      </c>
      <c r="E125" s="82"/>
      <c r="F125" s="115"/>
      <c r="G125" s="69">
        <v>9</v>
      </c>
      <c r="H125" s="69">
        <v>9</v>
      </c>
      <c r="I125" s="69">
        <v>85</v>
      </c>
      <c r="J125" s="69">
        <v>70</v>
      </c>
      <c r="K125" s="69">
        <f t="shared" si="47"/>
        <v>76</v>
      </c>
      <c r="L125" s="69">
        <f t="shared" ref="L125:L148" si="48">I125-J125</f>
        <v>15</v>
      </c>
      <c r="M125" s="69">
        <f t="shared" si="33"/>
        <v>9</v>
      </c>
      <c r="N125" s="69">
        <f t="shared" ref="N125:N156" si="49">L125-M125</f>
        <v>6</v>
      </c>
      <c r="O125" s="69" t="str">
        <f t="shared" si="43"/>
        <v>30%</v>
      </c>
      <c r="P125" s="85">
        <v>0.1</v>
      </c>
      <c r="Q125" s="69">
        <v>0.3</v>
      </c>
      <c r="R125" s="69">
        <v>9</v>
      </c>
      <c r="S125" s="69">
        <v>9</v>
      </c>
      <c r="T125" s="113">
        <v>9</v>
      </c>
    </row>
    <row r="126" spans="1:20" x14ac:dyDescent="0.3">
      <c r="A126" s="54">
        <v>90</v>
      </c>
      <c r="B126" s="10" t="s">
        <v>103</v>
      </c>
      <c r="C126" s="10">
        <v>160</v>
      </c>
      <c r="D126" s="11"/>
      <c r="E126" s="97"/>
      <c r="F126" s="97"/>
      <c r="G126" s="97">
        <v>22.1</v>
      </c>
      <c r="H126" s="13">
        <v>28</v>
      </c>
      <c r="I126" s="97"/>
      <c r="J126" s="97"/>
      <c r="K126" s="13">
        <f t="shared" si="47"/>
        <v>-28</v>
      </c>
      <c r="L126" s="14">
        <f t="shared" si="48"/>
        <v>0</v>
      </c>
      <c r="M126" s="12">
        <f t="shared" si="33"/>
        <v>22.1</v>
      </c>
      <c r="N126" s="12">
        <f t="shared" si="49"/>
        <v>-22.1</v>
      </c>
      <c r="O126" s="97" t="str">
        <f t="shared" si="43"/>
        <v>70%</v>
      </c>
      <c r="P126" s="12">
        <v>-4.2</v>
      </c>
      <c r="Q126" s="97">
        <v>0.1</v>
      </c>
      <c r="R126" s="12">
        <f t="shared" ref="R126:R157" si="50">IF(M126&gt;=L126,(M126+P126),M126+Q126)</f>
        <v>17.900000000000002</v>
      </c>
      <c r="S126" s="12">
        <f t="shared" ref="S126:S157" si="51">IF(I126&gt;1,(R126),G126)</f>
        <v>22.1</v>
      </c>
      <c r="T126" s="55">
        <f>S126</f>
        <v>22.1</v>
      </c>
    </row>
    <row r="127" spans="1:20" x14ac:dyDescent="0.3">
      <c r="A127" s="54">
        <v>91</v>
      </c>
      <c r="B127" s="10" t="s">
        <v>104</v>
      </c>
      <c r="C127" s="10">
        <v>120</v>
      </c>
      <c r="D127" s="11"/>
      <c r="E127" s="97"/>
      <c r="F127" s="97"/>
      <c r="G127" s="12">
        <v>24</v>
      </c>
      <c r="H127" s="13">
        <f>G127</f>
        <v>24</v>
      </c>
      <c r="I127" s="97">
        <v>97</v>
      </c>
      <c r="J127" s="97">
        <v>69</v>
      </c>
      <c r="K127" s="13">
        <f t="shared" si="47"/>
        <v>73</v>
      </c>
      <c r="L127" s="14">
        <f t="shared" si="48"/>
        <v>28</v>
      </c>
      <c r="M127" s="12">
        <f t="shared" si="33"/>
        <v>24</v>
      </c>
      <c r="N127" s="12">
        <f t="shared" si="49"/>
        <v>4</v>
      </c>
      <c r="O127" s="97" t="str">
        <f t="shared" si="43"/>
        <v>70%</v>
      </c>
      <c r="P127" s="12">
        <f>N127*O127</f>
        <v>2.8</v>
      </c>
      <c r="Q127" s="97">
        <v>0.1</v>
      </c>
      <c r="R127" s="12">
        <f t="shared" si="50"/>
        <v>24.1</v>
      </c>
      <c r="S127" s="12">
        <f t="shared" si="51"/>
        <v>24.1</v>
      </c>
      <c r="T127" s="55">
        <f>S127</f>
        <v>24.1</v>
      </c>
    </row>
    <row r="128" spans="1:20" x14ac:dyDescent="0.3">
      <c r="A128" s="54">
        <v>92</v>
      </c>
      <c r="B128" s="80" t="s">
        <v>105</v>
      </c>
      <c r="C128" s="80">
        <v>174</v>
      </c>
      <c r="D128" s="81" t="s">
        <v>228</v>
      </c>
      <c r="E128" s="82"/>
      <c r="F128" s="69"/>
      <c r="G128" s="69">
        <v>16.100000000000001</v>
      </c>
      <c r="H128" s="83">
        <v>16</v>
      </c>
      <c r="I128" s="69">
        <v>107</v>
      </c>
      <c r="J128" s="69">
        <v>72</v>
      </c>
      <c r="K128" s="83">
        <v>91</v>
      </c>
      <c r="L128" s="84">
        <f t="shared" si="48"/>
        <v>35</v>
      </c>
      <c r="M128" s="85">
        <f t="shared" si="33"/>
        <v>16.100000000000001</v>
      </c>
      <c r="N128" s="85">
        <f t="shared" si="49"/>
        <v>18.899999999999999</v>
      </c>
      <c r="O128" s="69" t="str">
        <f t="shared" si="43"/>
        <v>50%</v>
      </c>
      <c r="P128" s="85">
        <v>9.4</v>
      </c>
      <c r="Q128" s="69" t="str">
        <f>IF(N128&lt;0,O128, "0.1")</f>
        <v>0.1</v>
      </c>
      <c r="R128" s="85">
        <f t="shared" si="50"/>
        <v>16.200000000000003</v>
      </c>
      <c r="S128" s="85">
        <f t="shared" si="51"/>
        <v>16.200000000000003</v>
      </c>
      <c r="T128" s="86">
        <f>S128</f>
        <v>16.200000000000003</v>
      </c>
    </row>
    <row r="129" spans="1:20" x14ac:dyDescent="0.3">
      <c r="A129" s="54">
        <v>93</v>
      </c>
      <c r="B129" s="80" t="s">
        <v>500</v>
      </c>
      <c r="C129" s="80">
        <v>347</v>
      </c>
      <c r="D129" s="81"/>
      <c r="E129" s="82"/>
      <c r="F129" s="69"/>
      <c r="G129" s="85">
        <v>22</v>
      </c>
      <c r="H129" s="83">
        <v>22</v>
      </c>
      <c r="I129" s="69">
        <v>108</v>
      </c>
      <c r="J129" s="69">
        <v>70</v>
      </c>
      <c r="K129" s="83">
        <f t="shared" ref="K129:K140" si="52">I129-H129</f>
        <v>86</v>
      </c>
      <c r="L129" s="84">
        <f t="shared" si="48"/>
        <v>38</v>
      </c>
      <c r="M129" s="85">
        <f t="shared" si="33"/>
        <v>22</v>
      </c>
      <c r="N129" s="85">
        <f t="shared" si="49"/>
        <v>16</v>
      </c>
      <c r="O129" s="69" t="str">
        <f t="shared" si="43"/>
        <v>70%</v>
      </c>
      <c r="P129" s="83">
        <f t="shared" ref="P129:P135" si="53">N129*O129</f>
        <v>11.2</v>
      </c>
      <c r="Q129" s="69">
        <v>0.1</v>
      </c>
      <c r="R129" s="85">
        <f t="shared" si="50"/>
        <v>22.1</v>
      </c>
      <c r="S129" s="85">
        <f t="shared" si="51"/>
        <v>22.1</v>
      </c>
      <c r="T129" s="86">
        <f>S129</f>
        <v>22.1</v>
      </c>
    </row>
    <row r="130" spans="1:20" x14ac:dyDescent="0.3">
      <c r="A130" s="54">
        <v>94</v>
      </c>
      <c r="B130" s="114" t="s">
        <v>442</v>
      </c>
      <c r="C130" s="80">
        <v>472</v>
      </c>
      <c r="D130" s="114" t="s">
        <v>33</v>
      </c>
      <c r="E130" s="82"/>
      <c r="F130" s="115">
        <v>2</v>
      </c>
      <c r="G130" s="69">
        <v>19.100000000000001</v>
      </c>
      <c r="H130" s="83">
        <v>19</v>
      </c>
      <c r="I130" s="69">
        <v>88</v>
      </c>
      <c r="J130" s="69">
        <v>69</v>
      </c>
      <c r="K130" s="83">
        <f t="shared" si="52"/>
        <v>69</v>
      </c>
      <c r="L130" s="84">
        <f t="shared" si="48"/>
        <v>19</v>
      </c>
      <c r="M130" s="85">
        <f t="shared" si="33"/>
        <v>19.100000000000001</v>
      </c>
      <c r="N130" s="85">
        <f t="shared" si="49"/>
        <v>-0.10000000000000142</v>
      </c>
      <c r="O130" s="116">
        <v>0.7</v>
      </c>
      <c r="P130" s="85">
        <f t="shared" si="53"/>
        <v>-7.0000000000000992E-2</v>
      </c>
      <c r="Q130" s="69">
        <f>IF(N130&lt;0,O130, "0.1")</f>
        <v>0.7</v>
      </c>
      <c r="R130" s="85">
        <f t="shared" si="50"/>
        <v>19.03</v>
      </c>
      <c r="S130" s="85">
        <f t="shared" si="51"/>
        <v>19.03</v>
      </c>
      <c r="T130" s="86">
        <v>19</v>
      </c>
    </row>
    <row r="131" spans="1:20" x14ac:dyDescent="0.3">
      <c r="A131" s="54">
        <v>95</v>
      </c>
      <c r="B131" s="80" t="s">
        <v>453</v>
      </c>
      <c r="C131" s="80">
        <v>477</v>
      </c>
      <c r="D131" s="81" t="s">
        <v>454</v>
      </c>
      <c r="E131" s="120"/>
      <c r="F131" s="115"/>
      <c r="G131" s="69">
        <v>16.100000000000001</v>
      </c>
      <c r="H131" s="83">
        <v>16</v>
      </c>
      <c r="I131" s="69">
        <v>91</v>
      </c>
      <c r="J131" s="69">
        <v>70</v>
      </c>
      <c r="K131" s="83">
        <f t="shared" si="52"/>
        <v>75</v>
      </c>
      <c r="L131" s="84">
        <f t="shared" si="48"/>
        <v>21</v>
      </c>
      <c r="M131" s="85">
        <f t="shared" si="33"/>
        <v>16.100000000000001</v>
      </c>
      <c r="N131" s="85">
        <f t="shared" si="49"/>
        <v>4.8999999999999986</v>
      </c>
      <c r="O131" s="69" t="str">
        <f t="shared" ref="O131:O143" si="54">IF(M131&gt;=19.5,"70%",IF(M131&gt;=13.5,"50%",IF(M131&gt;=5.5,"30%",IF(M131&gt;=0.1,"15%"))))</f>
        <v>50%</v>
      </c>
      <c r="P131" s="85">
        <f t="shared" si="53"/>
        <v>2.4499999999999993</v>
      </c>
      <c r="Q131" s="69" t="str">
        <f>IF(N131&lt;0,O131, "0.1")</f>
        <v>0.1</v>
      </c>
      <c r="R131" s="85">
        <f t="shared" si="50"/>
        <v>16.200000000000003</v>
      </c>
      <c r="S131" s="85">
        <f t="shared" si="51"/>
        <v>16.200000000000003</v>
      </c>
      <c r="T131" s="86">
        <f>S131</f>
        <v>16.200000000000003</v>
      </c>
    </row>
    <row r="132" spans="1:20" x14ac:dyDescent="0.3">
      <c r="A132" s="54">
        <v>96</v>
      </c>
      <c r="B132" s="81" t="s">
        <v>108</v>
      </c>
      <c r="C132" s="80">
        <v>348</v>
      </c>
      <c r="D132" s="81"/>
      <c r="E132" s="82"/>
      <c r="F132" s="69"/>
      <c r="G132" s="69">
        <v>8.1</v>
      </c>
      <c r="H132" s="69">
        <v>8</v>
      </c>
      <c r="I132" s="69">
        <v>88</v>
      </c>
      <c r="J132" s="69">
        <v>70</v>
      </c>
      <c r="K132" s="69">
        <f t="shared" si="52"/>
        <v>80</v>
      </c>
      <c r="L132" s="69">
        <f t="shared" si="48"/>
        <v>18</v>
      </c>
      <c r="M132" s="69">
        <f t="shared" si="33"/>
        <v>8.1</v>
      </c>
      <c r="N132" s="69">
        <f t="shared" si="49"/>
        <v>9.9</v>
      </c>
      <c r="O132" s="69" t="str">
        <f t="shared" si="54"/>
        <v>30%</v>
      </c>
      <c r="P132" s="85">
        <f t="shared" si="53"/>
        <v>2.97</v>
      </c>
      <c r="Q132" s="69" t="str">
        <f>IF(N132&lt;0,O132, "0.1")</f>
        <v>0.1</v>
      </c>
      <c r="R132" s="69">
        <f t="shared" si="50"/>
        <v>8.1999999999999993</v>
      </c>
      <c r="S132" s="69">
        <f t="shared" si="51"/>
        <v>8.1999999999999993</v>
      </c>
      <c r="T132" s="113">
        <v>8</v>
      </c>
    </row>
    <row r="133" spans="1:20" x14ac:dyDescent="0.3">
      <c r="A133" s="54">
        <v>97</v>
      </c>
      <c r="B133" s="11" t="s">
        <v>109</v>
      </c>
      <c r="C133" s="10">
        <v>245</v>
      </c>
      <c r="D133" s="11" t="s">
        <v>71</v>
      </c>
      <c r="E133" s="17"/>
      <c r="F133" s="97"/>
      <c r="G133" s="97">
        <v>11</v>
      </c>
      <c r="H133" s="97">
        <v>11</v>
      </c>
      <c r="I133" s="97">
        <v>86</v>
      </c>
      <c r="J133" s="97">
        <v>70</v>
      </c>
      <c r="K133" s="97">
        <f t="shared" si="52"/>
        <v>75</v>
      </c>
      <c r="L133" s="97">
        <f t="shared" si="48"/>
        <v>16</v>
      </c>
      <c r="M133" s="97">
        <f t="shared" si="33"/>
        <v>11</v>
      </c>
      <c r="N133" s="97">
        <f t="shared" si="49"/>
        <v>5</v>
      </c>
      <c r="O133" s="97" t="str">
        <f t="shared" si="54"/>
        <v>30%</v>
      </c>
      <c r="P133" s="12">
        <f t="shared" si="53"/>
        <v>1.5</v>
      </c>
      <c r="Q133" s="97">
        <v>0.1</v>
      </c>
      <c r="R133" s="97">
        <f t="shared" si="50"/>
        <v>11.1</v>
      </c>
      <c r="S133" s="97">
        <f t="shared" si="51"/>
        <v>11.1</v>
      </c>
      <c r="T133" s="98">
        <v>11</v>
      </c>
    </row>
    <row r="134" spans="1:20" x14ac:dyDescent="0.3">
      <c r="A134" s="54">
        <v>98</v>
      </c>
      <c r="B134" s="80" t="s">
        <v>110</v>
      </c>
      <c r="C134" s="80">
        <v>166</v>
      </c>
      <c r="D134" s="81" t="s">
        <v>111</v>
      </c>
      <c r="E134" s="82"/>
      <c r="F134" s="69"/>
      <c r="G134" s="69">
        <v>9</v>
      </c>
      <c r="H134" s="83">
        <v>9</v>
      </c>
      <c r="I134" s="69">
        <v>106</v>
      </c>
      <c r="J134" s="69">
        <v>70</v>
      </c>
      <c r="K134" s="83">
        <f t="shared" si="52"/>
        <v>97</v>
      </c>
      <c r="L134" s="84">
        <f t="shared" si="48"/>
        <v>36</v>
      </c>
      <c r="M134" s="85">
        <f t="shared" ref="M134:M196" si="55">G134</f>
        <v>9</v>
      </c>
      <c r="N134" s="85">
        <f t="shared" si="49"/>
        <v>27</v>
      </c>
      <c r="O134" s="69" t="str">
        <f t="shared" si="54"/>
        <v>30%</v>
      </c>
      <c r="P134" s="85">
        <f t="shared" si="53"/>
        <v>8.1</v>
      </c>
      <c r="Q134" s="69">
        <v>0.2</v>
      </c>
      <c r="R134" s="85">
        <f t="shared" si="50"/>
        <v>9.1999999999999993</v>
      </c>
      <c r="S134" s="85">
        <f t="shared" si="51"/>
        <v>9.1999999999999993</v>
      </c>
      <c r="T134" s="86">
        <f t="shared" ref="T134:T139" si="56">S134</f>
        <v>9.1999999999999993</v>
      </c>
    </row>
    <row r="135" spans="1:20" x14ac:dyDescent="0.3">
      <c r="A135" s="54">
        <v>99</v>
      </c>
      <c r="B135" s="2" t="s">
        <v>107</v>
      </c>
      <c r="C135" s="2">
        <v>227</v>
      </c>
      <c r="D135" s="3"/>
      <c r="E135" s="4"/>
      <c r="F135" s="1"/>
      <c r="G135" s="9">
        <v>8.6999999999999993</v>
      </c>
      <c r="H135" s="21">
        <v>9</v>
      </c>
      <c r="I135" s="1">
        <v>88</v>
      </c>
      <c r="J135" s="1">
        <v>70</v>
      </c>
      <c r="K135" s="21">
        <f t="shared" si="52"/>
        <v>79</v>
      </c>
      <c r="L135" s="22">
        <f t="shared" si="48"/>
        <v>18</v>
      </c>
      <c r="M135" s="9">
        <f t="shared" si="55"/>
        <v>8.6999999999999993</v>
      </c>
      <c r="N135" s="9">
        <f t="shared" si="49"/>
        <v>9.3000000000000007</v>
      </c>
      <c r="O135" s="1" t="str">
        <f t="shared" si="54"/>
        <v>30%</v>
      </c>
      <c r="P135" s="9">
        <f t="shared" si="53"/>
        <v>2.79</v>
      </c>
      <c r="Q135" s="97">
        <v>0.1</v>
      </c>
      <c r="R135" s="9">
        <f t="shared" si="50"/>
        <v>8.7999999999999989</v>
      </c>
      <c r="S135" s="9">
        <f t="shared" si="51"/>
        <v>8.7999999999999989</v>
      </c>
      <c r="T135" s="56">
        <f t="shared" si="56"/>
        <v>8.7999999999999989</v>
      </c>
    </row>
    <row r="136" spans="1:20" x14ac:dyDescent="0.3">
      <c r="A136" s="54">
        <v>100</v>
      </c>
      <c r="B136" s="10" t="s">
        <v>112</v>
      </c>
      <c r="C136" s="10">
        <v>349</v>
      </c>
      <c r="D136" s="11"/>
      <c r="E136" s="97"/>
      <c r="F136" s="97"/>
      <c r="G136" s="97">
        <v>11</v>
      </c>
      <c r="H136" s="13">
        <f>G136</f>
        <v>11</v>
      </c>
      <c r="I136" s="97">
        <v>88</v>
      </c>
      <c r="J136" s="97">
        <v>72</v>
      </c>
      <c r="K136" s="13">
        <f t="shared" si="52"/>
        <v>77</v>
      </c>
      <c r="L136" s="14">
        <f t="shared" si="48"/>
        <v>16</v>
      </c>
      <c r="M136" s="12">
        <f t="shared" si="55"/>
        <v>11</v>
      </c>
      <c r="N136" s="12">
        <f t="shared" si="49"/>
        <v>5</v>
      </c>
      <c r="O136" s="97" t="str">
        <f t="shared" si="54"/>
        <v>30%</v>
      </c>
      <c r="P136" s="12">
        <v>-0.3</v>
      </c>
      <c r="Q136" s="97">
        <v>0.1</v>
      </c>
      <c r="R136" s="12">
        <f t="shared" si="50"/>
        <v>11.1</v>
      </c>
      <c r="S136" s="12">
        <f t="shared" si="51"/>
        <v>11.1</v>
      </c>
      <c r="T136" s="55">
        <f t="shared" si="56"/>
        <v>11.1</v>
      </c>
    </row>
    <row r="137" spans="1:20" x14ac:dyDescent="0.3">
      <c r="A137" s="54">
        <v>101</v>
      </c>
      <c r="B137" s="10" t="s">
        <v>113</v>
      </c>
      <c r="C137" s="10">
        <v>290</v>
      </c>
      <c r="D137" s="11" t="s">
        <v>62</v>
      </c>
      <c r="E137" s="17"/>
      <c r="F137" s="97"/>
      <c r="G137" s="12">
        <v>14</v>
      </c>
      <c r="H137" s="13">
        <v>14</v>
      </c>
      <c r="I137" s="97">
        <v>88</v>
      </c>
      <c r="J137" s="97">
        <v>69</v>
      </c>
      <c r="K137" s="13">
        <f t="shared" si="52"/>
        <v>74</v>
      </c>
      <c r="L137" s="14">
        <f t="shared" si="48"/>
        <v>19</v>
      </c>
      <c r="M137" s="12">
        <f t="shared" si="55"/>
        <v>14</v>
      </c>
      <c r="N137" s="12">
        <f t="shared" si="49"/>
        <v>5</v>
      </c>
      <c r="O137" s="97" t="str">
        <f t="shared" si="54"/>
        <v>50%</v>
      </c>
      <c r="P137" s="12">
        <f>N137*O137</f>
        <v>2.5</v>
      </c>
      <c r="Q137" s="97">
        <v>0.1</v>
      </c>
      <c r="R137" s="12">
        <f t="shared" si="50"/>
        <v>14.1</v>
      </c>
      <c r="S137" s="12">
        <f t="shared" si="51"/>
        <v>14.1</v>
      </c>
      <c r="T137" s="55">
        <f t="shared" si="56"/>
        <v>14.1</v>
      </c>
    </row>
    <row r="138" spans="1:20" x14ac:dyDescent="0.3">
      <c r="A138" s="54">
        <v>102</v>
      </c>
      <c r="B138" s="10" t="s">
        <v>114</v>
      </c>
      <c r="C138" s="10">
        <v>228</v>
      </c>
      <c r="D138" s="11"/>
      <c r="E138" s="17"/>
      <c r="F138" s="97"/>
      <c r="G138" s="12">
        <v>20</v>
      </c>
      <c r="H138" s="13">
        <v>20</v>
      </c>
      <c r="I138" s="97">
        <v>91</v>
      </c>
      <c r="J138" s="97">
        <v>70</v>
      </c>
      <c r="K138" s="13">
        <f t="shared" si="52"/>
        <v>71</v>
      </c>
      <c r="L138" s="14">
        <f t="shared" si="48"/>
        <v>21</v>
      </c>
      <c r="M138" s="12">
        <f t="shared" si="55"/>
        <v>20</v>
      </c>
      <c r="N138" s="12">
        <f t="shared" si="49"/>
        <v>1</v>
      </c>
      <c r="O138" s="97" t="str">
        <f t="shared" si="54"/>
        <v>70%</v>
      </c>
      <c r="P138" s="12">
        <f>N138*O138</f>
        <v>0.7</v>
      </c>
      <c r="Q138" s="97">
        <v>0.1</v>
      </c>
      <c r="R138" s="12">
        <f t="shared" si="50"/>
        <v>20.100000000000001</v>
      </c>
      <c r="S138" s="12">
        <f t="shared" si="51"/>
        <v>20.100000000000001</v>
      </c>
      <c r="T138" s="55">
        <f t="shared" si="56"/>
        <v>20.100000000000001</v>
      </c>
    </row>
    <row r="139" spans="1:20" x14ac:dyDescent="0.3">
      <c r="A139" s="54">
        <v>103</v>
      </c>
      <c r="B139" s="10" t="s">
        <v>115</v>
      </c>
      <c r="C139" s="10">
        <v>136</v>
      </c>
      <c r="D139" s="11"/>
      <c r="E139" s="97"/>
      <c r="F139" s="97"/>
      <c r="G139" s="97">
        <v>14.1</v>
      </c>
      <c r="H139" s="13">
        <f>G139</f>
        <v>14.1</v>
      </c>
      <c r="I139" s="97"/>
      <c r="J139" s="97"/>
      <c r="K139" s="13">
        <f t="shared" si="52"/>
        <v>-14.1</v>
      </c>
      <c r="L139" s="14">
        <f t="shared" si="48"/>
        <v>0</v>
      </c>
      <c r="M139" s="12">
        <f t="shared" si="55"/>
        <v>14.1</v>
      </c>
      <c r="N139" s="12">
        <f t="shared" si="49"/>
        <v>-14.1</v>
      </c>
      <c r="O139" s="97" t="str">
        <f t="shared" si="54"/>
        <v>50%</v>
      </c>
      <c r="P139" s="12"/>
      <c r="Q139" s="97">
        <v>0.1</v>
      </c>
      <c r="R139" s="12">
        <f t="shared" si="50"/>
        <v>14.1</v>
      </c>
      <c r="S139" s="12">
        <f t="shared" si="51"/>
        <v>14.1</v>
      </c>
      <c r="T139" s="55">
        <f t="shared" si="56"/>
        <v>14.1</v>
      </c>
    </row>
    <row r="140" spans="1:20" x14ac:dyDescent="0.3">
      <c r="A140" s="54">
        <v>104</v>
      </c>
      <c r="B140" s="110" t="s">
        <v>116</v>
      </c>
      <c r="C140" s="80">
        <v>350</v>
      </c>
      <c r="D140" s="111"/>
      <c r="E140" s="82"/>
      <c r="F140" s="112">
        <v>1</v>
      </c>
      <c r="G140" s="69">
        <v>16</v>
      </c>
      <c r="H140" s="69">
        <v>16</v>
      </c>
      <c r="I140" s="69">
        <v>97</v>
      </c>
      <c r="J140" s="69">
        <v>70</v>
      </c>
      <c r="K140" s="69">
        <f t="shared" si="52"/>
        <v>81</v>
      </c>
      <c r="L140" s="69">
        <f t="shared" si="48"/>
        <v>27</v>
      </c>
      <c r="M140" s="69">
        <f t="shared" si="55"/>
        <v>16</v>
      </c>
      <c r="N140" s="69">
        <f t="shared" si="49"/>
        <v>11</v>
      </c>
      <c r="O140" s="69" t="str">
        <f t="shared" si="54"/>
        <v>50%</v>
      </c>
      <c r="P140" s="85">
        <f>N140*O140</f>
        <v>5.5</v>
      </c>
      <c r="Q140" s="69" t="str">
        <f>IF(N140&lt;0,O140, "0.1")</f>
        <v>0.1</v>
      </c>
      <c r="R140" s="69">
        <f t="shared" si="50"/>
        <v>16.100000000000001</v>
      </c>
      <c r="S140" s="69">
        <f t="shared" si="51"/>
        <v>16.100000000000001</v>
      </c>
      <c r="T140" s="113">
        <v>16</v>
      </c>
    </row>
    <row r="141" spans="1:20" x14ac:dyDescent="0.3">
      <c r="A141" s="54">
        <v>105</v>
      </c>
      <c r="B141" s="10" t="s">
        <v>117</v>
      </c>
      <c r="C141" s="10">
        <v>314</v>
      </c>
      <c r="D141" s="11" t="s">
        <v>118</v>
      </c>
      <c r="E141" s="20"/>
      <c r="F141" s="97"/>
      <c r="G141" s="97">
        <v>11</v>
      </c>
      <c r="H141" s="97">
        <v>11</v>
      </c>
      <c r="I141" s="97">
        <v>89</v>
      </c>
      <c r="J141" s="97">
        <v>69</v>
      </c>
      <c r="K141" s="97"/>
      <c r="L141" s="97">
        <f t="shared" si="48"/>
        <v>20</v>
      </c>
      <c r="M141" s="97">
        <f t="shared" si="55"/>
        <v>11</v>
      </c>
      <c r="N141" s="97">
        <f t="shared" si="49"/>
        <v>9</v>
      </c>
      <c r="O141" s="97" t="str">
        <f t="shared" si="54"/>
        <v>30%</v>
      </c>
      <c r="P141" s="12">
        <f>N141*O141</f>
        <v>2.6999999999999997</v>
      </c>
      <c r="Q141" s="97">
        <v>0.1</v>
      </c>
      <c r="R141" s="97">
        <f t="shared" si="50"/>
        <v>11.1</v>
      </c>
      <c r="S141" s="97">
        <f t="shared" si="51"/>
        <v>11.1</v>
      </c>
      <c r="T141" s="55">
        <v>11</v>
      </c>
    </row>
    <row r="142" spans="1:20" x14ac:dyDescent="0.3">
      <c r="A142" s="54">
        <v>106</v>
      </c>
      <c r="B142" s="80" t="s">
        <v>119</v>
      </c>
      <c r="C142" s="80">
        <v>281</v>
      </c>
      <c r="D142" s="81" t="s">
        <v>17</v>
      </c>
      <c r="E142" s="82"/>
      <c r="F142" s="69"/>
      <c r="G142" s="85">
        <v>11.1</v>
      </c>
      <c r="H142" s="83">
        <v>11</v>
      </c>
      <c r="I142" s="69">
        <v>88</v>
      </c>
      <c r="J142" s="69">
        <v>72</v>
      </c>
      <c r="K142" s="83">
        <f t="shared" ref="K142:K148" si="57">I142-H142</f>
        <v>77</v>
      </c>
      <c r="L142" s="84">
        <f t="shared" si="48"/>
        <v>16</v>
      </c>
      <c r="M142" s="85">
        <f t="shared" si="55"/>
        <v>11.1</v>
      </c>
      <c r="N142" s="85">
        <f t="shared" si="49"/>
        <v>4.9000000000000004</v>
      </c>
      <c r="O142" s="69" t="str">
        <f t="shared" si="54"/>
        <v>30%</v>
      </c>
      <c r="P142" s="85">
        <f>N142*O142</f>
        <v>1.47</v>
      </c>
      <c r="Q142" s="69" t="str">
        <f>IF(N142&lt;0,O142, "0.1")</f>
        <v>0.1</v>
      </c>
      <c r="R142" s="85">
        <f t="shared" si="50"/>
        <v>11.2</v>
      </c>
      <c r="S142" s="85">
        <f t="shared" si="51"/>
        <v>11.2</v>
      </c>
      <c r="T142" s="86">
        <f t="shared" ref="T142:T150" si="58">S142</f>
        <v>11.2</v>
      </c>
    </row>
    <row r="143" spans="1:20" x14ac:dyDescent="0.3">
      <c r="A143" s="54">
        <v>107</v>
      </c>
      <c r="B143" s="11" t="s">
        <v>120</v>
      </c>
      <c r="C143" s="10">
        <v>351</v>
      </c>
      <c r="D143" s="11" t="s">
        <v>20</v>
      </c>
      <c r="E143" s="97"/>
      <c r="F143" s="97"/>
      <c r="G143" s="97">
        <v>19</v>
      </c>
      <c r="H143" s="97">
        <v>19</v>
      </c>
      <c r="I143" s="97">
        <v>104</v>
      </c>
      <c r="J143" s="97">
        <v>69</v>
      </c>
      <c r="K143" s="97">
        <f t="shared" si="57"/>
        <v>85</v>
      </c>
      <c r="L143" s="97">
        <f t="shared" si="48"/>
        <v>35</v>
      </c>
      <c r="M143" s="97">
        <f t="shared" si="55"/>
        <v>19</v>
      </c>
      <c r="N143" s="97">
        <f t="shared" si="49"/>
        <v>16</v>
      </c>
      <c r="O143" s="97" t="str">
        <f t="shared" si="54"/>
        <v>50%</v>
      </c>
      <c r="P143" s="12">
        <v>-7</v>
      </c>
      <c r="Q143" s="97">
        <v>0.1</v>
      </c>
      <c r="R143" s="97">
        <f t="shared" si="50"/>
        <v>19.100000000000001</v>
      </c>
      <c r="S143" s="97">
        <f t="shared" si="51"/>
        <v>19.100000000000001</v>
      </c>
      <c r="T143" s="55">
        <f t="shared" si="58"/>
        <v>19.100000000000001</v>
      </c>
    </row>
    <row r="144" spans="1:20" x14ac:dyDescent="0.3">
      <c r="A144" s="54">
        <v>108</v>
      </c>
      <c r="B144" s="80" t="s">
        <v>121</v>
      </c>
      <c r="C144" s="80">
        <v>316</v>
      </c>
      <c r="D144" s="81"/>
      <c r="E144" s="82"/>
      <c r="F144" s="69"/>
      <c r="G144" s="69">
        <v>13</v>
      </c>
      <c r="H144" s="69">
        <v>13</v>
      </c>
      <c r="I144" s="69">
        <v>107</v>
      </c>
      <c r="J144" s="69">
        <v>70</v>
      </c>
      <c r="K144" s="83">
        <f t="shared" si="57"/>
        <v>94</v>
      </c>
      <c r="L144" s="84">
        <f t="shared" si="48"/>
        <v>37</v>
      </c>
      <c r="M144" s="85">
        <f t="shared" si="55"/>
        <v>13</v>
      </c>
      <c r="N144" s="85">
        <f t="shared" si="49"/>
        <v>24</v>
      </c>
      <c r="O144" s="116">
        <v>0.3</v>
      </c>
      <c r="P144" s="83">
        <f t="shared" ref="P144:P151" si="59">N144*O144</f>
        <v>7.1999999999999993</v>
      </c>
      <c r="Q144" s="69">
        <v>0.1</v>
      </c>
      <c r="R144" s="85">
        <f t="shared" si="50"/>
        <v>13.1</v>
      </c>
      <c r="S144" s="85">
        <f t="shared" si="51"/>
        <v>13.1</v>
      </c>
      <c r="T144" s="86">
        <f t="shared" si="58"/>
        <v>13.1</v>
      </c>
    </row>
    <row r="145" spans="1:20" x14ac:dyDescent="0.3">
      <c r="A145" s="54">
        <v>109</v>
      </c>
      <c r="B145" s="10" t="s">
        <v>122</v>
      </c>
      <c r="C145" s="10">
        <v>276</v>
      </c>
      <c r="D145" s="11"/>
      <c r="E145" s="20"/>
      <c r="F145" s="97"/>
      <c r="G145" s="12">
        <v>22</v>
      </c>
      <c r="H145" s="13">
        <v>22</v>
      </c>
      <c r="I145" s="97">
        <v>110</v>
      </c>
      <c r="J145" s="97">
        <v>69</v>
      </c>
      <c r="K145" s="13">
        <f t="shared" si="57"/>
        <v>88</v>
      </c>
      <c r="L145" s="14">
        <f t="shared" si="48"/>
        <v>41</v>
      </c>
      <c r="M145" s="12">
        <f t="shared" si="55"/>
        <v>22</v>
      </c>
      <c r="N145" s="12">
        <f t="shared" si="49"/>
        <v>19</v>
      </c>
      <c r="O145" s="97" t="str">
        <f>IF(M145&gt;=19.5,"70%",IF(M145&gt;=13.5,"50%",IF(M145&gt;=5.5,"30%",IF(M145&gt;=0.1,"15%"))))</f>
        <v>70%</v>
      </c>
      <c r="P145" s="12">
        <f t="shared" si="59"/>
        <v>13.299999999999999</v>
      </c>
      <c r="Q145" s="97">
        <v>0.1</v>
      </c>
      <c r="R145" s="12">
        <f t="shared" si="50"/>
        <v>22.1</v>
      </c>
      <c r="S145" s="12">
        <f t="shared" si="51"/>
        <v>22.1</v>
      </c>
      <c r="T145" s="55">
        <f t="shared" si="58"/>
        <v>22.1</v>
      </c>
    </row>
    <row r="146" spans="1:20" x14ac:dyDescent="0.3">
      <c r="A146" s="54">
        <v>110</v>
      </c>
      <c r="B146" s="10" t="s">
        <v>123</v>
      </c>
      <c r="C146" s="10">
        <v>146</v>
      </c>
      <c r="D146" s="11" t="s">
        <v>124</v>
      </c>
      <c r="E146" s="97"/>
      <c r="F146" s="97"/>
      <c r="G146" s="97">
        <v>18</v>
      </c>
      <c r="H146" s="13">
        <v>18</v>
      </c>
      <c r="I146" s="97">
        <v>99</v>
      </c>
      <c r="J146" s="97">
        <v>69</v>
      </c>
      <c r="K146" s="13">
        <f t="shared" si="57"/>
        <v>81</v>
      </c>
      <c r="L146" s="14">
        <f t="shared" si="48"/>
        <v>30</v>
      </c>
      <c r="M146" s="12">
        <f t="shared" si="55"/>
        <v>18</v>
      </c>
      <c r="N146" s="12">
        <f t="shared" si="49"/>
        <v>12</v>
      </c>
      <c r="O146" s="97" t="str">
        <f>IF(M146&gt;=19.5,"70%",IF(M146&gt;=13.5,"50%",IF(M146&gt;=5.5,"30%",IF(M146&gt;=0.1,"15%"))))</f>
        <v>50%</v>
      </c>
      <c r="P146" s="12">
        <f t="shared" si="59"/>
        <v>6</v>
      </c>
      <c r="Q146" s="97">
        <v>0.1</v>
      </c>
      <c r="R146" s="12">
        <f t="shared" si="50"/>
        <v>18.100000000000001</v>
      </c>
      <c r="S146" s="12">
        <f t="shared" si="51"/>
        <v>18.100000000000001</v>
      </c>
      <c r="T146" s="55">
        <f t="shared" si="58"/>
        <v>18.100000000000001</v>
      </c>
    </row>
    <row r="147" spans="1:20" x14ac:dyDescent="0.3">
      <c r="A147" s="54">
        <v>111</v>
      </c>
      <c r="B147" s="10" t="s">
        <v>125</v>
      </c>
      <c r="C147" s="10">
        <v>352</v>
      </c>
      <c r="D147" s="11"/>
      <c r="E147" s="17"/>
      <c r="F147" s="97"/>
      <c r="G147" s="12">
        <v>17</v>
      </c>
      <c r="H147" s="13">
        <v>17</v>
      </c>
      <c r="I147" s="97">
        <v>101</v>
      </c>
      <c r="J147" s="97">
        <v>70</v>
      </c>
      <c r="K147" s="13">
        <f t="shared" si="57"/>
        <v>84</v>
      </c>
      <c r="L147" s="14">
        <f t="shared" si="48"/>
        <v>31</v>
      </c>
      <c r="M147" s="12">
        <f t="shared" si="55"/>
        <v>17</v>
      </c>
      <c r="N147" s="12">
        <f t="shared" si="49"/>
        <v>14</v>
      </c>
      <c r="O147" s="97" t="str">
        <f>IF(M147&gt;=19.5,"70%",IF(M147&gt;=13.5,"50%",IF(M147&gt;=5.5,"30%",IF(M147&gt;=0.1,"15%"))))</f>
        <v>50%</v>
      </c>
      <c r="P147" s="12">
        <f t="shared" si="59"/>
        <v>7</v>
      </c>
      <c r="Q147" s="97">
        <v>0.1</v>
      </c>
      <c r="R147" s="12">
        <f t="shared" si="50"/>
        <v>17.100000000000001</v>
      </c>
      <c r="S147" s="12">
        <f t="shared" si="51"/>
        <v>17.100000000000001</v>
      </c>
      <c r="T147" s="55">
        <f t="shared" si="58"/>
        <v>17.100000000000001</v>
      </c>
    </row>
    <row r="148" spans="1:20" x14ac:dyDescent="0.3">
      <c r="A148" s="54">
        <v>112</v>
      </c>
      <c r="B148" s="2" t="s">
        <v>126</v>
      </c>
      <c r="C148" s="2">
        <v>147</v>
      </c>
      <c r="D148" s="3" t="s">
        <v>17</v>
      </c>
      <c r="E148" s="4"/>
      <c r="F148" s="1"/>
      <c r="G148" s="1">
        <v>14.4</v>
      </c>
      <c r="H148" s="21">
        <v>14</v>
      </c>
      <c r="I148" s="1">
        <v>88</v>
      </c>
      <c r="J148" s="1">
        <v>70</v>
      </c>
      <c r="K148" s="21">
        <f t="shared" si="57"/>
        <v>74</v>
      </c>
      <c r="L148" s="22">
        <f t="shared" si="48"/>
        <v>18</v>
      </c>
      <c r="M148" s="9">
        <f t="shared" si="55"/>
        <v>14.4</v>
      </c>
      <c r="N148" s="9">
        <f t="shared" si="49"/>
        <v>3.5999999999999996</v>
      </c>
      <c r="O148" s="25">
        <v>0.5</v>
      </c>
      <c r="P148" s="9">
        <f t="shared" si="59"/>
        <v>1.7999999999999998</v>
      </c>
      <c r="Q148" s="97">
        <v>0.1</v>
      </c>
      <c r="R148" s="9">
        <f t="shared" si="50"/>
        <v>14.5</v>
      </c>
      <c r="S148" s="9">
        <f t="shared" si="51"/>
        <v>14.5</v>
      </c>
      <c r="T148" s="56">
        <f t="shared" si="58"/>
        <v>14.5</v>
      </c>
    </row>
    <row r="149" spans="1:20" x14ac:dyDescent="0.3">
      <c r="A149" s="54">
        <v>113</v>
      </c>
      <c r="B149" s="10" t="s">
        <v>127</v>
      </c>
      <c r="C149" s="10">
        <v>41</v>
      </c>
      <c r="D149" s="11" t="s">
        <v>124</v>
      </c>
      <c r="E149" s="97"/>
      <c r="F149" s="97"/>
      <c r="G149" s="12">
        <v>13.8</v>
      </c>
      <c r="H149" s="13">
        <f>G149</f>
        <v>13.8</v>
      </c>
      <c r="I149" s="97"/>
      <c r="J149" s="97"/>
      <c r="K149" s="13">
        <v>70</v>
      </c>
      <c r="L149" s="39" t="s">
        <v>128</v>
      </c>
      <c r="M149" s="12">
        <f t="shared" si="55"/>
        <v>13.8</v>
      </c>
      <c r="N149" s="12">
        <f t="shared" si="49"/>
        <v>57.2</v>
      </c>
      <c r="O149" s="19">
        <v>0.3</v>
      </c>
      <c r="P149" s="12">
        <f t="shared" si="59"/>
        <v>17.16</v>
      </c>
      <c r="Q149" s="97">
        <v>0.1</v>
      </c>
      <c r="R149" s="12">
        <f t="shared" si="50"/>
        <v>13.9</v>
      </c>
      <c r="S149" s="12">
        <f t="shared" si="51"/>
        <v>13.8</v>
      </c>
      <c r="T149" s="55">
        <f t="shared" si="58"/>
        <v>13.8</v>
      </c>
    </row>
    <row r="150" spans="1:20" x14ac:dyDescent="0.3">
      <c r="A150" s="54">
        <v>114</v>
      </c>
      <c r="B150" s="10" t="s">
        <v>129</v>
      </c>
      <c r="C150" s="10">
        <v>106</v>
      </c>
      <c r="D150" s="11"/>
      <c r="E150" s="17"/>
      <c r="F150" s="97"/>
      <c r="G150" s="12">
        <v>24</v>
      </c>
      <c r="H150" s="13">
        <v>24</v>
      </c>
      <c r="I150" s="97">
        <v>115</v>
      </c>
      <c r="J150" s="97">
        <v>71</v>
      </c>
      <c r="K150" s="13">
        <f>I150-H150</f>
        <v>91</v>
      </c>
      <c r="L150" s="14">
        <f t="shared" ref="L150:L181" si="60">I150-J150</f>
        <v>44</v>
      </c>
      <c r="M150" s="12">
        <f t="shared" si="55"/>
        <v>24</v>
      </c>
      <c r="N150" s="12">
        <f t="shared" si="49"/>
        <v>20</v>
      </c>
      <c r="O150" s="97" t="str">
        <f>IF(M150&gt;=19.5,"70%",IF(M150&gt;=13.5,"50%",IF(M150&gt;=5.5,"30%",IF(M150&gt;=0.1,"15%"))))</f>
        <v>70%</v>
      </c>
      <c r="P150" s="12">
        <f t="shared" si="59"/>
        <v>14</v>
      </c>
      <c r="Q150" s="97">
        <v>0.1</v>
      </c>
      <c r="R150" s="12">
        <f t="shared" si="50"/>
        <v>24.1</v>
      </c>
      <c r="S150" s="12">
        <f t="shared" si="51"/>
        <v>24.1</v>
      </c>
      <c r="T150" s="55">
        <f t="shared" si="58"/>
        <v>24.1</v>
      </c>
    </row>
    <row r="151" spans="1:20" x14ac:dyDescent="0.3">
      <c r="A151" s="54">
        <v>115</v>
      </c>
      <c r="B151" s="2" t="s">
        <v>130</v>
      </c>
      <c r="C151" s="2">
        <v>194</v>
      </c>
      <c r="D151" s="3" t="s">
        <v>32</v>
      </c>
      <c r="E151" s="4"/>
      <c r="F151" s="1"/>
      <c r="G151" s="1">
        <v>12.3</v>
      </c>
      <c r="H151" s="21">
        <v>12</v>
      </c>
      <c r="I151" s="1">
        <v>93</v>
      </c>
      <c r="J151" s="1">
        <v>70</v>
      </c>
      <c r="K151" s="21">
        <v>82</v>
      </c>
      <c r="L151" s="22">
        <f t="shared" si="60"/>
        <v>23</v>
      </c>
      <c r="M151" s="9">
        <f t="shared" si="55"/>
        <v>12.3</v>
      </c>
      <c r="N151" s="9">
        <f t="shared" si="49"/>
        <v>10.7</v>
      </c>
      <c r="O151" s="25">
        <v>0.3</v>
      </c>
      <c r="P151" s="9">
        <f t="shared" si="59"/>
        <v>3.2099999999999995</v>
      </c>
      <c r="Q151" s="97">
        <v>0.1</v>
      </c>
      <c r="R151" s="9">
        <f t="shared" si="50"/>
        <v>12.4</v>
      </c>
      <c r="S151" s="9">
        <f t="shared" si="51"/>
        <v>12.4</v>
      </c>
      <c r="T151" s="56">
        <v>12</v>
      </c>
    </row>
    <row r="152" spans="1:20" x14ac:dyDescent="0.3">
      <c r="A152" s="54">
        <v>116</v>
      </c>
      <c r="B152" s="10" t="s">
        <v>131</v>
      </c>
      <c r="C152" s="10">
        <v>100</v>
      </c>
      <c r="D152" s="11"/>
      <c r="E152" s="97"/>
      <c r="F152" s="97"/>
      <c r="G152" s="12">
        <v>20.6</v>
      </c>
      <c r="H152" s="13">
        <f>G152</f>
        <v>20.6</v>
      </c>
      <c r="I152" s="97"/>
      <c r="J152" s="97"/>
      <c r="K152" s="13">
        <f>I152-H152</f>
        <v>-20.6</v>
      </c>
      <c r="L152" s="14">
        <f t="shared" si="60"/>
        <v>0</v>
      </c>
      <c r="M152" s="12">
        <f t="shared" si="55"/>
        <v>20.6</v>
      </c>
      <c r="N152" s="12">
        <f t="shared" si="49"/>
        <v>-20.6</v>
      </c>
      <c r="O152" s="97" t="str">
        <f>IF(M152&gt;=19.5,"70%",IF(M152&gt;=13.5,"50%",IF(M152&gt;=5.5,"30%",IF(M152&gt;=0.1,"15%"))))</f>
        <v>70%</v>
      </c>
      <c r="P152" s="12">
        <v>-4.2</v>
      </c>
      <c r="Q152" s="97">
        <v>0.1</v>
      </c>
      <c r="R152" s="12">
        <f t="shared" si="50"/>
        <v>16.400000000000002</v>
      </c>
      <c r="S152" s="12">
        <f t="shared" si="51"/>
        <v>20.6</v>
      </c>
      <c r="T152" s="55">
        <f>S152</f>
        <v>20.6</v>
      </c>
    </row>
    <row r="153" spans="1:20" x14ac:dyDescent="0.3">
      <c r="A153" s="54">
        <v>117</v>
      </c>
      <c r="B153" s="80" t="s">
        <v>132</v>
      </c>
      <c r="C153" s="80">
        <v>216</v>
      </c>
      <c r="D153" s="81"/>
      <c r="E153" s="82"/>
      <c r="F153" s="69"/>
      <c r="G153" s="69">
        <v>11.1</v>
      </c>
      <c r="H153" s="83">
        <v>11</v>
      </c>
      <c r="I153" s="69">
        <v>92</v>
      </c>
      <c r="J153" s="69">
        <v>70</v>
      </c>
      <c r="K153" s="83">
        <v>82</v>
      </c>
      <c r="L153" s="84">
        <f t="shared" si="60"/>
        <v>22</v>
      </c>
      <c r="M153" s="85">
        <f t="shared" si="55"/>
        <v>11.1</v>
      </c>
      <c r="N153" s="85">
        <f t="shared" si="49"/>
        <v>10.9</v>
      </c>
      <c r="O153" s="116">
        <v>0.3</v>
      </c>
      <c r="P153" s="85">
        <f t="shared" ref="P153:P184" si="61">N153*O153</f>
        <v>3.27</v>
      </c>
      <c r="Q153" s="69" t="str">
        <f>IF(N153&lt;0,O153, "0.1")</f>
        <v>0.1</v>
      </c>
      <c r="R153" s="85">
        <f t="shared" si="50"/>
        <v>11.2</v>
      </c>
      <c r="S153" s="85">
        <f t="shared" si="51"/>
        <v>11.2</v>
      </c>
      <c r="T153" s="86">
        <v>11</v>
      </c>
    </row>
    <row r="154" spans="1:20" x14ac:dyDescent="0.3">
      <c r="A154" s="54">
        <v>118</v>
      </c>
      <c r="B154" s="80" t="s">
        <v>459</v>
      </c>
      <c r="C154" s="121">
        <v>482</v>
      </c>
      <c r="D154" s="119"/>
      <c r="E154" s="82"/>
      <c r="F154" s="69"/>
      <c r="G154" s="85">
        <v>18.100000000000001</v>
      </c>
      <c r="H154" s="83">
        <f>G154</f>
        <v>18.100000000000001</v>
      </c>
      <c r="I154" s="69">
        <v>93</v>
      </c>
      <c r="J154" s="69">
        <v>70</v>
      </c>
      <c r="K154" s="83">
        <f t="shared" ref="K154:K165" si="62">I154-H154</f>
        <v>74.900000000000006</v>
      </c>
      <c r="L154" s="84">
        <f t="shared" si="60"/>
        <v>23</v>
      </c>
      <c r="M154" s="85">
        <f t="shared" si="55"/>
        <v>18.100000000000001</v>
      </c>
      <c r="N154" s="85">
        <f t="shared" si="49"/>
        <v>4.8999999999999986</v>
      </c>
      <c r="O154" s="116">
        <v>0.7</v>
      </c>
      <c r="P154" s="85">
        <f t="shared" si="61"/>
        <v>3.4299999999999988</v>
      </c>
      <c r="Q154" s="69" t="str">
        <f>IF(N154&lt;0,O154, "0.1")</f>
        <v>0.1</v>
      </c>
      <c r="R154" s="85">
        <f t="shared" si="50"/>
        <v>18.200000000000003</v>
      </c>
      <c r="S154" s="85">
        <f t="shared" si="51"/>
        <v>18.200000000000003</v>
      </c>
      <c r="T154" s="86">
        <f>S154</f>
        <v>18.200000000000003</v>
      </c>
    </row>
    <row r="155" spans="1:20" x14ac:dyDescent="0.3">
      <c r="A155" s="54">
        <v>119</v>
      </c>
      <c r="B155" s="2" t="s">
        <v>133</v>
      </c>
      <c r="C155" s="2">
        <v>74</v>
      </c>
      <c r="D155" s="3" t="s">
        <v>33</v>
      </c>
      <c r="E155" s="4"/>
      <c r="F155" s="1"/>
      <c r="G155" s="9">
        <v>8</v>
      </c>
      <c r="H155" s="21">
        <v>8</v>
      </c>
      <c r="I155" s="1">
        <v>87</v>
      </c>
      <c r="J155" s="1">
        <v>70</v>
      </c>
      <c r="K155" s="21">
        <f t="shared" si="62"/>
        <v>79</v>
      </c>
      <c r="L155" s="22">
        <f t="shared" si="60"/>
        <v>17</v>
      </c>
      <c r="M155" s="9">
        <f t="shared" si="55"/>
        <v>8</v>
      </c>
      <c r="N155" s="9">
        <f t="shared" si="49"/>
        <v>9</v>
      </c>
      <c r="O155" s="1" t="str">
        <f t="shared" ref="O155:O169" si="63">IF(M155&gt;=19.5,"70%",IF(M155&gt;=13.5,"50%",IF(M155&gt;=5.5,"30%",IF(M155&gt;=0.1,"15%"))))</f>
        <v>30%</v>
      </c>
      <c r="P155" s="9">
        <f t="shared" si="61"/>
        <v>2.6999999999999997</v>
      </c>
      <c r="Q155" s="97">
        <v>0.1</v>
      </c>
      <c r="R155" s="9">
        <f t="shared" si="50"/>
        <v>8.1</v>
      </c>
      <c r="S155" s="9">
        <f t="shared" si="51"/>
        <v>8.1</v>
      </c>
      <c r="T155" s="56">
        <v>8</v>
      </c>
    </row>
    <row r="156" spans="1:20" x14ac:dyDescent="0.3">
      <c r="A156" s="54">
        <v>120</v>
      </c>
      <c r="B156" s="10" t="s">
        <v>134</v>
      </c>
      <c r="C156" s="10">
        <v>176</v>
      </c>
      <c r="D156" s="11"/>
      <c r="E156" s="97"/>
      <c r="F156" s="97"/>
      <c r="G156" s="97">
        <v>17.100000000000001</v>
      </c>
      <c r="H156" s="13">
        <f>G156</f>
        <v>17.100000000000001</v>
      </c>
      <c r="I156" s="97"/>
      <c r="J156" s="97"/>
      <c r="K156" s="13">
        <f t="shared" si="62"/>
        <v>-17.100000000000001</v>
      </c>
      <c r="L156" s="14">
        <f t="shared" si="60"/>
        <v>0</v>
      </c>
      <c r="M156" s="12">
        <f t="shared" si="55"/>
        <v>17.100000000000001</v>
      </c>
      <c r="N156" s="12">
        <f t="shared" si="49"/>
        <v>-17.100000000000001</v>
      </c>
      <c r="O156" s="97" t="str">
        <f t="shared" si="63"/>
        <v>50%</v>
      </c>
      <c r="P156" s="12">
        <f t="shared" si="61"/>
        <v>-8.5500000000000007</v>
      </c>
      <c r="Q156" s="97">
        <v>0.1</v>
      </c>
      <c r="R156" s="12">
        <f t="shared" si="50"/>
        <v>8.5500000000000007</v>
      </c>
      <c r="S156" s="12">
        <f t="shared" si="51"/>
        <v>17.100000000000001</v>
      </c>
      <c r="T156" s="55">
        <f>S156</f>
        <v>17.100000000000001</v>
      </c>
    </row>
    <row r="157" spans="1:20" x14ac:dyDescent="0.3">
      <c r="A157" s="54">
        <v>121</v>
      </c>
      <c r="B157" s="40" t="s">
        <v>135</v>
      </c>
      <c r="C157" s="10">
        <v>353</v>
      </c>
      <c r="D157" s="11" t="s">
        <v>62</v>
      </c>
      <c r="E157" s="17"/>
      <c r="F157" s="97"/>
      <c r="G157" s="97">
        <v>24</v>
      </c>
      <c r="H157" s="97">
        <v>24</v>
      </c>
      <c r="I157" s="97">
        <v>95</v>
      </c>
      <c r="J157" s="97">
        <v>69</v>
      </c>
      <c r="K157" s="97">
        <f t="shared" si="62"/>
        <v>71</v>
      </c>
      <c r="L157" s="97">
        <f t="shared" si="60"/>
        <v>26</v>
      </c>
      <c r="M157" s="97">
        <f t="shared" si="55"/>
        <v>24</v>
      </c>
      <c r="N157" s="97">
        <f t="shared" ref="N157:N188" si="64">L157-M157</f>
        <v>2</v>
      </c>
      <c r="O157" s="97" t="str">
        <f t="shared" si="63"/>
        <v>70%</v>
      </c>
      <c r="P157" s="12">
        <f t="shared" si="61"/>
        <v>1.4</v>
      </c>
      <c r="Q157" s="97">
        <v>0.1</v>
      </c>
      <c r="R157" s="97">
        <f t="shared" si="50"/>
        <v>24.1</v>
      </c>
      <c r="S157" s="97">
        <f t="shared" si="51"/>
        <v>24.1</v>
      </c>
      <c r="T157" s="98">
        <v>24</v>
      </c>
    </row>
    <row r="158" spans="1:20" x14ac:dyDescent="0.3">
      <c r="A158" s="54">
        <v>122</v>
      </c>
      <c r="B158" s="10" t="s">
        <v>136</v>
      </c>
      <c r="C158" s="10">
        <v>254</v>
      </c>
      <c r="D158" s="11" t="s">
        <v>32</v>
      </c>
      <c r="E158" s="20"/>
      <c r="F158" s="97"/>
      <c r="G158" s="97">
        <v>7</v>
      </c>
      <c r="H158" s="13">
        <v>7</v>
      </c>
      <c r="I158" s="97">
        <v>75</v>
      </c>
      <c r="J158" s="97">
        <v>69</v>
      </c>
      <c r="K158" s="13">
        <f t="shared" si="62"/>
        <v>68</v>
      </c>
      <c r="L158" s="14">
        <f t="shared" si="60"/>
        <v>6</v>
      </c>
      <c r="M158" s="12">
        <f t="shared" si="55"/>
        <v>7</v>
      </c>
      <c r="N158" s="12">
        <f t="shared" si="64"/>
        <v>-1</v>
      </c>
      <c r="O158" s="97" t="str">
        <f t="shared" si="63"/>
        <v>30%</v>
      </c>
      <c r="P158" s="12">
        <f t="shared" si="61"/>
        <v>-0.3</v>
      </c>
      <c r="Q158" s="97">
        <v>0.1</v>
      </c>
      <c r="R158" s="12">
        <f t="shared" ref="R158:R189" si="65">IF(M158&gt;=L158,(M158+P158),M158+Q158)</f>
        <v>6.7</v>
      </c>
      <c r="S158" s="12">
        <f t="shared" ref="S158:S189" si="66">IF(I158&gt;1,(R158),G158)</f>
        <v>6.7</v>
      </c>
      <c r="T158" s="55">
        <v>7</v>
      </c>
    </row>
    <row r="159" spans="1:20" x14ac:dyDescent="0.3">
      <c r="A159" s="54">
        <v>123</v>
      </c>
      <c r="B159" s="80" t="s">
        <v>137</v>
      </c>
      <c r="C159" s="80">
        <v>82</v>
      </c>
      <c r="D159" s="81" t="s">
        <v>100</v>
      </c>
      <c r="E159" s="82"/>
      <c r="F159" s="69"/>
      <c r="G159" s="85">
        <v>10</v>
      </c>
      <c r="H159" s="83">
        <v>10</v>
      </c>
      <c r="I159" s="69">
        <v>100</v>
      </c>
      <c r="J159" s="69">
        <v>70</v>
      </c>
      <c r="K159" s="83">
        <f t="shared" si="62"/>
        <v>90</v>
      </c>
      <c r="L159" s="84">
        <f t="shared" si="60"/>
        <v>30</v>
      </c>
      <c r="M159" s="85">
        <f t="shared" si="55"/>
        <v>10</v>
      </c>
      <c r="N159" s="85">
        <f t="shared" si="64"/>
        <v>20</v>
      </c>
      <c r="O159" s="69" t="str">
        <f t="shared" si="63"/>
        <v>30%</v>
      </c>
      <c r="P159" s="85">
        <f t="shared" si="61"/>
        <v>6</v>
      </c>
      <c r="Q159" s="69">
        <v>0.1</v>
      </c>
      <c r="R159" s="85">
        <f t="shared" si="65"/>
        <v>10.1</v>
      </c>
      <c r="S159" s="85">
        <f t="shared" si="66"/>
        <v>10.1</v>
      </c>
      <c r="T159" s="86">
        <f>S159</f>
        <v>10.1</v>
      </c>
    </row>
    <row r="160" spans="1:20" x14ac:dyDescent="0.3">
      <c r="A160" s="54">
        <v>124</v>
      </c>
      <c r="B160" s="80" t="s">
        <v>138</v>
      </c>
      <c r="C160" s="80">
        <v>76</v>
      </c>
      <c r="D160" s="81" t="s">
        <v>33</v>
      </c>
      <c r="E160" s="82"/>
      <c r="F160" s="69">
        <v>2</v>
      </c>
      <c r="G160" s="85">
        <v>16</v>
      </c>
      <c r="H160" s="83">
        <v>16</v>
      </c>
      <c r="I160" s="69">
        <v>84</v>
      </c>
      <c r="J160" s="69">
        <v>69</v>
      </c>
      <c r="K160" s="83">
        <f t="shared" si="62"/>
        <v>68</v>
      </c>
      <c r="L160" s="84">
        <f t="shared" si="60"/>
        <v>15</v>
      </c>
      <c r="M160" s="85">
        <f t="shared" si="55"/>
        <v>16</v>
      </c>
      <c r="N160" s="85">
        <f t="shared" si="64"/>
        <v>-1</v>
      </c>
      <c r="O160" s="69" t="str">
        <f t="shared" si="63"/>
        <v>50%</v>
      </c>
      <c r="P160" s="83">
        <f t="shared" si="61"/>
        <v>-0.5</v>
      </c>
      <c r="Q160" s="69">
        <v>0.1</v>
      </c>
      <c r="R160" s="85">
        <f t="shared" si="65"/>
        <v>15.5</v>
      </c>
      <c r="S160" s="85">
        <f t="shared" si="66"/>
        <v>15.5</v>
      </c>
      <c r="T160" s="86">
        <f>S160</f>
        <v>15.5</v>
      </c>
    </row>
    <row r="161" spans="1:20" x14ac:dyDescent="0.3">
      <c r="A161" s="54">
        <v>125</v>
      </c>
      <c r="B161" s="2" t="s">
        <v>139</v>
      </c>
      <c r="C161" s="2">
        <v>287</v>
      </c>
      <c r="D161" s="3" t="s">
        <v>15</v>
      </c>
      <c r="E161" s="4"/>
      <c r="F161" s="1"/>
      <c r="G161" s="9">
        <v>8.6999999999999993</v>
      </c>
      <c r="H161" s="21">
        <v>9</v>
      </c>
      <c r="I161" s="1">
        <v>91</v>
      </c>
      <c r="J161" s="1">
        <v>70</v>
      </c>
      <c r="K161" s="21">
        <f t="shared" si="62"/>
        <v>82</v>
      </c>
      <c r="L161" s="22">
        <f t="shared" si="60"/>
        <v>21</v>
      </c>
      <c r="M161" s="9">
        <f t="shared" si="55"/>
        <v>8.6999999999999993</v>
      </c>
      <c r="N161" s="9">
        <f t="shared" si="64"/>
        <v>12.3</v>
      </c>
      <c r="O161" s="1" t="str">
        <f t="shared" si="63"/>
        <v>30%</v>
      </c>
      <c r="P161" s="9">
        <f t="shared" si="61"/>
        <v>3.69</v>
      </c>
      <c r="Q161" s="97">
        <v>0.1</v>
      </c>
      <c r="R161" s="9">
        <f t="shared" si="65"/>
        <v>8.7999999999999989</v>
      </c>
      <c r="S161" s="9">
        <f t="shared" si="66"/>
        <v>8.7999999999999989</v>
      </c>
      <c r="T161" s="56">
        <f>S161</f>
        <v>8.7999999999999989</v>
      </c>
    </row>
    <row r="162" spans="1:20" x14ac:dyDescent="0.3">
      <c r="A162" s="54">
        <v>126</v>
      </c>
      <c r="B162" s="2" t="s">
        <v>140</v>
      </c>
      <c r="C162" s="2">
        <v>65</v>
      </c>
      <c r="D162" s="3" t="s">
        <v>43</v>
      </c>
      <c r="E162" s="4"/>
      <c r="F162" s="1"/>
      <c r="G162" s="9">
        <v>15.7</v>
      </c>
      <c r="H162" s="21">
        <v>15.6</v>
      </c>
      <c r="I162" s="1">
        <v>96</v>
      </c>
      <c r="J162" s="1">
        <v>70</v>
      </c>
      <c r="K162" s="21">
        <f t="shared" si="62"/>
        <v>80.400000000000006</v>
      </c>
      <c r="L162" s="22">
        <f t="shared" si="60"/>
        <v>26</v>
      </c>
      <c r="M162" s="9">
        <f t="shared" si="55"/>
        <v>15.7</v>
      </c>
      <c r="N162" s="9">
        <f t="shared" si="64"/>
        <v>10.3</v>
      </c>
      <c r="O162" s="1" t="str">
        <f t="shared" si="63"/>
        <v>50%</v>
      </c>
      <c r="P162" s="9">
        <f t="shared" si="61"/>
        <v>5.15</v>
      </c>
      <c r="Q162" s="97">
        <v>0.1</v>
      </c>
      <c r="R162" s="9">
        <f t="shared" si="65"/>
        <v>15.799999999999999</v>
      </c>
      <c r="S162" s="9">
        <f t="shared" si="66"/>
        <v>15.799999999999999</v>
      </c>
      <c r="T162" s="56">
        <f>S162</f>
        <v>15.799999999999999</v>
      </c>
    </row>
    <row r="163" spans="1:20" x14ac:dyDescent="0.3">
      <c r="A163" s="54">
        <v>127</v>
      </c>
      <c r="B163" s="10" t="s">
        <v>141</v>
      </c>
      <c r="C163" s="10">
        <v>129</v>
      </c>
      <c r="D163" s="11"/>
      <c r="E163" s="97"/>
      <c r="F163" s="97"/>
      <c r="G163" s="12">
        <v>20.5</v>
      </c>
      <c r="H163" s="13">
        <f>G163</f>
        <v>20.5</v>
      </c>
      <c r="I163" s="97"/>
      <c r="J163" s="97"/>
      <c r="K163" s="13">
        <f t="shared" si="62"/>
        <v>-20.5</v>
      </c>
      <c r="L163" s="14">
        <f t="shared" si="60"/>
        <v>0</v>
      </c>
      <c r="M163" s="12">
        <f t="shared" si="55"/>
        <v>20.5</v>
      </c>
      <c r="N163" s="12">
        <f t="shared" si="64"/>
        <v>-20.5</v>
      </c>
      <c r="O163" s="97" t="str">
        <f t="shared" si="63"/>
        <v>70%</v>
      </c>
      <c r="P163" s="12">
        <f t="shared" si="61"/>
        <v>-14.35</v>
      </c>
      <c r="Q163" s="97">
        <v>0.1</v>
      </c>
      <c r="R163" s="12">
        <f t="shared" si="65"/>
        <v>6.15</v>
      </c>
      <c r="S163" s="12">
        <f t="shared" si="66"/>
        <v>20.5</v>
      </c>
      <c r="T163" s="55">
        <f>S163</f>
        <v>20.5</v>
      </c>
    </row>
    <row r="164" spans="1:20" x14ac:dyDescent="0.3">
      <c r="A164" s="54">
        <v>128</v>
      </c>
      <c r="B164" s="80" t="s">
        <v>142</v>
      </c>
      <c r="C164" s="80">
        <v>354</v>
      </c>
      <c r="D164" s="81" t="s">
        <v>43</v>
      </c>
      <c r="E164" s="82"/>
      <c r="F164" s="69">
        <v>2</v>
      </c>
      <c r="G164" s="69">
        <v>16.3</v>
      </c>
      <c r="H164" s="69">
        <v>16</v>
      </c>
      <c r="I164" s="69">
        <v>87</v>
      </c>
      <c r="J164" s="69">
        <v>69</v>
      </c>
      <c r="K164" s="69">
        <f t="shared" si="62"/>
        <v>71</v>
      </c>
      <c r="L164" s="69">
        <f t="shared" si="60"/>
        <v>18</v>
      </c>
      <c r="M164" s="69">
        <f t="shared" si="55"/>
        <v>16.3</v>
      </c>
      <c r="N164" s="69">
        <f t="shared" si="64"/>
        <v>1.6999999999999993</v>
      </c>
      <c r="O164" s="69" t="str">
        <f t="shared" si="63"/>
        <v>50%</v>
      </c>
      <c r="P164" s="85">
        <f t="shared" si="61"/>
        <v>0.84999999999999964</v>
      </c>
      <c r="Q164" s="69" t="str">
        <f>IF(N164&lt;0,O164, "0.1")</f>
        <v>0.1</v>
      </c>
      <c r="R164" s="69">
        <f t="shared" si="65"/>
        <v>16.400000000000002</v>
      </c>
      <c r="S164" s="69">
        <f t="shared" si="66"/>
        <v>16.400000000000002</v>
      </c>
      <c r="T164" s="113">
        <v>16</v>
      </c>
    </row>
    <row r="165" spans="1:20" x14ac:dyDescent="0.3">
      <c r="A165" s="54">
        <v>129</v>
      </c>
      <c r="B165" s="10" t="s">
        <v>143</v>
      </c>
      <c r="C165" s="10">
        <v>170</v>
      </c>
      <c r="D165" s="11"/>
      <c r="E165" s="97"/>
      <c r="F165" s="97"/>
      <c r="G165" s="97">
        <v>16.2</v>
      </c>
      <c r="H165" s="13">
        <f>G165</f>
        <v>16.2</v>
      </c>
      <c r="I165" s="97"/>
      <c r="J165" s="97"/>
      <c r="K165" s="13">
        <f t="shared" si="62"/>
        <v>-16.2</v>
      </c>
      <c r="L165" s="14">
        <f t="shared" si="60"/>
        <v>0</v>
      </c>
      <c r="M165" s="12">
        <f t="shared" si="55"/>
        <v>16.2</v>
      </c>
      <c r="N165" s="12">
        <f t="shared" si="64"/>
        <v>-16.2</v>
      </c>
      <c r="O165" s="97" t="str">
        <f t="shared" si="63"/>
        <v>50%</v>
      </c>
      <c r="P165" s="12">
        <f t="shared" si="61"/>
        <v>-8.1</v>
      </c>
      <c r="Q165" s="97">
        <v>0.1</v>
      </c>
      <c r="R165" s="12">
        <f t="shared" si="65"/>
        <v>8.1</v>
      </c>
      <c r="S165" s="12">
        <f t="shared" si="66"/>
        <v>16.2</v>
      </c>
      <c r="T165" s="55">
        <f>S165</f>
        <v>16.2</v>
      </c>
    </row>
    <row r="166" spans="1:20" x14ac:dyDescent="0.3">
      <c r="A166" s="54">
        <v>130</v>
      </c>
      <c r="B166" s="80" t="s">
        <v>144</v>
      </c>
      <c r="C166" s="80">
        <v>355</v>
      </c>
      <c r="D166" s="81"/>
      <c r="E166" s="82"/>
      <c r="F166" s="69"/>
      <c r="G166" s="69">
        <v>9</v>
      </c>
      <c r="H166" s="69">
        <v>9</v>
      </c>
      <c r="I166" s="69">
        <v>76</v>
      </c>
      <c r="J166" s="69">
        <v>69</v>
      </c>
      <c r="K166" s="83">
        <v>72</v>
      </c>
      <c r="L166" s="84">
        <f t="shared" si="60"/>
        <v>7</v>
      </c>
      <c r="M166" s="85">
        <f t="shared" si="55"/>
        <v>9</v>
      </c>
      <c r="N166" s="85">
        <f t="shared" si="64"/>
        <v>-2</v>
      </c>
      <c r="O166" s="69" t="str">
        <f t="shared" si="63"/>
        <v>30%</v>
      </c>
      <c r="P166" s="85">
        <f t="shared" si="61"/>
        <v>-0.6</v>
      </c>
      <c r="Q166" s="69">
        <v>0.3</v>
      </c>
      <c r="R166" s="85">
        <f t="shared" si="65"/>
        <v>8.4</v>
      </c>
      <c r="S166" s="85">
        <f t="shared" si="66"/>
        <v>8.4</v>
      </c>
      <c r="T166" s="86">
        <f>S166</f>
        <v>8.4</v>
      </c>
    </row>
    <row r="167" spans="1:20" x14ac:dyDescent="0.3">
      <c r="A167" s="54">
        <v>131</v>
      </c>
      <c r="B167" s="80" t="s">
        <v>145</v>
      </c>
      <c r="C167" s="80">
        <v>210</v>
      </c>
      <c r="D167" s="81"/>
      <c r="E167" s="82"/>
      <c r="F167" s="69"/>
      <c r="G167" s="85">
        <v>9.8000000000000007</v>
      </c>
      <c r="H167" s="83">
        <v>10</v>
      </c>
      <c r="I167" s="69">
        <v>87</v>
      </c>
      <c r="J167" s="69">
        <v>70</v>
      </c>
      <c r="K167" s="83">
        <v>90</v>
      </c>
      <c r="L167" s="84">
        <f t="shared" si="60"/>
        <v>17</v>
      </c>
      <c r="M167" s="85">
        <f t="shared" si="55"/>
        <v>9.8000000000000007</v>
      </c>
      <c r="N167" s="85">
        <f t="shared" si="64"/>
        <v>7.1999999999999993</v>
      </c>
      <c r="O167" s="69" t="str">
        <f t="shared" si="63"/>
        <v>30%</v>
      </c>
      <c r="P167" s="85">
        <f t="shared" si="61"/>
        <v>2.1599999999999997</v>
      </c>
      <c r="Q167" s="69" t="str">
        <f>IF(N167&lt;0,O167, "0.1")</f>
        <v>0.1</v>
      </c>
      <c r="R167" s="85">
        <f t="shared" si="65"/>
        <v>9.9</v>
      </c>
      <c r="S167" s="85">
        <f t="shared" si="66"/>
        <v>9.9</v>
      </c>
      <c r="T167" s="86">
        <v>10</v>
      </c>
    </row>
    <row r="168" spans="1:20" x14ac:dyDescent="0.3">
      <c r="A168" s="54">
        <v>132</v>
      </c>
      <c r="B168" s="80" t="s">
        <v>146</v>
      </c>
      <c r="C168" s="80">
        <v>278</v>
      </c>
      <c r="D168" s="81" t="s">
        <v>62</v>
      </c>
      <c r="E168" s="82"/>
      <c r="F168" s="69">
        <v>1</v>
      </c>
      <c r="G168" s="85">
        <v>13</v>
      </c>
      <c r="H168" s="83">
        <v>13</v>
      </c>
      <c r="I168" s="69">
        <v>85</v>
      </c>
      <c r="J168" s="69">
        <v>72</v>
      </c>
      <c r="K168" s="83">
        <f t="shared" ref="K168:K179" si="67">I168-H168</f>
        <v>72</v>
      </c>
      <c r="L168" s="84">
        <f t="shared" si="60"/>
        <v>13</v>
      </c>
      <c r="M168" s="85">
        <f t="shared" si="55"/>
        <v>13</v>
      </c>
      <c r="N168" s="85">
        <f t="shared" si="64"/>
        <v>0</v>
      </c>
      <c r="O168" s="69" t="str">
        <f t="shared" si="63"/>
        <v>30%</v>
      </c>
      <c r="P168" s="85">
        <f t="shared" si="61"/>
        <v>0</v>
      </c>
      <c r="Q168" s="69">
        <v>0.5</v>
      </c>
      <c r="R168" s="85">
        <f t="shared" si="65"/>
        <v>13</v>
      </c>
      <c r="S168" s="85">
        <f t="shared" si="66"/>
        <v>13</v>
      </c>
      <c r="T168" s="86">
        <f>S168</f>
        <v>13</v>
      </c>
    </row>
    <row r="169" spans="1:20" x14ac:dyDescent="0.3">
      <c r="A169" s="54">
        <v>133</v>
      </c>
      <c r="B169" s="10" t="s">
        <v>147</v>
      </c>
      <c r="C169" s="10">
        <v>105</v>
      </c>
      <c r="D169" s="11"/>
      <c r="E169" s="97"/>
      <c r="F169" s="97"/>
      <c r="G169" s="12">
        <v>20.100000000000001</v>
      </c>
      <c r="H169" s="13">
        <f>G169</f>
        <v>20.100000000000001</v>
      </c>
      <c r="I169" s="97"/>
      <c r="J169" s="97"/>
      <c r="K169" s="13">
        <f t="shared" si="67"/>
        <v>-20.100000000000001</v>
      </c>
      <c r="L169" s="14">
        <f t="shared" si="60"/>
        <v>0</v>
      </c>
      <c r="M169" s="12">
        <f t="shared" si="55"/>
        <v>20.100000000000001</v>
      </c>
      <c r="N169" s="12">
        <f t="shared" si="64"/>
        <v>-20.100000000000001</v>
      </c>
      <c r="O169" s="97" t="str">
        <f t="shared" si="63"/>
        <v>70%</v>
      </c>
      <c r="P169" s="12">
        <f t="shared" si="61"/>
        <v>-14.07</v>
      </c>
      <c r="Q169" s="97">
        <v>0.1</v>
      </c>
      <c r="R169" s="12">
        <f t="shared" si="65"/>
        <v>6.0300000000000011</v>
      </c>
      <c r="S169" s="12">
        <f t="shared" si="66"/>
        <v>20.100000000000001</v>
      </c>
      <c r="T169" s="55">
        <f>S169</f>
        <v>20.100000000000001</v>
      </c>
    </row>
    <row r="170" spans="1:20" x14ac:dyDescent="0.3">
      <c r="A170" s="54">
        <v>134</v>
      </c>
      <c r="B170" s="80" t="s">
        <v>456</v>
      </c>
      <c r="C170" s="80">
        <v>148</v>
      </c>
      <c r="D170" s="81" t="s">
        <v>148</v>
      </c>
      <c r="E170" s="82"/>
      <c r="F170" s="69"/>
      <c r="G170" s="69">
        <v>0.1</v>
      </c>
      <c r="H170" s="83">
        <v>0</v>
      </c>
      <c r="I170" s="69">
        <v>78</v>
      </c>
      <c r="J170" s="69">
        <v>70</v>
      </c>
      <c r="K170" s="83">
        <f t="shared" si="67"/>
        <v>78</v>
      </c>
      <c r="L170" s="84">
        <f t="shared" si="60"/>
        <v>8</v>
      </c>
      <c r="M170" s="85">
        <f t="shared" si="55"/>
        <v>0.1</v>
      </c>
      <c r="N170" s="85">
        <f t="shared" si="64"/>
        <v>7.9</v>
      </c>
      <c r="O170" s="116">
        <v>0.3</v>
      </c>
      <c r="P170" s="85">
        <f t="shared" si="61"/>
        <v>2.37</v>
      </c>
      <c r="Q170" s="69" t="str">
        <f>IF(N170&lt;0,O170, "0.1")</f>
        <v>0.1</v>
      </c>
      <c r="R170" s="85">
        <f t="shared" si="65"/>
        <v>0.2</v>
      </c>
      <c r="S170" s="85">
        <f t="shared" si="66"/>
        <v>0.2</v>
      </c>
      <c r="T170" s="86">
        <f>S170</f>
        <v>0.2</v>
      </c>
    </row>
    <row r="171" spans="1:20" x14ac:dyDescent="0.3">
      <c r="A171" s="54">
        <v>135</v>
      </c>
      <c r="B171" s="80" t="s">
        <v>149</v>
      </c>
      <c r="C171" s="80">
        <v>356</v>
      </c>
      <c r="D171" s="81" t="s">
        <v>148</v>
      </c>
      <c r="E171" s="82"/>
      <c r="F171" s="115"/>
      <c r="G171" s="85">
        <v>7</v>
      </c>
      <c r="H171" s="83">
        <v>7</v>
      </c>
      <c r="I171" s="69">
        <v>72</v>
      </c>
      <c r="J171" s="69">
        <v>69</v>
      </c>
      <c r="K171" s="83">
        <f t="shared" si="67"/>
        <v>65</v>
      </c>
      <c r="L171" s="84">
        <f t="shared" si="60"/>
        <v>3</v>
      </c>
      <c r="M171" s="85">
        <f t="shared" si="55"/>
        <v>7</v>
      </c>
      <c r="N171" s="85">
        <f t="shared" si="64"/>
        <v>-4</v>
      </c>
      <c r="O171" s="69" t="str">
        <f t="shared" ref="O171:O184" si="68">IF(M171&gt;=19.5,"70%",IF(M171&gt;=13.5,"50%",IF(M171&gt;=5.5,"30%",IF(M171&gt;=0.1,"15%"))))</f>
        <v>30%</v>
      </c>
      <c r="P171" s="85">
        <f t="shared" si="61"/>
        <v>-1.2</v>
      </c>
      <c r="Q171" s="69">
        <v>0.1</v>
      </c>
      <c r="R171" s="85">
        <f t="shared" si="65"/>
        <v>5.8</v>
      </c>
      <c r="S171" s="85">
        <f t="shared" si="66"/>
        <v>5.8</v>
      </c>
      <c r="T171" s="86">
        <f>S171</f>
        <v>5.8</v>
      </c>
    </row>
    <row r="172" spans="1:20" x14ac:dyDescent="0.3">
      <c r="A172" s="54">
        <v>136</v>
      </c>
      <c r="B172" s="80" t="s">
        <v>150</v>
      </c>
      <c r="C172" s="80">
        <v>255</v>
      </c>
      <c r="D172" s="81" t="s">
        <v>32</v>
      </c>
      <c r="E172" s="82"/>
      <c r="F172" s="115"/>
      <c r="G172" s="69">
        <v>10</v>
      </c>
      <c r="H172" s="83">
        <v>10</v>
      </c>
      <c r="I172" s="69">
        <v>88</v>
      </c>
      <c r="J172" s="69">
        <v>72</v>
      </c>
      <c r="K172" s="83">
        <f t="shared" si="67"/>
        <v>78</v>
      </c>
      <c r="L172" s="84">
        <f t="shared" si="60"/>
        <v>16</v>
      </c>
      <c r="M172" s="85">
        <f t="shared" si="55"/>
        <v>10</v>
      </c>
      <c r="N172" s="85">
        <f t="shared" si="64"/>
        <v>6</v>
      </c>
      <c r="O172" s="69" t="str">
        <f t="shared" si="68"/>
        <v>30%</v>
      </c>
      <c r="P172" s="85">
        <f t="shared" si="61"/>
        <v>1.7999999999999998</v>
      </c>
      <c r="Q172" s="69">
        <v>0.1</v>
      </c>
      <c r="R172" s="85">
        <f t="shared" si="65"/>
        <v>10.1</v>
      </c>
      <c r="S172" s="85">
        <f t="shared" si="66"/>
        <v>10.1</v>
      </c>
      <c r="T172" s="86">
        <v>10</v>
      </c>
    </row>
    <row r="173" spans="1:20" x14ac:dyDescent="0.3">
      <c r="A173" s="54">
        <v>137</v>
      </c>
      <c r="B173" s="10" t="s">
        <v>151</v>
      </c>
      <c r="C173" s="10">
        <v>140</v>
      </c>
      <c r="D173" s="11"/>
      <c r="E173" s="97"/>
      <c r="F173" s="97"/>
      <c r="G173" s="97">
        <v>24.1</v>
      </c>
      <c r="H173" s="13">
        <f>G173</f>
        <v>24.1</v>
      </c>
      <c r="I173" s="97"/>
      <c r="J173" s="97"/>
      <c r="K173" s="13">
        <f t="shared" si="67"/>
        <v>-24.1</v>
      </c>
      <c r="L173" s="14">
        <f t="shared" si="60"/>
        <v>0</v>
      </c>
      <c r="M173" s="12">
        <f t="shared" si="55"/>
        <v>24.1</v>
      </c>
      <c r="N173" s="12">
        <f t="shared" si="64"/>
        <v>-24.1</v>
      </c>
      <c r="O173" s="97" t="str">
        <f t="shared" si="68"/>
        <v>70%</v>
      </c>
      <c r="P173" s="12">
        <f t="shared" si="61"/>
        <v>-16.87</v>
      </c>
      <c r="Q173" s="97">
        <v>0.1</v>
      </c>
      <c r="R173" s="12">
        <f t="shared" si="65"/>
        <v>7.23</v>
      </c>
      <c r="S173" s="12">
        <f t="shared" si="66"/>
        <v>24.1</v>
      </c>
      <c r="T173" s="55">
        <f>S173</f>
        <v>24.1</v>
      </c>
    </row>
    <row r="174" spans="1:20" x14ac:dyDescent="0.3">
      <c r="A174" s="54">
        <v>138</v>
      </c>
      <c r="B174" s="10" t="s">
        <v>152</v>
      </c>
      <c r="C174" s="10">
        <v>140</v>
      </c>
      <c r="D174" s="11"/>
      <c r="E174" s="97"/>
      <c r="F174" s="97"/>
      <c r="G174" s="12">
        <v>24</v>
      </c>
      <c r="H174" s="13">
        <v>24</v>
      </c>
      <c r="I174" s="97"/>
      <c r="J174" s="97"/>
      <c r="K174" s="13">
        <f t="shared" si="67"/>
        <v>-24</v>
      </c>
      <c r="L174" s="14">
        <f t="shared" si="60"/>
        <v>0</v>
      </c>
      <c r="M174" s="12">
        <f t="shared" si="55"/>
        <v>24</v>
      </c>
      <c r="N174" s="12">
        <f t="shared" si="64"/>
        <v>-24</v>
      </c>
      <c r="O174" s="97" t="str">
        <f t="shared" si="68"/>
        <v>70%</v>
      </c>
      <c r="P174" s="12">
        <f t="shared" si="61"/>
        <v>-16.799999999999997</v>
      </c>
      <c r="Q174" s="97">
        <v>0.1</v>
      </c>
      <c r="R174" s="12">
        <f t="shared" si="65"/>
        <v>7.2000000000000028</v>
      </c>
      <c r="S174" s="12">
        <f t="shared" si="66"/>
        <v>24</v>
      </c>
      <c r="T174" s="55">
        <f>S174</f>
        <v>24</v>
      </c>
    </row>
    <row r="175" spans="1:20" x14ac:dyDescent="0.3">
      <c r="A175" s="54">
        <v>139</v>
      </c>
      <c r="B175" s="80" t="s">
        <v>469</v>
      </c>
      <c r="C175" s="80">
        <v>487</v>
      </c>
      <c r="D175" s="81" t="s">
        <v>497</v>
      </c>
      <c r="E175" s="82"/>
      <c r="F175" s="115">
        <v>3</v>
      </c>
      <c r="G175" s="69">
        <v>21</v>
      </c>
      <c r="H175" s="69">
        <v>21</v>
      </c>
      <c r="I175" s="69">
        <v>84</v>
      </c>
      <c r="J175" s="69">
        <v>69</v>
      </c>
      <c r="K175" s="69">
        <f t="shared" si="67"/>
        <v>63</v>
      </c>
      <c r="L175" s="69">
        <f t="shared" si="60"/>
        <v>15</v>
      </c>
      <c r="M175" s="69">
        <f t="shared" si="55"/>
        <v>21</v>
      </c>
      <c r="N175" s="69">
        <f t="shared" si="64"/>
        <v>-6</v>
      </c>
      <c r="O175" s="69" t="str">
        <f t="shared" si="68"/>
        <v>70%</v>
      </c>
      <c r="P175" s="85">
        <f t="shared" si="61"/>
        <v>-4.1999999999999993</v>
      </c>
      <c r="Q175" s="69">
        <v>0.1</v>
      </c>
      <c r="R175" s="69">
        <f t="shared" si="65"/>
        <v>16.8</v>
      </c>
      <c r="S175" s="85">
        <f t="shared" si="66"/>
        <v>16.8</v>
      </c>
      <c r="T175" s="113">
        <v>17</v>
      </c>
    </row>
    <row r="176" spans="1:20" x14ac:dyDescent="0.3">
      <c r="A176" s="54">
        <v>140</v>
      </c>
      <c r="B176" s="80" t="s">
        <v>474</v>
      </c>
      <c r="C176" s="80">
        <v>200</v>
      </c>
      <c r="D176" s="81" t="s">
        <v>17</v>
      </c>
      <c r="E176" s="82"/>
      <c r="F176" s="115"/>
      <c r="G176" s="85">
        <v>9.1</v>
      </c>
      <c r="H176" s="83">
        <v>9</v>
      </c>
      <c r="I176" s="69">
        <v>80</v>
      </c>
      <c r="J176" s="69">
        <v>70</v>
      </c>
      <c r="K176" s="83">
        <f t="shared" si="67"/>
        <v>71</v>
      </c>
      <c r="L176" s="84">
        <f t="shared" si="60"/>
        <v>10</v>
      </c>
      <c r="M176" s="85">
        <f t="shared" si="55"/>
        <v>9.1</v>
      </c>
      <c r="N176" s="85">
        <f t="shared" si="64"/>
        <v>0.90000000000000036</v>
      </c>
      <c r="O176" s="69" t="str">
        <f t="shared" si="68"/>
        <v>30%</v>
      </c>
      <c r="P176" s="85">
        <f t="shared" si="61"/>
        <v>0.27000000000000007</v>
      </c>
      <c r="Q176" s="69">
        <v>0.1</v>
      </c>
      <c r="R176" s="85">
        <f t="shared" si="65"/>
        <v>9.1999999999999993</v>
      </c>
      <c r="S176" s="85">
        <f t="shared" si="66"/>
        <v>9.1999999999999993</v>
      </c>
      <c r="T176" s="86">
        <f>S176</f>
        <v>9.1999999999999993</v>
      </c>
    </row>
    <row r="177" spans="1:20" x14ac:dyDescent="0.3">
      <c r="A177" s="54">
        <v>141</v>
      </c>
      <c r="B177" s="80" t="s">
        <v>493</v>
      </c>
      <c r="C177" s="80">
        <v>48</v>
      </c>
      <c r="D177" s="81" t="s">
        <v>62</v>
      </c>
      <c r="E177" s="82"/>
      <c r="F177" s="115"/>
      <c r="G177" s="85">
        <v>12.4</v>
      </c>
      <c r="H177" s="83">
        <v>12</v>
      </c>
      <c r="I177" s="69">
        <v>94</v>
      </c>
      <c r="J177" s="69">
        <v>70</v>
      </c>
      <c r="K177" s="83">
        <f t="shared" si="67"/>
        <v>82</v>
      </c>
      <c r="L177" s="84">
        <f t="shared" si="60"/>
        <v>24</v>
      </c>
      <c r="M177" s="85">
        <f t="shared" si="55"/>
        <v>12.4</v>
      </c>
      <c r="N177" s="85">
        <f t="shared" si="64"/>
        <v>11.6</v>
      </c>
      <c r="O177" s="69" t="str">
        <f t="shared" si="68"/>
        <v>30%</v>
      </c>
      <c r="P177" s="85">
        <f t="shared" si="61"/>
        <v>3.48</v>
      </c>
      <c r="Q177" s="69">
        <v>0.1</v>
      </c>
      <c r="R177" s="85">
        <f t="shared" si="65"/>
        <v>12.5</v>
      </c>
      <c r="S177" s="85">
        <f t="shared" si="66"/>
        <v>12.5</v>
      </c>
      <c r="T177" s="86">
        <f>S177</f>
        <v>12.5</v>
      </c>
    </row>
    <row r="178" spans="1:20" x14ac:dyDescent="0.3">
      <c r="A178" s="54">
        <v>142</v>
      </c>
      <c r="B178" s="114" t="s">
        <v>427</v>
      </c>
      <c r="C178" s="80">
        <v>461</v>
      </c>
      <c r="D178" s="114"/>
      <c r="E178" s="82"/>
      <c r="F178" s="115"/>
      <c r="G178" s="69">
        <v>22</v>
      </c>
      <c r="H178" s="69">
        <v>22</v>
      </c>
      <c r="I178" s="69">
        <v>91</v>
      </c>
      <c r="J178" s="69">
        <v>70</v>
      </c>
      <c r="K178" s="69">
        <f t="shared" si="67"/>
        <v>69</v>
      </c>
      <c r="L178" s="69">
        <f t="shared" si="60"/>
        <v>21</v>
      </c>
      <c r="M178" s="69">
        <f t="shared" si="55"/>
        <v>22</v>
      </c>
      <c r="N178" s="69">
        <f t="shared" si="64"/>
        <v>-1</v>
      </c>
      <c r="O178" s="69" t="str">
        <f t="shared" si="68"/>
        <v>70%</v>
      </c>
      <c r="P178" s="85">
        <f t="shared" si="61"/>
        <v>-0.7</v>
      </c>
      <c r="Q178" s="69">
        <v>0.1</v>
      </c>
      <c r="R178" s="69">
        <f t="shared" si="65"/>
        <v>21.3</v>
      </c>
      <c r="S178" s="69">
        <f t="shared" si="66"/>
        <v>21.3</v>
      </c>
      <c r="T178" s="113">
        <v>22</v>
      </c>
    </row>
    <row r="179" spans="1:20" x14ac:dyDescent="0.3">
      <c r="A179" s="54">
        <v>143</v>
      </c>
      <c r="B179" s="80" t="s">
        <v>153</v>
      </c>
      <c r="C179" s="80">
        <v>229</v>
      </c>
      <c r="D179" s="81" t="s">
        <v>17</v>
      </c>
      <c r="E179" s="82"/>
      <c r="F179" s="69"/>
      <c r="G179" s="85">
        <v>15</v>
      </c>
      <c r="H179" s="83">
        <f>G179</f>
        <v>15</v>
      </c>
      <c r="I179" s="69">
        <v>101</v>
      </c>
      <c r="J179" s="69">
        <v>70</v>
      </c>
      <c r="K179" s="83">
        <f t="shared" si="67"/>
        <v>86</v>
      </c>
      <c r="L179" s="84">
        <f t="shared" si="60"/>
        <v>31</v>
      </c>
      <c r="M179" s="85">
        <f t="shared" si="55"/>
        <v>15</v>
      </c>
      <c r="N179" s="85">
        <f t="shared" si="64"/>
        <v>16</v>
      </c>
      <c r="O179" s="69" t="str">
        <f t="shared" si="68"/>
        <v>50%</v>
      </c>
      <c r="P179" s="85">
        <f t="shared" si="61"/>
        <v>8</v>
      </c>
      <c r="Q179" s="69" t="str">
        <f>IF(N179&lt;0,O179, "0.1")</f>
        <v>0.1</v>
      </c>
      <c r="R179" s="85">
        <f t="shared" si="65"/>
        <v>15.1</v>
      </c>
      <c r="S179" s="85">
        <f t="shared" si="66"/>
        <v>15.1</v>
      </c>
      <c r="T179" s="86">
        <f>S179</f>
        <v>15.1</v>
      </c>
    </row>
    <row r="180" spans="1:20" x14ac:dyDescent="0.3">
      <c r="A180" s="54">
        <v>144</v>
      </c>
      <c r="B180" s="10" t="s">
        <v>154</v>
      </c>
      <c r="C180" s="10">
        <v>312</v>
      </c>
      <c r="D180" s="11"/>
      <c r="E180" s="20"/>
      <c r="F180" s="97"/>
      <c r="G180" s="97">
        <v>24</v>
      </c>
      <c r="H180" s="97">
        <v>24</v>
      </c>
      <c r="I180" s="97">
        <v>127</v>
      </c>
      <c r="J180" s="97">
        <v>70</v>
      </c>
      <c r="K180" s="13"/>
      <c r="L180" s="14">
        <f t="shared" si="60"/>
        <v>57</v>
      </c>
      <c r="M180" s="12">
        <f t="shared" si="55"/>
        <v>24</v>
      </c>
      <c r="N180" s="12">
        <f t="shared" si="64"/>
        <v>33</v>
      </c>
      <c r="O180" s="97" t="str">
        <f t="shared" si="68"/>
        <v>70%</v>
      </c>
      <c r="P180" s="12">
        <f t="shared" si="61"/>
        <v>23.099999999999998</v>
      </c>
      <c r="Q180" s="97">
        <v>0.1</v>
      </c>
      <c r="R180" s="12">
        <f t="shared" si="65"/>
        <v>24.1</v>
      </c>
      <c r="S180" s="12">
        <f t="shared" si="66"/>
        <v>24.1</v>
      </c>
      <c r="T180" s="55">
        <f>S180</f>
        <v>24.1</v>
      </c>
    </row>
    <row r="181" spans="1:20" x14ac:dyDescent="0.3">
      <c r="A181" s="54">
        <v>145</v>
      </c>
      <c r="B181" s="10" t="s">
        <v>155</v>
      </c>
      <c r="C181" s="10">
        <v>124</v>
      </c>
      <c r="D181" s="11"/>
      <c r="E181" s="17"/>
      <c r="F181" s="97"/>
      <c r="G181" s="12">
        <v>17.100000000000001</v>
      </c>
      <c r="H181" s="13">
        <f>G181</f>
        <v>17.100000000000001</v>
      </c>
      <c r="I181" s="97">
        <v>94</v>
      </c>
      <c r="J181" s="97">
        <v>70</v>
      </c>
      <c r="K181" s="13">
        <f t="shared" ref="K181:K192" si="69">I181-H181</f>
        <v>76.900000000000006</v>
      </c>
      <c r="L181" s="14">
        <f t="shared" si="60"/>
        <v>24</v>
      </c>
      <c r="M181" s="12">
        <f t="shared" si="55"/>
        <v>17.100000000000001</v>
      </c>
      <c r="N181" s="12">
        <f t="shared" si="64"/>
        <v>6.8999999999999986</v>
      </c>
      <c r="O181" s="97" t="str">
        <f t="shared" si="68"/>
        <v>50%</v>
      </c>
      <c r="P181" s="12">
        <f t="shared" si="61"/>
        <v>3.4499999999999993</v>
      </c>
      <c r="Q181" s="97">
        <v>0.1</v>
      </c>
      <c r="R181" s="12">
        <f t="shared" si="65"/>
        <v>17.200000000000003</v>
      </c>
      <c r="S181" s="12">
        <f t="shared" si="66"/>
        <v>17.200000000000003</v>
      </c>
      <c r="T181" s="55">
        <f>S181</f>
        <v>17.200000000000003</v>
      </c>
    </row>
    <row r="182" spans="1:20" x14ac:dyDescent="0.3">
      <c r="A182" s="54">
        <v>146</v>
      </c>
      <c r="B182" s="2" t="s">
        <v>156</v>
      </c>
      <c r="C182" s="2">
        <v>230</v>
      </c>
      <c r="D182" s="3" t="s">
        <v>17</v>
      </c>
      <c r="E182" s="4"/>
      <c r="F182" s="1"/>
      <c r="G182" s="1">
        <v>8</v>
      </c>
      <c r="H182" s="21">
        <v>8</v>
      </c>
      <c r="I182" s="1">
        <v>87</v>
      </c>
      <c r="J182" s="1">
        <v>70</v>
      </c>
      <c r="K182" s="21">
        <f t="shared" si="69"/>
        <v>79</v>
      </c>
      <c r="L182" s="22">
        <f t="shared" ref="L182:L212" si="70">I182-J182</f>
        <v>17</v>
      </c>
      <c r="M182" s="9">
        <f t="shared" si="55"/>
        <v>8</v>
      </c>
      <c r="N182" s="9">
        <f t="shared" si="64"/>
        <v>9</v>
      </c>
      <c r="O182" s="1" t="str">
        <f t="shared" si="68"/>
        <v>30%</v>
      </c>
      <c r="P182" s="9">
        <f t="shared" si="61"/>
        <v>2.6999999999999997</v>
      </c>
      <c r="Q182" s="97">
        <v>0.1</v>
      </c>
      <c r="R182" s="9">
        <f t="shared" si="65"/>
        <v>8.1</v>
      </c>
      <c r="S182" s="9">
        <f t="shared" si="66"/>
        <v>8.1</v>
      </c>
      <c r="T182" s="56">
        <f>S182</f>
        <v>8.1</v>
      </c>
    </row>
    <row r="183" spans="1:20" x14ac:dyDescent="0.3">
      <c r="A183" s="54">
        <v>147</v>
      </c>
      <c r="B183" s="81" t="s">
        <v>157</v>
      </c>
      <c r="C183" s="80">
        <v>357</v>
      </c>
      <c r="D183" s="81"/>
      <c r="E183" s="82"/>
      <c r="F183" s="69"/>
      <c r="G183" s="69">
        <v>23</v>
      </c>
      <c r="H183" s="69">
        <v>23</v>
      </c>
      <c r="I183" s="69">
        <v>95</v>
      </c>
      <c r="J183" s="69">
        <v>70</v>
      </c>
      <c r="K183" s="69">
        <f t="shared" si="69"/>
        <v>72</v>
      </c>
      <c r="L183" s="69">
        <f t="shared" si="70"/>
        <v>25</v>
      </c>
      <c r="M183" s="69">
        <f t="shared" si="55"/>
        <v>23</v>
      </c>
      <c r="N183" s="69">
        <f t="shared" si="64"/>
        <v>2</v>
      </c>
      <c r="O183" s="69" t="str">
        <f t="shared" si="68"/>
        <v>70%</v>
      </c>
      <c r="P183" s="85">
        <f t="shared" si="61"/>
        <v>1.4</v>
      </c>
      <c r="Q183" s="69">
        <v>0.1</v>
      </c>
      <c r="R183" s="69">
        <f t="shared" si="65"/>
        <v>23.1</v>
      </c>
      <c r="S183" s="69">
        <f t="shared" si="66"/>
        <v>23.1</v>
      </c>
      <c r="T183" s="113">
        <v>23</v>
      </c>
    </row>
    <row r="184" spans="1:20" x14ac:dyDescent="0.3">
      <c r="A184" s="54">
        <v>148</v>
      </c>
      <c r="B184" s="81" t="s">
        <v>521</v>
      </c>
      <c r="C184" s="80">
        <v>507</v>
      </c>
      <c r="D184" s="130"/>
      <c r="E184" s="82"/>
      <c r="F184" s="69"/>
      <c r="G184" s="69">
        <v>15</v>
      </c>
      <c r="H184" s="83">
        <v>15</v>
      </c>
      <c r="I184" s="69">
        <v>84</v>
      </c>
      <c r="J184" s="69">
        <v>69</v>
      </c>
      <c r="K184" s="83">
        <f t="shared" si="69"/>
        <v>69</v>
      </c>
      <c r="L184" s="84">
        <f t="shared" si="70"/>
        <v>15</v>
      </c>
      <c r="M184" s="85">
        <f t="shared" si="55"/>
        <v>15</v>
      </c>
      <c r="N184" s="85">
        <f t="shared" si="64"/>
        <v>0</v>
      </c>
      <c r="O184" s="69" t="str">
        <f t="shared" si="68"/>
        <v>50%</v>
      </c>
      <c r="P184" s="85">
        <f t="shared" si="61"/>
        <v>0</v>
      </c>
      <c r="Q184" s="69" t="str">
        <f>IF(N184&lt;0,O184, "0.1")</f>
        <v>0.1</v>
      </c>
      <c r="R184" s="85">
        <f t="shared" si="65"/>
        <v>15</v>
      </c>
      <c r="S184" s="85">
        <f t="shared" si="66"/>
        <v>15</v>
      </c>
      <c r="T184" s="86">
        <f>S184</f>
        <v>15</v>
      </c>
    </row>
    <row r="185" spans="1:20" x14ac:dyDescent="0.3">
      <c r="A185" s="54">
        <v>149</v>
      </c>
      <c r="B185" s="80" t="s">
        <v>158</v>
      </c>
      <c r="C185" s="80">
        <v>207</v>
      </c>
      <c r="D185" s="81"/>
      <c r="E185" s="82"/>
      <c r="F185" s="115"/>
      <c r="G185" s="69">
        <v>11.1</v>
      </c>
      <c r="H185" s="83">
        <v>11</v>
      </c>
      <c r="I185" s="69">
        <v>88</v>
      </c>
      <c r="J185" s="69">
        <v>70</v>
      </c>
      <c r="K185" s="83">
        <f t="shared" si="69"/>
        <v>77</v>
      </c>
      <c r="L185" s="84">
        <f t="shared" si="70"/>
        <v>18</v>
      </c>
      <c r="M185" s="85">
        <f t="shared" si="55"/>
        <v>11.1</v>
      </c>
      <c r="N185" s="85">
        <f t="shared" si="64"/>
        <v>6.9</v>
      </c>
      <c r="O185" s="116">
        <v>0.3</v>
      </c>
      <c r="P185" s="85">
        <f t="shared" ref="P185:P215" si="71">N185*O185</f>
        <v>2.0699999999999998</v>
      </c>
      <c r="Q185" s="69">
        <v>0.1</v>
      </c>
      <c r="R185" s="85">
        <f t="shared" si="65"/>
        <v>11.2</v>
      </c>
      <c r="S185" s="85">
        <f t="shared" si="66"/>
        <v>11.2</v>
      </c>
      <c r="T185" s="86">
        <f>S185</f>
        <v>11.2</v>
      </c>
    </row>
    <row r="186" spans="1:20" x14ac:dyDescent="0.3">
      <c r="A186" s="54">
        <v>150</v>
      </c>
      <c r="B186" s="10" t="s">
        <v>159</v>
      </c>
      <c r="C186" s="10">
        <v>149</v>
      </c>
      <c r="D186" s="11"/>
      <c r="E186" s="97"/>
      <c r="F186" s="97"/>
      <c r="G186" s="97">
        <v>18.5</v>
      </c>
      <c r="H186" s="13">
        <f>G186</f>
        <v>18.5</v>
      </c>
      <c r="I186" s="97"/>
      <c r="J186" s="97"/>
      <c r="K186" s="13">
        <f t="shared" si="69"/>
        <v>-18.5</v>
      </c>
      <c r="L186" s="14">
        <f t="shared" si="70"/>
        <v>0</v>
      </c>
      <c r="M186" s="12">
        <f t="shared" si="55"/>
        <v>18.5</v>
      </c>
      <c r="N186" s="12">
        <f t="shared" si="64"/>
        <v>-18.5</v>
      </c>
      <c r="O186" s="97" t="str">
        <f t="shared" ref="O186:O200" si="72">IF(M186&gt;=19.5,"70%",IF(M186&gt;=13.5,"50%",IF(M186&gt;=5.5,"30%",IF(M186&gt;=0.1,"15%"))))</f>
        <v>50%</v>
      </c>
      <c r="P186" s="12">
        <f t="shared" si="71"/>
        <v>-9.25</v>
      </c>
      <c r="Q186" s="97">
        <v>0.1</v>
      </c>
      <c r="R186" s="12">
        <f t="shared" si="65"/>
        <v>9.25</v>
      </c>
      <c r="S186" s="12">
        <f t="shared" si="66"/>
        <v>18.5</v>
      </c>
      <c r="T186" s="55">
        <f>S186</f>
        <v>18.5</v>
      </c>
    </row>
    <row r="187" spans="1:20" x14ac:dyDescent="0.3">
      <c r="A187" s="54">
        <v>151</v>
      </c>
      <c r="B187" s="10" t="s">
        <v>160</v>
      </c>
      <c r="C187" s="10">
        <v>279</v>
      </c>
      <c r="D187" s="11"/>
      <c r="E187" s="97"/>
      <c r="F187" s="97"/>
      <c r="G187" s="12">
        <v>18</v>
      </c>
      <c r="H187" s="13">
        <v>18</v>
      </c>
      <c r="I187" s="97"/>
      <c r="J187" s="97"/>
      <c r="K187" s="13">
        <f t="shared" si="69"/>
        <v>-18</v>
      </c>
      <c r="L187" s="14">
        <f t="shared" si="70"/>
        <v>0</v>
      </c>
      <c r="M187" s="12">
        <f t="shared" si="55"/>
        <v>18</v>
      </c>
      <c r="N187" s="12">
        <f t="shared" si="64"/>
        <v>-18</v>
      </c>
      <c r="O187" s="97" t="str">
        <f t="shared" si="72"/>
        <v>50%</v>
      </c>
      <c r="P187" s="12">
        <f t="shared" si="71"/>
        <v>-9</v>
      </c>
      <c r="Q187" s="97">
        <v>0.1</v>
      </c>
      <c r="R187" s="12">
        <f t="shared" si="65"/>
        <v>9</v>
      </c>
      <c r="S187" s="12">
        <f t="shared" si="66"/>
        <v>18</v>
      </c>
      <c r="T187" s="55">
        <f>S187</f>
        <v>18</v>
      </c>
    </row>
    <row r="188" spans="1:20" x14ac:dyDescent="0.3">
      <c r="A188" s="54">
        <v>152</v>
      </c>
      <c r="B188" s="3" t="s">
        <v>161</v>
      </c>
      <c r="C188" s="2">
        <v>359</v>
      </c>
      <c r="D188" s="3"/>
      <c r="E188" s="4"/>
      <c r="F188" s="1"/>
      <c r="G188" s="1">
        <v>9.1999999999999993</v>
      </c>
      <c r="H188" s="1">
        <v>9</v>
      </c>
      <c r="I188" s="1">
        <v>94</v>
      </c>
      <c r="J188" s="1">
        <v>70</v>
      </c>
      <c r="K188" s="1">
        <f t="shared" si="69"/>
        <v>85</v>
      </c>
      <c r="L188" s="1">
        <f t="shared" si="70"/>
        <v>24</v>
      </c>
      <c r="M188" s="1">
        <f t="shared" si="55"/>
        <v>9.1999999999999993</v>
      </c>
      <c r="N188" s="1">
        <f t="shared" si="64"/>
        <v>14.8</v>
      </c>
      <c r="O188" s="1" t="str">
        <f t="shared" si="72"/>
        <v>30%</v>
      </c>
      <c r="P188" s="9">
        <f t="shared" si="71"/>
        <v>4.4400000000000004</v>
      </c>
      <c r="Q188" s="97">
        <v>0.1</v>
      </c>
      <c r="R188" s="1">
        <f t="shared" si="65"/>
        <v>9.2999999999999989</v>
      </c>
      <c r="S188" s="1">
        <f t="shared" si="66"/>
        <v>9.2999999999999989</v>
      </c>
      <c r="T188" s="57">
        <v>9</v>
      </c>
    </row>
    <row r="189" spans="1:20" x14ac:dyDescent="0.3">
      <c r="A189" s="54">
        <v>153</v>
      </c>
      <c r="B189" s="2" t="s">
        <v>162</v>
      </c>
      <c r="C189" s="2">
        <v>97</v>
      </c>
      <c r="D189" s="3" t="s">
        <v>17</v>
      </c>
      <c r="E189" s="4"/>
      <c r="F189" s="1"/>
      <c r="G189" s="9">
        <v>10</v>
      </c>
      <c r="H189" s="21">
        <v>10</v>
      </c>
      <c r="I189" s="1">
        <v>85</v>
      </c>
      <c r="J189" s="1">
        <v>70</v>
      </c>
      <c r="K189" s="21">
        <f t="shared" si="69"/>
        <v>75</v>
      </c>
      <c r="L189" s="22">
        <f t="shared" si="70"/>
        <v>15</v>
      </c>
      <c r="M189" s="9">
        <f t="shared" si="55"/>
        <v>10</v>
      </c>
      <c r="N189" s="9">
        <f t="shared" ref="N189:N219" si="73">L189-M189</f>
        <v>5</v>
      </c>
      <c r="O189" s="1" t="str">
        <f t="shared" si="72"/>
        <v>30%</v>
      </c>
      <c r="P189" s="9">
        <f t="shared" si="71"/>
        <v>1.5</v>
      </c>
      <c r="Q189" s="97">
        <v>0.1</v>
      </c>
      <c r="R189" s="9">
        <f t="shared" si="65"/>
        <v>10.1</v>
      </c>
      <c r="S189" s="9">
        <f t="shared" si="66"/>
        <v>10.1</v>
      </c>
      <c r="T189" s="56">
        <f>S189</f>
        <v>10.1</v>
      </c>
    </row>
    <row r="190" spans="1:20" x14ac:dyDescent="0.3">
      <c r="A190" s="54">
        <v>154</v>
      </c>
      <c r="B190" s="10" t="s">
        <v>163</v>
      </c>
      <c r="C190" s="10">
        <v>16</v>
      </c>
      <c r="D190" s="11"/>
      <c r="E190" s="97"/>
      <c r="F190" s="97"/>
      <c r="G190" s="12">
        <v>12.3</v>
      </c>
      <c r="H190" s="13">
        <f>G190</f>
        <v>12.3</v>
      </c>
      <c r="I190" s="97"/>
      <c r="J190" s="97"/>
      <c r="K190" s="13">
        <f t="shared" si="69"/>
        <v>-12.3</v>
      </c>
      <c r="L190" s="14">
        <f t="shared" si="70"/>
        <v>0</v>
      </c>
      <c r="M190" s="12">
        <f t="shared" si="55"/>
        <v>12.3</v>
      </c>
      <c r="N190" s="12">
        <f t="shared" si="73"/>
        <v>-12.3</v>
      </c>
      <c r="O190" s="97" t="str">
        <f t="shared" si="72"/>
        <v>30%</v>
      </c>
      <c r="P190" s="12">
        <f t="shared" si="71"/>
        <v>-3.69</v>
      </c>
      <c r="Q190" s="97">
        <v>0.1</v>
      </c>
      <c r="R190" s="12">
        <f t="shared" ref="R190:R220" si="74">IF(M190&gt;=L190,(M190+P190),M190+Q190)</f>
        <v>8.6100000000000012</v>
      </c>
      <c r="S190" s="12">
        <f t="shared" ref="S190:S220" si="75">IF(I190&gt;1,(R190),G190)</f>
        <v>12.3</v>
      </c>
      <c r="T190" s="55">
        <f>S190</f>
        <v>12.3</v>
      </c>
    </row>
    <row r="191" spans="1:20" x14ac:dyDescent="0.3">
      <c r="A191" s="54">
        <v>155</v>
      </c>
      <c r="B191" s="10" t="s">
        <v>164</v>
      </c>
      <c r="C191" s="10">
        <v>92</v>
      </c>
      <c r="D191" s="11"/>
      <c r="E191" s="97"/>
      <c r="F191" s="97"/>
      <c r="G191" s="12">
        <v>24</v>
      </c>
      <c r="H191" s="13">
        <f>G191</f>
        <v>24</v>
      </c>
      <c r="I191" s="97"/>
      <c r="J191" s="97"/>
      <c r="K191" s="13">
        <f t="shared" si="69"/>
        <v>-24</v>
      </c>
      <c r="L191" s="14">
        <f t="shared" si="70"/>
        <v>0</v>
      </c>
      <c r="M191" s="12">
        <f t="shared" si="55"/>
        <v>24</v>
      </c>
      <c r="N191" s="12">
        <f t="shared" si="73"/>
        <v>-24</v>
      </c>
      <c r="O191" s="97" t="str">
        <f t="shared" si="72"/>
        <v>70%</v>
      </c>
      <c r="P191" s="12">
        <f t="shared" si="71"/>
        <v>-16.799999999999997</v>
      </c>
      <c r="Q191" s="97">
        <v>0.1</v>
      </c>
      <c r="R191" s="12">
        <f t="shared" si="74"/>
        <v>7.2000000000000028</v>
      </c>
      <c r="S191" s="12">
        <f t="shared" si="75"/>
        <v>24</v>
      </c>
      <c r="T191" s="55">
        <f>S191</f>
        <v>24</v>
      </c>
    </row>
    <row r="192" spans="1:20" x14ac:dyDescent="0.3">
      <c r="A192" s="54">
        <v>156</v>
      </c>
      <c r="B192" s="3" t="s">
        <v>165</v>
      </c>
      <c r="C192" s="2">
        <v>360</v>
      </c>
      <c r="D192" s="3"/>
      <c r="E192" s="4"/>
      <c r="F192" s="1"/>
      <c r="G192" s="1">
        <v>13.1</v>
      </c>
      <c r="H192" s="1">
        <v>13</v>
      </c>
      <c r="I192" s="1">
        <v>86</v>
      </c>
      <c r="J192" s="1">
        <v>70</v>
      </c>
      <c r="K192" s="1">
        <f t="shared" si="69"/>
        <v>73</v>
      </c>
      <c r="L192" s="1">
        <f t="shared" si="70"/>
        <v>16</v>
      </c>
      <c r="M192" s="1">
        <f t="shared" si="55"/>
        <v>13.1</v>
      </c>
      <c r="N192" s="1">
        <f t="shared" si="73"/>
        <v>2.9000000000000004</v>
      </c>
      <c r="O192" s="1" t="str">
        <f t="shared" si="72"/>
        <v>30%</v>
      </c>
      <c r="P192" s="9">
        <f t="shared" si="71"/>
        <v>0.87000000000000011</v>
      </c>
      <c r="Q192" s="97">
        <v>0.1</v>
      </c>
      <c r="R192" s="1">
        <f t="shared" si="74"/>
        <v>13.2</v>
      </c>
      <c r="S192" s="1">
        <f t="shared" si="75"/>
        <v>13.2</v>
      </c>
      <c r="T192" s="57">
        <v>13</v>
      </c>
    </row>
    <row r="193" spans="1:20" x14ac:dyDescent="0.3">
      <c r="A193" s="54">
        <v>158</v>
      </c>
      <c r="B193" s="80" t="s">
        <v>166</v>
      </c>
      <c r="C193" s="80">
        <v>240</v>
      </c>
      <c r="D193" s="81" t="s">
        <v>33</v>
      </c>
      <c r="E193" s="82"/>
      <c r="F193" s="69"/>
      <c r="G193" s="85">
        <v>12</v>
      </c>
      <c r="H193" s="83">
        <v>12</v>
      </c>
      <c r="I193" s="69">
        <v>86</v>
      </c>
      <c r="J193" s="69">
        <v>70</v>
      </c>
      <c r="K193" s="83">
        <f>I193-H193</f>
        <v>74</v>
      </c>
      <c r="L193" s="84">
        <f t="shared" si="70"/>
        <v>16</v>
      </c>
      <c r="M193" s="85">
        <f t="shared" si="55"/>
        <v>12</v>
      </c>
      <c r="N193" s="85">
        <f t="shared" si="73"/>
        <v>4</v>
      </c>
      <c r="O193" s="69" t="str">
        <f t="shared" si="72"/>
        <v>30%</v>
      </c>
      <c r="P193" s="83">
        <f t="shared" si="71"/>
        <v>1.2</v>
      </c>
      <c r="Q193" s="69">
        <v>0.1</v>
      </c>
      <c r="R193" s="85">
        <f t="shared" si="74"/>
        <v>12.1</v>
      </c>
      <c r="S193" s="85">
        <f t="shared" si="75"/>
        <v>12.1</v>
      </c>
      <c r="T193" s="86">
        <f>S193</f>
        <v>12.1</v>
      </c>
    </row>
    <row r="194" spans="1:20" x14ac:dyDescent="0.3">
      <c r="A194" s="54">
        <v>159</v>
      </c>
      <c r="B194" s="10" t="s">
        <v>167</v>
      </c>
      <c r="C194" s="10">
        <v>80</v>
      </c>
      <c r="D194" s="11"/>
      <c r="E194" s="97"/>
      <c r="F194" s="97"/>
      <c r="G194" s="12">
        <v>21.9</v>
      </c>
      <c r="H194" s="13">
        <f>G194</f>
        <v>21.9</v>
      </c>
      <c r="I194" s="97"/>
      <c r="J194" s="97"/>
      <c r="K194" s="13">
        <f>I194-H194</f>
        <v>-21.9</v>
      </c>
      <c r="L194" s="14">
        <f t="shared" si="70"/>
        <v>0</v>
      </c>
      <c r="M194" s="12">
        <f t="shared" si="55"/>
        <v>21.9</v>
      </c>
      <c r="N194" s="12">
        <f t="shared" si="73"/>
        <v>-21.9</v>
      </c>
      <c r="O194" s="97" t="str">
        <f t="shared" si="72"/>
        <v>70%</v>
      </c>
      <c r="P194" s="12">
        <f t="shared" si="71"/>
        <v>-15.329999999999998</v>
      </c>
      <c r="Q194" s="97">
        <v>0.1</v>
      </c>
      <c r="R194" s="12">
        <f t="shared" si="74"/>
        <v>6.57</v>
      </c>
      <c r="S194" s="12">
        <f t="shared" si="75"/>
        <v>21.9</v>
      </c>
      <c r="T194" s="55">
        <f>S194</f>
        <v>21.9</v>
      </c>
    </row>
    <row r="195" spans="1:20" x14ac:dyDescent="0.3">
      <c r="A195" s="54">
        <v>160</v>
      </c>
      <c r="B195" s="80" t="s">
        <v>509</v>
      </c>
      <c r="C195" s="80">
        <v>500</v>
      </c>
      <c r="D195" s="81"/>
      <c r="E195" s="82"/>
      <c r="F195" s="69">
        <v>1</v>
      </c>
      <c r="G195" s="69">
        <v>24</v>
      </c>
      <c r="H195" s="69">
        <v>24</v>
      </c>
      <c r="I195" s="69">
        <v>101</v>
      </c>
      <c r="J195" s="69">
        <v>72</v>
      </c>
      <c r="K195" s="83">
        <v>76</v>
      </c>
      <c r="L195" s="84">
        <f t="shared" si="70"/>
        <v>29</v>
      </c>
      <c r="M195" s="85">
        <f t="shared" si="55"/>
        <v>24</v>
      </c>
      <c r="N195" s="85">
        <f t="shared" si="73"/>
        <v>5</v>
      </c>
      <c r="O195" s="69" t="str">
        <f t="shared" si="72"/>
        <v>70%</v>
      </c>
      <c r="P195" s="83">
        <f t="shared" si="71"/>
        <v>3.5</v>
      </c>
      <c r="Q195" s="69">
        <v>0.1</v>
      </c>
      <c r="R195" s="85">
        <f t="shared" si="74"/>
        <v>24.1</v>
      </c>
      <c r="S195" s="85">
        <f t="shared" si="75"/>
        <v>24.1</v>
      </c>
      <c r="T195" s="86">
        <f>S195</f>
        <v>24.1</v>
      </c>
    </row>
    <row r="196" spans="1:20" x14ac:dyDescent="0.3">
      <c r="A196" s="54">
        <v>161</v>
      </c>
      <c r="B196" s="10" t="s">
        <v>168</v>
      </c>
      <c r="C196" s="10">
        <v>319</v>
      </c>
      <c r="D196" s="11"/>
      <c r="E196" s="97"/>
      <c r="F196" s="97"/>
      <c r="G196" s="12">
        <v>16</v>
      </c>
      <c r="H196" s="13">
        <f>G196</f>
        <v>16</v>
      </c>
      <c r="I196" s="97">
        <v>85</v>
      </c>
      <c r="J196" s="97">
        <v>69</v>
      </c>
      <c r="K196" s="13">
        <f>I196-H196</f>
        <v>69</v>
      </c>
      <c r="L196" s="14">
        <f t="shared" si="70"/>
        <v>16</v>
      </c>
      <c r="M196" s="12">
        <f t="shared" si="55"/>
        <v>16</v>
      </c>
      <c r="N196" s="12">
        <f t="shared" si="73"/>
        <v>0</v>
      </c>
      <c r="O196" s="97" t="str">
        <f t="shared" si="72"/>
        <v>50%</v>
      </c>
      <c r="P196" s="12">
        <f t="shared" si="71"/>
        <v>0</v>
      </c>
      <c r="Q196" s="97">
        <v>0.1</v>
      </c>
      <c r="R196" s="12">
        <f t="shared" si="74"/>
        <v>16</v>
      </c>
      <c r="S196" s="12">
        <f t="shared" si="75"/>
        <v>16</v>
      </c>
      <c r="T196" s="55">
        <f>S196</f>
        <v>16</v>
      </c>
    </row>
    <row r="197" spans="1:20" x14ac:dyDescent="0.3">
      <c r="A197" s="54">
        <v>162</v>
      </c>
      <c r="B197" s="80" t="s">
        <v>441</v>
      </c>
      <c r="C197" s="80">
        <v>490</v>
      </c>
      <c r="D197" s="81" t="s">
        <v>82</v>
      </c>
      <c r="E197" s="82"/>
      <c r="F197" s="69">
        <v>1</v>
      </c>
      <c r="G197" s="85">
        <v>16</v>
      </c>
      <c r="H197" s="83">
        <v>16</v>
      </c>
      <c r="I197" s="69">
        <v>88</v>
      </c>
      <c r="J197" s="69">
        <v>69</v>
      </c>
      <c r="K197" s="83">
        <v>68</v>
      </c>
      <c r="L197" s="84">
        <f t="shared" si="70"/>
        <v>19</v>
      </c>
      <c r="M197" s="85">
        <f t="shared" ref="M197:M220" si="76">G197</f>
        <v>16</v>
      </c>
      <c r="N197" s="85">
        <f t="shared" si="73"/>
        <v>3</v>
      </c>
      <c r="O197" s="69" t="str">
        <f t="shared" si="72"/>
        <v>50%</v>
      </c>
      <c r="P197" s="85">
        <f t="shared" si="71"/>
        <v>1.5</v>
      </c>
      <c r="Q197" s="69">
        <v>0.3</v>
      </c>
      <c r="R197" s="85">
        <f t="shared" si="74"/>
        <v>16.3</v>
      </c>
      <c r="S197" s="85">
        <f t="shared" si="75"/>
        <v>16.3</v>
      </c>
      <c r="T197" s="86">
        <v>16</v>
      </c>
    </row>
    <row r="198" spans="1:20" x14ac:dyDescent="0.3">
      <c r="A198" s="54">
        <v>163</v>
      </c>
      <c r="B198" s="81" t="s">
        <v>169</v>
      </c>
      <c r="C198" s="80">
        <v>361</v>
      </c>
      <c r="D198" s="81"/>
      <c r="E198" s="82"/>
      <c r="F198" s="69"/>
      <c r="G198" s="69">
        <v>9</v>
      </c>
      <c r="H198" s="83">
        <v>9</v>
      </c>
      <c r="I198" s="69">
        <v>97</v>
      </c>
      <c r="J198" s="69">
        <v>70</v>
      </c>
      <c r="K198" s="83">
        <f t="shared" ref="K198:K213" si="77">I198-H198</f>
        <v>88</v>
      </c>
      <c r="L198" s="84">
        <f t="shared" si="70"/>
        <v>27</v>
      </c>
      <c r="M198" s="85">
        <f t="shared" si="76"/>
        <v>9</v>
      </c>
      <c r="N198" s="85">
        <f t="shared" si="73"/>
        <v>18</v>
      </c>
      <c r="O198" s="69" t="str">
        <f t="shared" si="72"/>
        <v>30%</v>
      </c>
      <c r="P198" s="85">
        <f t="shared" si="71"/>
        <v>5.3999999999999995</v>
      </c>
      <c r="Q198" s="69">
        <v>0.1</v>
      </c>
      <c r="R198" s="85">
        <f t="shared" si="74"/>
        <v>9.1</v>
      </c>
      <c r="S198" s="85">
        <f t="shared" si="75"/>
        <v>9.1</v>
      </c>
      <c r="T198" s="86">
        <v>9</v>
      </c>
    </row>
    <row r="199" spans="1:20" x14ac:dyDescent="0.3">
      <c r="A199" s="54">
        <v>164</v>
      </c>
      <c r="B199" s="40" t="s">
        <v>170</v>
      </c>
      <c r="C199" s="10">
        <v>362</v>
      </c>
      <c r="D199" s="11" t="s">
        <v>24</v>
      </c>
      <c r="E199" s="17"/>
      <c r="F199" s="97"/>
      <c r="G199" s="12">
        <v>21.9</v>
      </c>
      <c r="H199" s="13">
        <f>G199</f>
        <v>21.9</v>
      </c>
      <c r="I199" s="97"/>
      <c r="J199" s="97"/>
      <c r="K199" s="13">
        <f t="shared" si="77"/>
        <v>-21.9</v>
      </c>
      <c r="L199" s="14">
        <f t="shared" si="70"/>
        <v>0</v>
      </c>
      <c r="M199" s="12">
        <f t="shared" si="76"/>
        <v>21.9</v>
      </c>
      <c r="N199" s="12">
        <f t="shared" si="73"/>
        <v>-21.9</v>
      </c>
      <c r="O199" s="97" t="str">
        <f t="shared" si="72"/>
        <v>70%</v>
      </c>
      <c r="P199" s="12">
        <f t="shared" si="71"/>
        <v>-15.329999999999998</v>
      </c>
      <c r="Q199" s="97">
        <v>0.1</v>
      </c>
      <c r="R199" s="12">
        <f t="shared" si="74"/>
        <v>6.57</v>
      </c>
      <c r="S199" s="12">
        <f t="shared" si="75"/>
        <v>21.9</v>
      </c>
      <c r="T199" s="55">
        <f>S199</f>
        <v>21.9</v>
      </c>
    </row>
    <row r="200" spans="1:20" x14ac:dyDescent="0.3">
      <c r="A200" s="54">
        <v>165</v>
      </c>
      <c r="B200" s="110" t="s">
        <v>171</v>
      </c>
      <c r="C200" s="80">
        <v>363</v>
      </c>
      <c r="D200" s="111"/>
      <c r="E200" s="82"/>
      <c r="F200" s="112"/>
      <c r="G200" s="85">
        <v>16</v>
      </c>
      <c r="H200" s="83">
        <f>G200</f>
        <v>16</v>
      </c>
      <c r="I200" s="69">
        <v>86</v>
      </c>
      <c r="J200" s="69">
        <v>70</v>
      </c>
      <c r="K200" s="83">
        <f t="shared" si="77"/>
        <v>70</v>
      </c>
      <c r="L200" s="69">
        <f t="shared" si="70"/>
        <v>16</v>
      </c>
      <c r="M200" s="85">
        <f t="shared" si="76"/>
        <v>16</v>
      </c>
      <c r="N200" s="85">
        <f t="shared" si="73"/>
        <v>0</v>
      </c>
      <c r="O200" s="69" t="str">
        <f t="shared" si="72"/>
        <v>50%</v>
      </c>
      <c r="P200" s="85">
        <f t="shared" si="71"/>
        <v>0</v>
      </c>
      <c r="Q200" s="69">
        <v>0.1</v>
      </c>
      <c r="R200" s="85">
        <f t="shared" si="74"/>
        <v>16</v>
      </c>
      <c r="S200" s="85">
        <f t="shared" si="75"/>
        <v>16</v>
      </c>
      <c r="T200" s="113">
        <v>16</v>
      </c>
    </row>
    <row r="201" spans="1:20" x14ac:dyDescent="0.3">
      <c r="A201" s="54">
        <v>166</v>
      </c>
      <c r="B201" s="80" t="s">
        <v>554</v>
      </c>
      <c r="C201" s="80">
        <v>217</v>
      </c>
      <c r="D201" s="81" t="s">
        <v>33</v>
      </c>
      <c r="E201" s="82"/>
      <c r="F201" s="69"/>
      <c r="G201" s="85">
        <v>9</v>
      </c>
      <c r="H201" s="83">
        <v>9</v>
      </c>
      <c r="I201" s="69">
        <v>75</v>
      </c>
      <c r="J201" s="69">
        <v>69</v>
      </c>
      <c r="K201" s="83">
        <f t="shared" si="77"/>
        <v>66</v>
      </c>
      <c r="L201" s="84">
        <f t="shared" si="70"/>
        <v>6</v>
      </c>
      <c r="M201" s="85">
        <f t="shared" si="76"/>
        <v>9</v>
      </c>
      <c r="N201" s="85">
        <f t="shared" si="73"/>
        <v>-3</v>
      </c>
      <c r="O201" s="116">
        <v>0.3</v>
      </c>
      <c r="P201" s="85">
        <f t="shared" si="71"/>
        <v>-0.89999999999999991</v>
      </c>
      <c r="Q201" s="69">
        <f>IF(N201&lt;0,O201, "0.1")</f>
        <v>0.3</v>
      </c>
      <c r="R201" s="85">
        <f t="shared" si="74"/>
        <v>8.1</v>
      </c>
      <c r="S201" s="85">
        <f t="shared" si="75"/>
        <v>8.1</v>
      </c>
      <c r="T201" s="86">
        <f t="shared" ref="T201:T211" si="78">S201</f>
        <v>8.1</v>
      </c>
    </row>
    <row r="202" spans="1:20" x14ac:dyDescent="0.3">
      <c r="A202" s="54">
        <v>167</v>
      </c>
      <c r="B202" s="2" t="s">
        <v>172</v>
      </c>
      <c r="C202" s="2">
        <v>199</v>
      </c>
      <c r="D202" s="3" t="s">
        <v>17</v>
      </c>
      <c r="E202" s="4"/>
      <c r="F202" s="1"/>
      <c r="G202" s="1">
        <v>7</v>
      </c>
      <c r="H202" s="21">
        <v>7</v>
      </c>
      <c r="I202" s="1">
        <v>85</v>
      </c>
      <c r="J202" s="1">
        <v>70</v>
      </c>
      <c r="K202" s="21">
        <f t="shared" si="77"/>
        <v>78</v>
      </c>
      <c r="L202" s="22">
        <f t="shared" si="70"/>
        <v>15</v>
      </c>
      <c r="M202" s="9">
        <f t="shared" si="76"/>
        <v>7</v>
      </c>
      <c r="N202" s="9">
        <f t="shared" si="73"/>
        <v>8</v>
      </c>
      <c r="O202" s="1" t="str">
        <f t="shared" ref="O202:O217" si="79">IF(M202&gt;=19.5,"70%",IF(M202&gt;=13.5,"50%",IF(M202&gt;=5.5,"30%",IF(M202&gt;=0.1,"15%"))))</f>
        <v>30%</v>
      </c>
      <c r="P202" s="9">
        <f t="shared" si="71"/>
        <v>2.4</v>
      </c>
      <c r="Q202" s="97">
        <v>0.1</v>
      </c>
      <c r="R202" s="9">
        <f t="shared" si="74"/>
        <v>7.1</v>
      </c>
      <c r="S202" s="9">
        <f t="shared" si="75"/>
        <v>7.1</v>
      </c>
      <c r="T202" s="56">
        <f t="shared" si="78"/>
        <v>7.1</v>
      </c>
    </row>
    <row r="203" spans="1:20" x14ac:dyDescent="0.3">
      <c r="A203" s="54">
        <v>168</v>
      </c>
      <c r="B203" s="80" t="s">
        <v>173</v>
      </c>
      <c r="C203" s="80">
        <v>173</v>
      </c>
      <c r="D203" s="81" t="s">
        <v>24</v>
      </c>
      <c r="E203" s="82"/>
      <c r="F203" s="69"/>
      <c r="G203" s="69">
        <v>17.100000000000001</v>
      </c>
      <c r="H203" s="83">
        <f>G203</f>
        <v>17.100000000000001</v>
      </c>
      <c r="I203" s="69">
        <v>86</v>
      </c>
      <c r="J203" s="69">
        <v>69</v>
      </c>
      <c r="K203" s="83">
        <f t="shared" si="77"/>
        <v>68.900000000000006</v>
      </c>
      <c r="L203" s="84">
        <f t="shared" si="70"/>
        <v>17</v>
      </c>
      <c r="M203" s="85">
        <f t="shared" si="76"/>
        <v>17.100000000000001</v>
      </c>
      <c r="N203" s="85">
        <f t="shared" si="73"/>
        <v>-0.10000000000000142</v>
      </c>
      <c r="O203" s="69" t="str">
        <f t="shared" si="79"/>
        <v>50%</v>
      </c>
      <c r="P203" s="69">
        <f t="shared" si="71"/>
        <v>-5.0000000000000711E-2</v>
      </c>
      <c r="Q203" s="69">
        <v>0.1</v>
      </c>
      <c r="R203" s="85">
        <f t="shared" si="74"/>
        <v>17.05</v>
      </c>
      <c r="S203" s="85">
        <f t="shared" si="75"/>
        <v>17.05</v>
      </c>
      <c r="T203" s="86">
        <f t="shared" si="78"/>
        <v>17.05</v>
      </c>
    </row>
    <row r="204" spans="1:20" x14ac:dyDescent="0.3">
      <c r="A204" s="54">
        <v>169</v>
      </c>
      <c r="B204" s="10" t="s">
        <v>174</v>
      </c>
      <c r="C204" s="10">
        <v>14</v>
      </c>
      <c r="D204" s="11"/>
      <c r="E204" s="97"/>
      <c r="F204" s="97"/>
      <c r="G204" s="12">
        <v>10.1</v>
      </c>
      <c r="H204" s="13">
        <v>11</v>
      </c>
      <c r="I204" s="97"/>
      <c r="J204" s="97"/>
      <c r="K204" s="13">
        <f t="shared" si="77"/>
        <v>-11</v>
      </c>
      <c r="L204" s="14">
        <f t="shared" si="70"/>
        <v>0</v>
      </c>
      <c r="M204" s="12">
        <f t="shared" si="76"/>
        <v>10.1</v>
      </c>
      <c r="N204" s="12">
        <f t="shared" si="73"/>
        <v>-10.1</v>
      </c>
      <c r="O204" s="97" t="str">
        <f t="shared" si="79"/>
        <v>30%</v>
      </c>
      <c r="P204" s="12">
        <f t="shared" si="71"/>
        <v>-3.03</v>
      </c>
      <c r="Q204" s="97">
        <v>0.1</v>
      </c>
      <c r="R204" s="12">
        <f t="shared" si="74"/>
        <v>7.07</v>
      </c>
      <c r="S204" s="12">
        <f t="shared" si="75"/>
        <v>10.1</v>
      </c>
      <c r="T204" s="55">
        <f t="shared" si="78"/>
        <v>10.1</v>
      </c>
    </row>
    <row r="205" spans="1:20" x14ac:dyDescent="0.3">
      <c r="A205" s="54">
        <v>170</v>
      </c>
      <c r="B205" s="10" t="s">
        <v>175</v>
      </c>
      <c r="C205" s="10">
        <v>150</v>
      </c>
      <c r="D205" s="11"/>
      <c r="E205" s="97"/>
      <c r="F205" s="97"/>
      <c r="G205" s="97">
        <v>14.3</v>
      </c>
      <c r="H205" s="13">
        <f>G205</f>
        <v>14.3</v>
      </c>
      <c r="I205" s="97"/>
      <c r="J205" s="97"/>
      <c r="K205" s="13">
        <f t="shared" si="77"/>
        <v>-14.3</v>
      </c>
      <c r="L205" s="14">
        <f t="shared" si="70"/>
        <v>0</v>
      </c>
      <c r="M205" s="12">
        <f t="shared" si="76"/>
        <v>14.3</v>
      </c>
      <c r="N205" s="12">
        <f t="shared" si="73"/>
        <v>-14.3</v>
      </c>
      <c r="O205" s="97" t="str">
        <f t="shared" si="79"/>
        <v>50%</v>
      </c>
      <c r="P205" s="12">
        <f t="shared" si="71"/>
        <v>-7.15</v>
      </c>
      <c r="Q205" s="97">
        <v>0.1</v>
      </c>
      <c r="R205" s="12">
        <f t="shared" si="74"/>
        <v>7.15</v>
      </c>
      <c r="S205" s="12">
        <f t="shared" si="75"/>
        <v>14.3</v>
      </c>
      <c r="T205" s="55">
        <f t="shared" si="78"/>
        <v>14.3</v>
      </c>
    </row>
    <row r="206" spans="1:20" x14ac:dyDescent="0.3">
      <c r="A206" s="54">
        <v>171</v>
      </c>
      <c r="B206" s="10" t="s">
        <v>176</v>
      </c>
      <c r="C206" s="10">
        <v>364</v>
      </c>
      <c r="D206" s="11" t="s">
        <v>33</v>
      </c>
      <c r="E206" s="17"/>
      <c r="F206" s="97"/>
      <c r="G206" s="1">
        <v>19</v>
      </c>
      <c r="H206" s="21">
        <v>19</v>
      </c>
      <c r="I206" s="1">
        <v>92</v>
      </c>
      <c r="J206" s="1">
        <v>70</v>
      </c>
      <c r="K206" s="21">
        <f t="shared" si="77"/>
        <v>73</v>
      </c>
      <c r="L206" s="22">
        <f t="shared" si="70"/>
        <v>22</v>
      </c>
      <c r="M206" s="9">
        <f t="shared" si="76"/>
        <v>19</v>
      </c>
      <c r="N206" s="9">
        <f t="shared" si="73"/>
        <v>3</v>
      </c>
      <c r="O206" s="1" t="str">
        <f t="shared" si="79"/>
        <v>50%</v>
      </c>
      <c r="P206" s="9">
        <f t="shared" si="71"/>
        <v>1.5</v>
      </c>
      <c r="Q206" s="97">
        <v>0.1</v>
      </c>
      <c r="R206" s="9">
        <f t="shared" si="74"/>
        <v>19.100000000000001</v>
      </c>
      <c r="S206" s="9">
        <f t="shared" si="75"/>
        <v>19.100000000000001</v>
      </c>
      <c r="T206" s="56">
        <f t="shared" si="78"/>
        <v>19.100000000000001</v>
      </c>
    </row>
    <row r="207" spans="1:20" x14ac:dyDescent="0.3">
      <c r="A207" s="54">
        <v>172</v>
      </c>
      <c r="B207" s="11" t="s">
        <v>177</v>
      </c>
      <c r="C207" s="10">
        <v>365</v>
      </c>
      <c r="D207" s="11" t="s">
        <v>20</v>
      </c>
      <c r="E207" s="97"/>
      <c r="F207" s="97"/>
      <c r="G207" s="97">
        <v>16</v>
      </c>
      <c r="H207" s="97">
        <f>G207</f>
        <v>16</v>
      </c>
      <c r="I207" s="97">
        <v>85</v>
      </c>
      <c r="J207" s="97">
        <v>69</v>
      </c>
      <c r="K207" s="97">
        <f t="shared" si="77"/>
        <v>69</v>
      </c>
      <c r="L207" s="97">
        <f t="shared" si="70"/>
        <v>16</v>
      </c>
      <c r="M207" s="97">
        <f t="shared" si="76"/>
        <v>16</v>
      </c>
      <c r="N207" s="97">
        <f t="shared" si="73"/>
        <v>0</v>
      </c>
      <c r="O207" s="97" t="str">
        <f t="shared" si="79"/>
        <v>50%</v>
      </c>
      <c r="P207" s="12">
        <f t="shared" si="71"/>
        <v>0</v>
      </c>
      <c r="Q207" s="97">
        <v>0.1</v>
      </c>
      <c r="R207" s="97">
        <f t="shared" si="74"/>
        <v>16</v>
      </c>
      <c r="S207" s="97">
        <f t="shared" si="75"/>
        <v>16</v>
      </c>
      <c r="T207" s="55">
        <f t="shared" si="78"/>
        <v>16</v>
      </c>
    </row>
    <row r="208" spans="1:20" x14ac:dyDescent="0.3">
      <c r="A208" s="54">
        <v>173</v>
      </c>
      <c r="B208" s="2" t="s">
        <v>178</v>
      </c>
      <c r="C208" s="2">
        <v>59</v>
      </c>
      <c r="D208" s="3" t="s">
        <v>84</v>
      </c>
      <c r="E208" s="4"/>
      <c r="F208" s="1"/>
      <c r="G208" s="9">
        <v>10.7</v>
      </c>
      <c r="H208" s="21">
        <f>G208</f>
        <v>10.7</v>
      </c>
      <c r="I208" s="1">
        <v>100</v>
      </c>
      <c r="J208" s="1">
        <v>70</v>
      </c>
      <c r="K208" s="21">
        <f t="shared" si="77"/>
        <v>89.3</v>
      </c>
      <c r="L208" s="22">
        <f t="shared" si="70"/>
        <v>30</v>
      </c>
      <c r="M208" s="9">
        <f t="shared" si="76"/>
        <v>10.7</v>
      </c>
      <c r="N208" s="9">
        <f t="shared" si="73"/>
        <v>19.3</v>
      </c>
      <c r="O208" s="1" t="str">
        <f t="shared" si="79"/>
        <v>30%</v>
      </c>
      <c r="P208" s="9">
        <f t="shared" si="71"/>
        <v>5.79</v>
      </c>
      <c r="Q208" s="97">
        <v>0.1</v>
      </c>
      <c r="R208" s="9">
        <f t="shared" si="74"/>
        <v>10.799999999999999</v>
      </c>
      <c r="S208" s="9">
        <f t="shared" si="75"/>
        <v>10.799999999999999</v>
      </c>
      <c r="T208" s="56">
        <f t="shared" si="78"/>
        <v>10.799999999999999</v>
      </c>
    </row>
    <row r="209" spans="1:20" x14ac:dyDescent="0.3">
      <c r="A209" s="54">
        <v>174</v>
      </c>
      <c r="B209" s="80" t="s">
        <v>476</v>
      </c>
      <c r="C209" s="80">
        <v>457</v>
      </c>
      <c r="D209" s="114" t="s">
        <v>17</v>
      </c>
      <c r="E209" s="82"/>
      <c r="F209" s="115"/>
      <c r="G209" s="69">
        <v>18.100000000000001</v>
      </c>
      <c r="H209" s="83">
        <v>18</v>
      </c>
      <c r="I209" s="69">
        <v>103</v>
      </c>
      <c r="J209" s="69">
        <v>70</v>
      </c>
      <c r="K209" s="83">
        <f t="shared" si="77"/>
        <v>85</v>
      </c>
      <c r="L209" s="84">
        <f t="shared" si="70"/>
        <v>33</v>
      </c>
      <c r="M209" s="85">
        <f t="shared" si="76"/>
        <v>18.100000000000001</v>
      </c>
      <c r="N209" s="85">
        <f t="shared" si="73"/>
        <v>14.899999999999999</v>
      </c>
      <c r="O209" s="69" t="str">
        <f t="shared" si="79"/>
        <v>50%</v>
      </c>
      <c r="P209" s="85">
        <f t="shared" si="71"/>
        <v>7.4499999999999993</v>
      </c>
      <c r="Q209" s="69">
        <v>0.1</v>
      </c>
      <c r="R209" s="85">
        <f t="shared" si="74"/>
        <v>18.200000000000003</v>
      </c>
      <c r="S209" s="85">
        <f t="shared" si="75"/>
        <v>18.200000000000003</v>
      </c>
      <c r="T209" s="86">
        <f t="shared" si="78"/>
        <v>18.200000000000003</v>
      </c>
    </row>
    <row r="210" spans="1:20" x14ac:dyDescent="0.3">
      <c r="A210" s="54">
        <v>175</v>
      </c>
      <c r="B210" s="10" t="s">
        <v>179</v>
      </c>
      <c r="C210" s="10">
        <v>255</v>
      </c>
      <c r="D210" s="11"/>
      <c r="E210" s="97"/>
      <c r="F210" s="97"/>
      <c r="G210" s="97">
        <v>14</v>
      </c>
      <c r="H210" s="13">
        <v>14</v>
      </c>
      <c r="I210" s="97">
        <v>105</v>
      </c>
      <c r="J210" s="97">
        <v>71</v>
      </c>
      <c r="K210" s="13">
        <f t="shared" si="77"/>
        <v>91</v>
      </c>
      <c r="L210" s="14">
        <f t="shared" si="70"/>
        <v>34</v>
      </c>
      <c r="M210" s="12">
        <f t="shared" si="76"/>
        <v>14</v>
      </c>
      <c r="N210" s="12">
        <f t="shared" si="73"/>
        <v>20</v>
      </c>
      <c r="O210" s="97" t="str">
        <f t="shared" si="79"/>
        <v>50%</v>
      </c>
      <c r="P210" s="12">
        <f t="shared" si="71"/>
        <v>10</v>
      </c>
      <c r="Q210" s="97">
        <v>0.1</v>
      </c>
      <c r="R210" s="12">
        <f t="shared" si="74"/>
        <v>14.1</v>
      </c>
      <c r="S210" s="12">
        <f t="shared" si="75"/>
        <v>14.1</v>
      </c>
      <c r="T210" s="55">
        <f t="shared" si="78"/>
        <v>14.1</v>
      </c>
    </row>
    <row r="211" spans="1:20" x14ac:dyDescent="0.3">
      <c r="A211" s="54">
        <v>176</v>
      </c>
      <c r="B211" s="10" t="s">
        <v>180</v>
      </c>
      <c r="C211" s="10">
        <v>366</v>
      </c>
      <c r="D211" s="11" t="s">
        <v>20</v>
      </c>
      <c r="E211" s="17"/>
      <c r="F211" s="97"/>
      <c r="G211" s="12">
        <v>15</v>
      </c>
      <c r="H211" s="13">
        <v>15</v>
      </c>
      <c r="I211" s="97">
        <v>83</v>
      </c>
      <c r="J211" s="97">
        <v>69</v>
      </c>
      <c r="K211" s="13">
        <f t="shared" si="77"/>
        <v>68</v>
      </c>
      <c r="L211" s="14">
        <f t="shared" si="70"/>
        <v>14</v>
      </c>
      <c r="M211" s="12">
        <f t="shared" si="76"/>
        <v>15</v>
      </c>
      <c r="N211" s="12">
        <f t="shared" si="73"/>
        <v>-1</v>
      </c>
      <c r="O211" s="97" t="str">
        <f t="shared" si="79"/>
        <v>50%</v>
      </c>
      <c r="P211" s="12">
        <f t="shared" si="71"/>
        <v>-0.5</v>
      </c>
      <c r="Q211" s="97">
        <v>0.1</v>
      </c>
      <c r="R211" s="12">
        <f t="shared" si="74"/>
        <v>14.5</v>
      </c>
      <c r="S211" s="12">
        <f t="shared" si="75"/>
        <v>14.5</v>
      </c>
      <c r="T211" s="55">
        <f t="shared" si="78"/>
        <v>14.5</v>
      </c>
    </row>
    <row r="212" spans="1:20" x14ac:dyDescent="0.3">
      <c r="A212" s="54">
        <v>177</v>
      </c>
      <c r="B212" s="2" t="s">
        <v>411</v>
      </c>
      <c r="C212" s="2">
        <v>441</v>
      </c>
      <c r="D212" s="26"/>
      <c r="E212" s="29"/>
      <c r="F212" s="28"/>
      <c r="G212" s="1">
        <v>24</v>
      </c>
      <c r="H212" s="1">
        <v>24</v>
      </c>
      <c r="I212" s="1">
        <v>102</v>
      </c>
      <c r="J212" s="1">
        <v>70</v>
      </c>
      <c r="K212" s="1">
        <f t="shared" si="77"/>
        <v>78</v>
      </c>
      <c r="L212" s="1">
        <f t="shared" si="70"/>
        <v>32</v>
      </c>
      <c r="M212" s="1">
        <f t="shared" si="76"/>
        <v>24</v>
      </c>
      <c r="N212" s="1">
        <f t="shared" si="73"/>
        <v>8</v>
      </c>
      <c r="O212" s="1" t="str">
        <f t="shared" si="79"/>
        <v>70%</v>
      </c>
      <c r="P212" s="9">
        <f t="shared" si="71"/>
        <v>5.6</v>
      </c>
      <c r="Q212" s="97">
        <v>0.1</v>
      </c>
      <c r="R212" s="1">
        <f t="shared" si="74"/>
        <v>24.1</v>
      </c>
      <c r="S212" s="1">
        <f t="shared" si="75"/>
        <v>24.1</v>
      </c>
      <c r="T212" s="57">
        <v>24</v>
      </c>
    </row>
    <row r="213" spans="1:20" x14ac:dyDescent="0.3">
      <c r="A213" s="54">
        <v>178</v>
      </c>
      <c r="B213" s="80" t="s">
        <v>181</v>
      </c>
      <c r="C213" s="80">
        <v>13</v>
      </c>
      <c r="D213" s="81" t="s">
        <v>71</v>
      </c>
      <c r="E213" s="82"/>
      <c r="F213" s="69"/>
      <c r="G213" s="85">
        <v>6.4</v>
      </c>
      <c r="H213" s="83">
        <f>G213</f>
        <v>6.4</v>
      </c>
      <c r="I213" s="69">
        <v>79</v>
      </c>
      <c r="J213" s="69">
        <v>70</v>
      </c>
      <c r="K213" s="83">
        <f t="shared" si="77"/>
        <v>72.599999999999994</v>
      </c>
      <c r="L213" s="84">
        <f t="shared" ref="L213:L220" si="80">I213-J213</f>
        <v>9</v>
      </c>
      <c r="M213" s="85">
        <f t="shared" si="76"/>
        <v>6.4</v>
      </c>
      <c r="N213" s="85">
        <f t="shared" si="73"/>
        <v>2.5999999999999996</v>
      </c>
      <c r="O213" s="69" t="str">
        <f t="shared" si="79"/>
        <v>30%</v>
      </c>
      <c r="P213" s="85">
        <f t="shared" si="71"/>
        <v>0.77999999999999992</v>
      </c>
      <c r="Q213" s="69" t="str">
        <f>IF(N213&lt;0,O213, "0.1")</f>
        <v>0.1</v>
      </c>
      <c r="R213" s="85">
        <f t="shared" si="74"/>
        <v>6.5</v>
      </c>
      <c r="S213" s="85">
        <f t="shared" si="75"/>
        <v>6.5</v>
      </c>
      <c r="T213" s="86">
        <f>S213</f>
        <v>6.5</v>
      </c>
    </row>
    <row r="214" spans="1:20" x14ac:dyDescent="0.3">
      <c r="A214" s="54">
        <v>179</v>
      </c>
      <c r="B214" s="114" t="s">
        <v>430</v>
      </c>
      <c r="C214" s="80">
        <v>464</v>
      </c>
      <c r="D214" s="114" t="s">
        <v>17</v>
      </c>
      <c r="E214" s="82"/>
      <c r="F214" s="115"/>
      <c r="G214" s="69">
        <v>22</v>
      </c>
      <c r="H214" s="69">
        <v>22</v>
      </c>
      <c r="I214" s="69">
        <v>108</v>
      </c>
      <c r="J214" s="69">
        <v>72</v>
      </c>
      <c r="K214" s="69">
        <v>86</v>
      </c>
      <c r="L214" s="69">
        <f t="shared" si="80"/>
        <v>36</v>
      </c>
      <c r="M214" s="69">
        <f t="shared" si="76"/>
        <v>22</v>
      </c>
      <c r="N214" s="69">
        <f t="shared" si="73"/>
        <v>14</v>
      </c>
      <c r="O214" s="69" t="str">
        <f t="shared" si="79"/>
        <v>70%</v>
      </c>
      <c r="P214" s="85">
        <f t="shared" si="71"/>
        <v>9.7999999999999989</v>
      </c>
      <c r="Q214" s="69" t="str">
        <f>IF(N214&lt;0,O214, "0.1")</f>
        <v>0.1</v>
      </c>
      <c r="R214" s="69">
        <f t="shared" si="74"/>
        <v>22.1</v>
      </c>
      <c r="S214" s="69">
        <f t="shared" si="75"/>
        <v>22.1</v>
      </c>
      <c r="T214" s="113">
        <v>22</v>
      </c>
    </row>
    <row r="215" spans="1:20" x14ac:dyDescent="0.3">
      <c r="A215" s="54">
        <v>180</v>
      </c>
      <c r="B215" s="80" t="s">
        <v>466</v>
      </c>
      <c r="C215" s="80">
        <v>459</v>
      </c>
      <c r="D215" s="114" t="s">
        <v>17</v>
      </c>
      <c r="E215" s="82"/>
      <c r="F215" s="115"/>
      <c r="G215" s="69">
        <v>12</v>
      </c>
      <c r="H215" s="83">
        <v>12</v>
      </c>
      <c r="I215" s="69">
        <v>81</v>
      </c>
      <c r="J215" s="69">
        <v>69</v>
      </c>
      <c r="K215" s="83">
        <f t="shared" ref="K215:K220" si="81">I215-H215</f>
        <v>69</v>
      </c>
      <c r="L215" s="84">
        <f t="shared" si="80"/>
        <v>12</v>
      </c>
      <c r="M215" s="85">
        <f t="shared" si="76"/>
        <v>12</v>
      </c>
      <c r="N215" s="85">
        <f t="shared" si="73"/>
        <v>0</v>
      </c>
      <c r="O215" s="69" t="str">
        <f t="shared" si="79"/>
        <v>30%</v>
      </c>
      <c r="P215" s="85">
        <f t="shared" si="71"/>
        <v>0</v>
      </c>
      <c r="Q215" s="69">
        <v>0.1</v>
      </c>
      <c r="R215" s="85">
        <f t="shared" si="74"/>
        <v>12</v>
      </c>
      <c r="S215" s="85">
        <f t="shared" si="75"/>
        <v>12</v>
      </c>
      <c r="T215" s="86">
        <f>S215</f>
        <v>12</v>
      </c>
    </row>
    <row r="216" spans="1:20" x14ac:dyDescent="0.3">
      <c r="A216" s="54">
        <v>181</v>
      </c>
      <c r="B216" s="26" t="s">
        <v>428</v>
      </c>
      <c r="C216" s="2">
        <v>462</v>
      </c>
      <c r="D216" s="26"/>
      <c r="E216" s="27"/>
      <c r="F216" s="28"/>
      <c r="G216" s="1">
        <v>24.1</v>
      </c>
      <c r="H216" s="1">
        <v>24</v>
      </c>
      <c r="I216" s="1">
        <v>99</v>
      </c>
      <c r="J216" s="1">
        <v>70</v>
      </c>
      <c r="K216" s="1">
        <f t="shared" si="81"/>
        <v>75</v>
      </c>
      <c r="L216" s="1">
        <f t="shared" si="80"/>
        <v>29</v>
      </c>
      <c r="M216" s="1">
        <f t="shared" si="76"/>
        <v>24.1</v>
      </c>
      <c r="N216" s="1">
        <f t="shared" si="73"/>
        <v>4.8999999999999986</v>
      </c>
      <c r="O216" s="1" t="str">
        <f t="shared" si="79"/>
        <v>70%</v>
      </c>
      <c r="P216" s="9">
        <f t="shared" ref="P216:P220" si="82">N216*O216</f>
        <v>3.4299999999999988</v>
      </c>
      <c r="Q216" s="97">
        <v>0.1</v>
      </c>
      <c r="R216" s="1">
        <f t="shared" si="74"/>
        <v>24.200000000000003</v>
      </c>
      <c r="S216" s="1">
        <f t="shared" si="75"/>
        <v>24.200000000000003</v>
      </c>
      <c r="T216" s="57">
        <v>24</v>
      </c>
    </row>
    <row r="217" spans="1:20" x14ac:dyDescent="0.3">
      <c r="A217" s="54">
        <v>182</v>
      </c>
      <c r="B217" s="10" t="s">
        <v>182</v>
      </c>
      <c r="C217" s="10">
        <v>252</v>
      </c>
      <c r="D217" s="11"/>
      <c r="E217" s="20"/>
      <c r="F217" s="97"/>
      <c r="G217" s="12">
        <v>16</v>
      </c>
      <c r="H217" s="13">
        <v>16</v>
      </c>
      <c r="I217" s="97">
        <v>91</v>
      </c>
      <c r="J217" s="97">
        <v>69</v>
      </c>
      <c r="K217" s="13">
        <f t="shared" si="81"/>
        <v>75</v>
      </c>
      <c r="L217" s="14">
        <f t="shared" si="80"/>
        <v>22</v>
      </c>
      <c r="M217" s="12">
        <f t="shared" si="76"/>
        <v>16</v>
      </c>
      <c r="N217" s="12">
        <f t="shared" si="73"/>
        <v>6</v>
      </c>
      <c r="O217" s="97" t="str">
        <f t="shared" si="79"/>
        <v>50%</v>
      </c>
      <c r="P217" s="12">
        <f t="shared" si="82"/>
        <v>3</v>
      </c>
      <c r="Q217" s="97">
        <v>0.1</v>
      </c>
      <c r="R217" s="12">
        <f t="shared" si="74"/>
        <v>16.100000000000001</v>
      </c>
      <c r="S217" s="12">
        <f t="shared" si="75"/>
        <v>16.100000000000001</v>
      </c>
      <c r="T217" s="55">
        <f>S217</f>
        <v>16.100000000000001</v>
      </c>
    </row>
    <row r="218" spans="1:20" x14ac:dyDescent="0.3">
      <c r="A218" s="54">
        <v>183</v>
      </c>
      <c r="B218" s="2" t="s">
        <v>183</v>
      </c>
      <c r="C218" s="2">
        <v>231</v>
      </c>
      <c r="D218" s="3" t="s">
        <v>24</v>
      </c>
      <c r="E218" s="4"/>
      <c r="F218" s="1"/>
      <c r="G218" s="1">
        <v>14.2</v>
      </c>
      <c r="H218" s="21">
        <v>14</v>
      </c>
      <c r="I218" s="1">
        <v>93</v>
      </c>
      <c r="J218" s="1">
        <v>70</v>
      </c>
      <c r="K218" s="21">
        <f t="shared" si="81"/>
        <v>79</v>
      </c>
      <c r="L218" s="22">
        <f t="shared" si="80"/>
        <v>23</v>
      </c>
      <c r="M218" s="9">
        <f t="shared" si="76"/>
        <v>14.2</v>
      </c>
      <c r="N218" s="9">
        <f t="shared" si="73"/>
        <v>8.8000000000000007</v>
      </c>
      <c r="O218" s="25">
        <v>0.3</v>
      </c>
      <c r="P218" s="9">
        <f t="shared" si="82"/>
        <v>2.64</v>
      </c>
      <c r="Q218" s="97">
        <v>0.1</v>
      </c>
      <c r="R218" s="9">
        <f t="shared" si="74"/>
        <v>14.299999999999999</v>
      </c>
      <c r="S218" s="9">
        <f t="shared" si="75"/>
        <v>14.299999999999999</v>
      </c>
      <c r="T218" s="56">
        <f>S218</f>
        <v>14.299999999999999</v>
      </c>
    </row>
    <row r="219" spans="1:20" ht="13.95" customHeight="1" x14ac:dyDescent="0.3">
      <c r="A219" s="54">
        <v>184</v>
      </c>
      <c r="B219" s="80" t="s">
        <v>498</v>
      </c>
      <c r="C219" s="80">
        <v>367</v>
      </c>
      <c r="D219" s="81" t="s">
        <v>71</v>
      </c>
      <c r="E219" s="82"/>
      <c r="F219" s="69"/>
      <c r="G219" s="85">
        <v>8</v>
      </c>
      <c r="H219" s="83">
        <v>8</v>
      </c>
      <c r="I219" s="69">
        <v>79</v>
      </c>
      <c r="J219" s="69">
        <v>70</v>
      </c>
      <c r="K219" s="83">
        <f t="shared" si="81"/>
        <v>71</v>
      </c>
      <c r="L219" s="84">
        <f t="shared" si="80"/>
        <v>9</v>
      </c>
      <c r="M219" s="85">
        <f t="shared" si="76"/>
        <v>8</v>
      </c>
      <c r="N219" s="85">
        <f t="shared" si="73"/>
        <v>1</v>
      </c>
      <c r="O219" s="69" t="str">
        <f>IF(M219&gt;=19.5,"70%",IF(M219&gt;=13.5,"50%",IF(M219&gt;=5.5,"30%",IF(M219&gt;=0.1,"15%"))))</f>
        <v>30%</v>
      </c>
      <c r="P219" s="85">
        <f t="shared" si="82"/>
        <v>0.3</v>
      </c>
      <c r="Q219" s="69" t="str">
        <f>IF(N219&lt;0,O219, "0.1")</f>
        <v>0.1</v>
      </c>
      <c r="R219" s="85">
        <f t="shared" si="74"/>
        <v>8.1</v>
      </c>
      <c r="S219" s="69">
        <f t="shared" si="75"/>
        <v>8.1</v>
      </c>
      <c r="T219" s="86">
        <v>8</v>
      </c>
    </row>
    <row r="220" spans="1:20" x14ac:dyDescent="0.3">
      <c r="A220" s="54">
        <v>185</v>
      </c>
      <c r="B220" s="10" t="s">
        <v>184</v>
      </c>
      <c r="C220" s="10">
        <v>132</v>
      </c>
      <c r="D220" s="11" t="s">
        <v>185</v>
      </c>
      <c r="E220" s="97"/>
      <c r="F220" s="97"/>
      <c r="G220" s="97">
        <v>19.2</v>
      </c>
      <c r="H220" s="13">
        <f>G220</f>
        <v>19.2</v>
      </c>
      <c r="I220" s="97"/>
      <c r="J220" s="97"/>
      <c r="K220" s="13">
        <f t="shared" si="81"/>
        <v>-19.2</v>
      </c>
      <c r="L220" s="14">
        <f t="shared" si="80"/>
        <v>0</v>
      </c>
      <c r="M220" s="12">
        <f t="shared" si="76"/>
        <v>19.2</v>
      </c>
      <c r="N220" s="12">
        <f t="shared" ref="N220" si="83">L220-M220</f>
        <v>-19.2</v>
      </c>
      <c r="O220" s="97" t="str">
        <f>IF(M220&gt;=19.5,"70%",IF(M220&gt;=13.5,"50%",IF(M220&gt;=5.5,"30%",IF(M220&gt;=0.1,"15%"))))</f>
        <v>50%</v>
      </c>
      <c r="P220" s="12">
        <f t="shared" si="82"/>
        <v>-9.6</v>
      </c>
      <c r="Q220" s="97">
        <v>0.1</v>
      </c>
      <c r="R220" s="12">
        <f t="shared" si="74"/>
        <v>9.6</v>
      </c>
      <c r="S220" s="12">
        <f t="shared" si="75"/>
        <v>19.2</v>
      </c>
      <c r="T220" s="55">
        <f>S220</f>
        <v>19.2</v>
      </c>
    </row>
    <row r="221" spans="1:20" x14ac:dyDescent="0.3">
      <c r="A221" s="54">
        <v>186</v>
      </c>
      <c r="B221" s="80" t="s">
        <v>467</v>
      </c>
      <c r="C221" s="115">
        <v>488</v>
      </c>
      <c r="D221" s="119"/>
      <c r="E221" s="82"/>
      <c r="F221" s="115"/>
      <c r="G221" s="69">
        <v>24</v>
      </c>
      <c r="H221" s="69">
        <v>24</v>
      </c>
      <c r="I221" s="69">
        <v>107</v>
      </c>
      <c r="J221" s="69">
        <v>70</v>
      </c>
      <c r="K221" s="69">
        <v>72</v>
      </c>
      <c r="L221" s="69">
        <v>24</v>
      </c>
      <c r="M221" s="69">
        <v>24</v>
      </c>
      <c r="N221" s="69">
        <v>0</v>
      </c>
      <c r="O221" s="116">
        <v>0.7</v>
      </c>
      <c r="P221" s="85">
        <v>0</v>
      </c>
      <c r="Q221" s="69">
        <v>0.1</v>
      </c>
      <c r="R221" s="69">
        <v>24</v>
      </c>
      <c r="S221" s="69">
        <v>24</v>
      </c>
      <c r="T221" s="113">
        <v>24</v>
      </c>
    </row>
    <row r="222" spans="1:20" x14ac:dyDescent="0.3">
      <c r="A222" s="54">
        <v>187</v>
      </c>
      <c r="B222" s="80" t="s">
        <v>186</v>
      </c>
      <c r="C222" s="80">
        <v>209</v>
      </c>
      <c r="D222" s="81" t="s">
        <v>24</v>
      </c>
      <c r="E222" s="82"/>
      <c r="F222" s="115"/>
      <c r="G222" s="69">
        <v>15</v>
      </c>
      <c r="H222" s="83">
        <v>15</v>
      </c>
      <c r="I222" s="69">
        <v>87</v>
      </c>
      <c r="J222" s="69">
        <v>70</v>
      </c>
      <c r="K222" s="83">
        <f t="shared" ref="K222:K238" si="84">I222-H222</f>
        <v>72</v>
      </c>
      <c r="L222" s="84">
        <f t="shared" ref="L222:L253" si="85">I222-J222</f>
        <v>17</v>
      </c>
      <c r="M222" s="85">
        <f t="shared" ref="M222:M253" si="86">G222</f>
        <v>15</v>
      </c>
      <c r="N222" s="85">
        <f t="shared" ref="N222:N243" si="87">L222-M222</f>
        <v>2</v>
      </c>
      <c r="O222" s="116">
        <v>0.3</v>
      </c>
      <c r="P222" s="85">
        <f t="shared" ref="P222:P243" si="88">N222*O222</f>
        <v>0.6</v>
      </c>
      <c r="Q222" s="69">
        <v>0.1</v>
      </c>
      <c r="R222" s="85">
        <f t="shared" ref="R222:R229" si="89">IF(M222&gt;=L222,(M222+P222),M222+Q222)</f>
        <v>15.1</v>
      </c>
      <c r="S222" s="85">
        <f t="shared" ref="S222:S265" si="90">IF(I222&gt;1,(R222),G222)</f>
        <v>15.1</v>
      </c>
      <c r="T222" s="86">
        <f t="shared" ref="T222:T227" si="91">S222</f>
        <v>15.1</v>
      </c>
    </row>
    <row r="223" spans="1:20" ht="13.95" customHeight="1" x14ac:dyDescent="0.3">
      <c r="A223" s="54">
        <v>188</v>
      </c>
      <c r="B223" s="10" t="s">
        <v>187</v>
      </c>
      <c r="C223" s="10">
        <v>37</v>
      </c>
      <c r="D223" s="11"/>
      <c r="E223" s="97"/>
      <c r="F223" s="97"/>
      <c r="G223" s="12">
        <v>12.6</v>
      </c>
      <c r="H223" s="13">
        <f>G223</f>
        <v>12.6</v>
      </c>
      <c r="I223" s="97"/>
      <c r="J223" s="97"/>
      <c r="K223" s="13">
        <f t="shared" si="84"/>
        <v>-12.6</v>
      </c>
      <c r="L223" s="14">
        <f t="shared" si="85"/>
        <v>0</v>
      </c>
      <c r="M223" s="12">
        <f t="shared" si="86"/>
        <v>12.6</v>
      </c>
      <c r="N223" s="12">
        <f t="shared" si="87"/>
        <v>-12.6</v>
      </c>
      <c r="O223" s="97" t="str">
        <f>IF(M223&gt;=19.5,"70%",IF(M223&gt;=13.5,"50%",IF(M223&gt;=5.5,"30%",IF(M223&gt;=0.1,"15%"))))</f>
        <v>30%</v>
      </c>
      <c r="P223" s="12">
        <f t="shared" si="88"/>
        <v>-3.78</v>
      </c>
      <c r="Q223" s="97">
        <v>0.1</v>
      </c>
      <c r="R223" s="12">
        <f t="shared" si="89"/>
        <v>8.82</v>
      </c>
      <c r="S223" s="12">
        <f t="shared" si="90"/>
        <v>12.6</v>
      </c>
      <c r="T223" s="55">
        <f t="shared" si="91"/>
        <v>12.6</v>
      </c>
    </row>
    <row r="224" spans="1:20" x14ac:dyDescent="0.3">
      <c r="A224" s="54">
        <v>189</v>
      </c>
      <c r="B224" s="10" t="s">
        <v>188</v>
      </c>
      <c r="C224" s="10">
        <v>93</v>
      </c>
      <c r="D224" s="11"/>
      <c r="E224" s="97"/>
      <c r="F224" s="97"/>
      <c r="G224" s="12">
        <v>24</v>
      </c>
      <c r="H224" s="13">
        <f>G224</f>
        <v>24</v>
      </c>
      <c r="I224" s="97"/>
      <c r="J224" s="97"/>
      <c r="K224" s="13">
        <f t="shared" si="84"/>
        <v>-24</v>
      </c>
      <c r="L224" s="14">
        <f t="shared" si="85"/>
        <v>0</v>
      </c>
      <c r="M224" s="12">
        <f t="shared" si="86"/>
        <v>24</v>
      </c>
      <c r="N224" s="12">
        <f t="shared" si="87"/>
        <v>-24</v>
      </c>
      <c r="O224" s="97" t="str">
        <f>IF(M224&gt;=19.5,"70%",IF(M224&gt;=13.5,"50%",IF(M224&gt;=5.5,"30%",IF(M224&gt;=0.1,"15%"))))</f>
        <v>70%</v>
      </c>
      <c r="P224" s="12">
        <f t="shared" si="88"/>
        <v>-16.799999999999997</v>
      </c>
      <c r="Q224" s="97">
        <v>0.1</v>
      </c>
      <c r="R224" s="12">
        <f t="shared" si="89"/>
        <v>7.2000000000000028</v>
      </c>
      <c r="S224" s="12">
        <f t="shared" si="90"/>
        <v>24</v>
      </c>
      <c r="T224" s="55">
        <f t="shared" si="91"/>
        <v>24</v>
      </c>
    </row>
    <row r="225" spans="1:20" x14ac:dyDescent="0.3">
      <c r="A225" s="54">
        <v>190</v>
      </c>
      <c r="B225" s="10" t="s">
        <v>189</v>
      </c>
      <c r="C225" s="10">
        <v>135</v>
      </c>
      <c r="D225" s="11"/>
      <c r="E225" s="97"/>
      <c r="F225" s="97"/>
      <c r="G225" s="12">
        <v>16</v>
      </c>
      <c r="H225" s="13">
        <f>G225</f>
        <v>16</v>
      </c>
      <c r="I225" s="97"/>
      <c r="J225" s="97"/>
      <c r="K225" s="13">
        <f t="shared" si="84"/>
        <v>-16</v>
      </c>
      <c r="L225" s="14">
        <f t="shared" si="85"/>
        <v>0</v>
      </c>
      <c r="M225" s="12">
        <f t="shared" si="86"/>
        <v>16</v>
      </c>
      <c r="N225" s="12">
        <f t="shared" si="87"/>
        <v>-16</v>
      </c>
      <c r="O225" s="97" t="str">
        <f>IF(M225&gt;=19.5,"70%",IF(M225&gt;=13.5,"50%",IF(M225&gt;=5.5,"30%",IF(M225&gt;=0.1,"15%"))))</f>
        <v>50%</v>
      </c>
      <c r="P225" s="12">
        <f t="shared" si="88"/>
        <v>-8</v>
      </c>
      <c r="Q225" s="97">
        <v>0.1</v>
      </c>
      <c r="R225" s="12">
        <f t="shared" si="89"/>
        <v>8</v>
      </c>
      <c r="S225" s="12">
        <f t="shared" si="90"/>
        <v>16</v>
      </c>
      <c r="T225" s="55">
        <f t="shared" si="91"/>
        <v>16</v>
      </c>
    </row>
    <row r="226" spans="1:20" x14ac:dyDescent="0.3">
      <c r="A226" s="54">
        <v>191</v>
      </c>
      <c r="B226" s="10" t="s">
        <v>190</v>
      </c>
      <c r="C226" s="10">
        <v>33</v>
      </c>
      <c r="D226" s="11"/>
      <c r="E226" s="17"/>
      <c r="F226" s="97"/>
      <c r="G226" s="12">
        <v>18</v>
      </c>
      <c r="H226" s="13">
        <v>18</v>
      </c>
      <c r="I226" s="97">
        <v>86</v>
      </c>
      <c r="J226" s="97">
        <v>69</v>
      </c>
      <c r="K226" s="13">
        <f t="shared" si="84"/>
        <v>68</v>
      </c>
      <c r="L226" s="14">
        <f t="shared" si="85"/>
        <v>17</v>
      </c>
      <c r="M226" s="12">
        <f t="shared" si="86"/>
        <v>18</v>
      </c>
      <c r="N226" s="12">
        <f t="shared" si="87"/>
        <v>-1</v>
      </c>
      <c r="O226" s="97" t="str">
        <f>IF(M226&gt;=19.5,"70%",IF(M226&gt;=13.5,"50%",IF(M226&gt;=5.5,"30%",IF(M226&gt;=0.1,"15%"))))</f>
        <v>50%</v>
      </c>
      <c r="P226" s="12">
        <f t="shared" si="88"/>
        <v>-0.5</v>
      </c>
      <c r="Q226" s="97">
        <v>0.1</v>
      </c>
      <c r="R226" s="12">
        <f t="shared" si="89"/>
        <v>17.5</v>
      </c>
      <c r="S226" s="12">
        <f t="shared" si="90"/>
        <v>17.5</v>
      </c>
      <c r="T226" s="55">
        <f t="shared" si="91"/>
        <v>17.5</v>
      </c>
    </row>
    <row r="227" spans="1:20" x14ac:dyDescent="0.3">
      <c r="A227" s="54">
        <v>192</v>
      </c>
      <c r="B227" s="2" t="s">
        <v>191</v>
      </c>
      <c r="C227" s="2">
        <v>368</v>
      </c>
      <c r="D227" s="3" t="s">
        <v>24</v>
      </c>
      <c r="E227" s="4"/>
      <c r="F227" s="1"/>
      <c r="G227" s="1">
        <v>11</v>
      </c>
      <c r="H227" s="21">
        <v>11</v>
      </c>
      <c r="I227" s="1">
        <v>91</v>
      </c>
      <c r="J227" s="1">
        <v>70</v>
      </c>
      <c r="K227" s="21">
        <f t="shared" si="84"/>
        <v>80</v>
      </c>
      <c r="L227" s="22">
        <f t="shared" si="85"/>
        <v>21</v>
      </c>
      <c r="M227" s="9">
        <f t="shared" si="86"/>
        <v>11</v>
      </c>
      <c r="N227" s="9">
        <f t="shared" si="87"/>
        <v>10</v>
      </c>
      <c r="O227" s="25">
        <v>0.3</v>
      </c>
      <c r="P227" s="9">
        <f t="shared" si="88"/>
        <v>3</v>
      </c>
      <c r="Q227" s="97">
        <v>0.1</v>
      </c>
      <c r="R227" s="9">
        <f t="shared" si="89"/>
        <v>11.1</v>
      </c>
      <c r="S227" s="9">
        <f t="shared" si="90"/>
        <v>11.1</v>
      </c>
      <c r="T227" s="56">
        <f t="shared" si="91"/>
        <v>11.1</v>
      </c>
    </row>
    <row r="228" spans="1:20" x14ac:dyDescent="0.3">
      <c r="A228" s="54">
        <v>193</v>
      </c>
      <c r="B228" s="80" t="s">
        <v>440</v>
      </c>
      <c r="C228" s="80">
        <v>489</v>
      </c>
      <c r="D228" s="81"/>
      <c r="E228" s="82"/>
      <c r="F228" s="69"/>
      <c r="G228" s="85">
        <v>15</v>
      </c>
      <c r="H228" s="83">
        <v>14.5</v>
      </c>
      <c r="I228" s="69">
        <v>89</v>
      </c>
      <c r="J228" s="69">
        <v>70</v>
      </c>
      <c r="K228" s="83">
        <f t="shared" si="84"/>
        <v>74.5</v>
      </c>
      <c r="L228" s="84">
        <f t="shared" si="85"/>
        <v>19</v>
      </c>
      <c r="M228" s="85">
        <f t="shared" si="86"/>
        <v>15</v>
      </c>
      <c r="N228" s="85">
        <f t="shared" si="87"/>
        <v>4</v>
      </c>
      <c r="O228" s="69" t="str">
        <f t="shared" ref="O228:O244" si="92">IF(M228&gt;=19.5,"70%",IF(M228&gt;=13.5,"50%",IF(M228&gt;=5.5,"30%",IF(M228&gt;=0.1,"15%"))))</f>
        <v>50%</v>
      </c>
      <c r="P228" s="69">
        <f t="shared" si="88"/>
        <v>2</v>
      </c>
      <c r="Q228" s="69" t="str">
        <f>IF(N228&lt;0,O228, "0.1")</f>
        <v>0.1</v>
      </c>
      <c r="R228" s="85">
        <f t="shared" si="89"/>
        <v>15.1</v>
      </c>
      <c r="S228" s="85">
        <f t="shared" si="90"/>
        <v>15.1</v>
      </c>
      <c r="T228" s="86">
        <v>15</v>
      </c>
    </row>
    <row r="229" spans="1:20" x14ac:dyDescent="0.3">
      <c r="A229" s="54">
        <v>194</v>
      </c>
      <c r="B229" s="10" t="s">
        <v>192</v>
      </c>
      <c r="C229" s="10">
        <v>32</v>
      </c>
      <c r="D229" s="11"/>
      <c r="E229" s="97"/>
      <c r="F229" s="97"/>
      <c r="G229" s="12">
        <v>13.5</v>
      </c>
      <c r="H229" s="13">
        <f>G229</f>
        <v>13.5</v>
      </c>
      <c r="I229" s="97"/>
      <c r="J229" s="97"/>
      <c r="K229" s="13">
        <f t="shared" si="84"/>
        <v>-13.5</v>
      </c>
      <c r="L229" s="14">
        <f t="shared" si="85"/>
        <v>0</v>
      </c>
      <c r="M229" s="12">
        <f t="shared" si="86"/>
        <v>13.5</v>
      </c>
      <c r="N229" s="12">
        <f t="shared" si="87"/>
        <v>-13.5</v>
      </c>
      <c r="O229" s="97" t="str">
        <f t="shared" si="92"/>
        <v>50%</v>
      </c>
      <c r="P229" s="12">
        <f t="shared" si="88"/>
        <v>-6.75</v>
      </c>
      <c r="Q229" s="97">
        <v>0.1</v>
      </c>
      <c r="R229" s="12">
        <f t="shared" si="89"/>
        <v>6.75</v>
      </c>
      <c r="S229" s="12">
        <f t="shared" si="90"/>
        <v>13.5</v>
      </c>
      <c r="T229" s="55">
        <f>S229</f>
        <v>13.5</v>
      </c>
    </row>
    <row r="230" spans="1:20" x14ac:dyDescent="0.3">
      <c r="A230" s="54">
        <v>195</v>
      </c>
      <c r="B230" s="80" t="s">
        <v>517</v>
      </c>
      <c r="C230" s="80">
        <v>504</v>
      </c>
      <c r="D230" s="81"/>
      <c r="E230" s="82"/>
      <c r="F230" s="69">
        <v>1</v>
      </c>
      <c r="G230" s="85">
        <v>24</v>
      </c>
      <c r="H230" s="83">
        <v>24</v>
      </c>
      <c r="I230" s="69">
        <v>103</v>
      </c>
      <c r="J230" s="69">
        <v>69</v>
      </c>
      <c r="K230" s="83">
        <f t="shared" si="84"/>
        <v>79</v>
      </c>
      <c r="L230" s="84">
        <f t="shared" si="85"/>
        <v>34</v>
      </c>
      <c r="M230" s="85">
        <f t="shared" si="86"/>
        <v>24</v>
      </c>
      <c r="N230" s="85">
        <f t="shared" si="87"/>
        <v>10</v>
      </c>
      <c r="O230" s="69" t="str">
        <f t="shared" si="92"/>
        <v>70%</v>
      </c>
      <c r="P230" s="85">
        <f t="shared" si="88"/>
        <v>7</v>
      </c>
      <c r="Q230" s="69">
        <v>0.1</v>
      </c>
      <c r="R230" s="69">
        <v>24</v>
      </c>
      <c r="S230" s="85">
        <f t="shared" si="90"/>
        <v>24</v>
      </c>
      <c r="T230" s="86">
        <v>24</v>
      </c>
    </row>
    <row r="231" spans="1:20" x14ac:dyDescent="0.3">
      <c r="A231" s="54">
        <v>196</v>
      </c>
      <c r="B231" s="10" t="s">
        <v>193</v>
      </c>
      <c r="C231" s="10">
        <v>369</v>
      </c>
      <c r="D231" s="11" t="s">
        <v>111</v>
      </c>
      <c r="E231" s="17"/>
      <c r="F231" s="97"/>
      <c r="G231" s="12">
        <v>22</v>
      </c>
      <c r="H231" s="13">
        <v>23</v>
      </c>
      <c r="I231" s="97">
        <v>109</v>
      </c>
      <c r="J231" s="97">
        <v>68</v>
      </c>
      <c r="K231" s="13">
        <f t="shared" si="84"/>
        <v>86</v>
      </c>
      <c r="L231" s="14">
        <f t="shared" si="85"/>
        <v>41</v>
      </c>
      <c r="M231" s="12">
        <f t="shared" si="86"/>
        <v>22</v>
      </c>
      <c r="N231" s="12">
        <f t="shared" si="87"/>
        <v>19</v>
      </c>
      <c r="O231" s="97" t="str">
        <f t="shared" si="92"/>
        <v>70%</v>
      </c>
      <c r="P231" s="12">
        <f t="shared" si="88"/>
        <v>13.299999999999999</v>
      </c>
      <c r="Q231" s="97">
        <v>0.1</v>
      </c>
      <c r="R231" s="12">
        <f t="shared" ref="R231:R242" si="93">IF(M231&gt;=L231,(M231+P231),M231+Q231)</f>
        <v>22.1</v>
      </c>
      <c r="S231" s="12">
        <f t="shared" si="90"/>
        <v>22.1</v>
      </c>
      <c r="T231" s="55">
        <f>S231</f>
        <v>22.1</v>
      </c>
    </row>
    <row r="232" spans="1:20" x14ac:dyDescent="0.3">
      <c r="A232" s="54">
        <v>197</v>
      </c>
      <c r="B232" s="44" t="s">
        <v>194</v>
      </c>
      <c r="C232" s="10">
        <v>370</v>
      </c>
      <c r="D232" s="44"/>
      <c r="E232" s="45"/>
      <c r="F232" s="46"/>
      <c r="G232" s="12">
        <v>24</v>
      </c>
      <c r="H232" s="13">
        <f>G232</f>
        <v>24</v>
      </c>
      <c r="I232" s="97"/>
      <c r="J232" s="97"/>
      <c r="K232" s="13">
        <f t="shared" si="84"/>
        <v>-24</v>
      </c>
      <c r="L232" s="14">
        <f t="shared" si="85"/>
        <v>0</v>
      </c>
      <c r="M232" s="12">
        <f t="shared" si="86"/>
        <v>24</v>
      </c>
      <c r="N232" s="12">
        <f t="shared" si="87"/>
        <v>-24</v>
      </c>
      <c r="O232" s="97" t="str">
        <f t="shared" si="92"/>
        <v>70%</v>
      </c>
      <c r="P232" s="12">
        <f t="shared" si="88"/>
        <v>-16.799999999999997</v>
      </c>
      <c r="Q232" s="97">
        <v>0.1</v>
      </c>
      <c r="R232" s="12">
        <f t="shared" si="93"/>
        <v>7.2000000000000028</v>
      </c>
      <c r="S232" s="12">
        <f t="shared" si="90"/>
        <v>24</v>
      </c>
      <c r="T232" s="55">
        <f>S232</f>
        <v>24</v>
      </c>
    </row>
    <row r="233" spans="1:20" x14ac:dyDescent="0.3">
      <c r="A233" s="54">
        <v>198</v>
      </c>
      <c r="B233" s="80" t="s">
        <v>195</v>
      </c>
      <c r="C233" s="80">
        <v>243</v>
      </c>
      <c r="D233" s="81" t="s">
        <v>24</v>
      </c>
      <c r="E233" s="82"/>
      <c r="F233" s="69"/>
      <c r="G233" s="85">
        <v>12</v>
      </c>
      <c r="H233" s="83">
        <f>G233</f>
        <v>12</v>
      </c>
      <c r="I233" s="69">
        <v>82</v>
      </c>
      <c r="J233" s="69">
        <v>70</v>
      </c>
      <c r="K233" s="83">
        <f t="shared" si="84"/>
        <v>70</v>
      </c>
      <c r="L233" s="84">
        <f t="shared" si="85"/>
        <v>12</v>
      </c>
      <c r="M233" s="85">
        <f t="shared" si="86"/>
        <v>12</v>
      </c>
      <c r="N233" s="85">
        <f t="shared" si="87"/>
        <v>0</v>
      </c>
      <c r="O233" s="69" t="str">
        <f t="shared" si="92"/>
        <v>30%</v>
      </c>
      <c r="P233" s="83">
        <f t="shared" si="88"/>
        <v>0</v>
      </c>
      <c r="Q233" s="69">
        <v>0.1</v>
      </c>
      <c r="R233" s="85">
        <f t="shared" si="93"/>
        <v>12</v>
      </c>
      <c r="S233" s="85">
        <f t="shared" si="90"/>
        <v>12</v>
      </c>
      <c r="T233" s="86">
        <f>S233</f>
        <v>12</v>
      </c>
    </row>
    <row r="234" spans="1:20" x14ac:dyDescent="0.3">
      <c r="A234" s="54">
        <v>199</v>
      </c>
      <c r="B234" s="10" t="s">
        <v>196</v>
      </c>
      <c r="C234" s="10">
        <v>67</v>
      </c>
      <c r="D234" s="11"/>
      <c r="E234" s="97"/>
      <c r="F234" s="97"/>
      <c r="G234" s="12">
        <v>15.3</v>
      </c>
      <c r="H234" s="13">
        <f>G234</f>
        <v>15.3</v>
      </c>
      <c r="I234" s="97"/>
      <c r="J234" s="97"/>
      <c r="K234" s="13">
        <f t="shared" si="84"/>
        <v>-15.3</v>
      </c>
      <c r="L234" s="14">
        <f t="shared" si="85"/>
        <v>0</v>
      </c>
      <c r="M234" s="12">
        <f t="shared" si="86"/>
        <v>15.3</v>
      </c>
      <c r="N234" s="12">
        <f t="shared" si="87"/>
        <v>-15.3</v>
      </c>
      <c r="O234" s="97" t="str">
        <f t="shared" si="92"/>
        <v>50%</v>
      </c>
      <c r="P234" s="12">
        <f t="shared" si="88"/>
        <v>-7.65</v>
      </c>
      <c r="Q234" s="97">
        <v>0.1</v>
      </c>
      <c r="R234" s="12">
        <f t="shared" si="93"/>
        <v>7.65</v>
      </c>
      <c r="S234" s="12">
        <f t="shared" si="90"/>
        <v>15.3</v>
      </c>
      <c r="T234" s="55">
        <f>S234</f>
        <v>15.3</v>
      </c>
    </row>
    <row r="235" spans="1:20" x14ac:dyDescent="0.3">
      <c r="A235" s="54">
        <v>200</v>
      </c>
      <c r="B235" s="80" t="s">
        <v>197</v>
      </c>
      <c r="C235" s="80">
        <v>22</v>
      </c>
      <c r="D235" s="81" t="s">
        <v>100</v>
      </c>
      <c r="E235" s="82"/>
      <c r="F235" s="69">
        <v>2</v>
      </c>
      <c r="G235" s="85">
        <v>13.4</v>
      </c>
      <c r="H235" s="83">
        <v>13.1</v>
      </c>
      <c r="I235" s="69">
        <v>98</v>
      </c>
      <c r="J235" s="69">
        <v>72</v>
      </c>
      <c r="K235" s="83">
        <f t="shared" si="84"/>
        <v>84.9</v>
      </c>
      <c r="L235" s="84">
        <f t="shared" si="85"/>
        <v>26</v>
      </c>
      <c r="M235" s="85">
        <f t="shared" si="86"/>
        <v>13.4</v>
      </c>
      <c r="N235" s="85">
        <f t="shared" si="87"/>
        <v>12.6</v>
      </c>
      <c r="O235" s="69" t="str">
        <f t="shared" si="92"/>
        <v>30%</v>
      </c>
      <c r="P235" s="85">
        <f t="shared" si="88"/>
        <v>3.78</v>
      </c>
      <c r="Q235" s="69" t="str">
        <f>IF(N235&lt;0,O235, "0.1")</f>
        <v>0.1</v>
      </c>
      <c r="R235" s="85">
        <f t="shared" si="93"/>
        <v>13.5</v>
      </c>
      <c r="S235" s="85">
        <f t="shared" si="90"/>
        <v>13.5</v>
      </c>
      <c r="T235" s="86">
        <f>S235</f>
        <v>13.5</v>
      </c>
    </row>
    <row r="236" spans="1:20" x14ac:dyDescent="0.3">
      <c r="A236" s="54">
        <v>201</v>
      </c>
      <c r="B236" s="80" t="s">
        <v>439</v>
      </c>
      <c r="C236" s="80">
        <v>488</v>
      </c>
      <c r="D236" s="81" t="s">
        <v>228</v>
      </c>
      <c r="E236" s="82"/>
      <c r="F236" s="69"/>
      <c r="G236" s="69">
        <v>23.2</v>
      </c>
      <c r="H236" s="69">
        <v>23</v>
      </c>
      <c r="I236" s="69">
        <v>96</v>
      </c>
      <c r="J236" s="69">
        <v>70</v>
      </c>
      <c r="K236" s="69">
        <f t="shared" si="84"/>
        <v>73</v>
      </c>
      <c r="L236" s="69">
        <f t="shared" si="85"/>
        <v>26</v>
      </c>
      <c r="M236" s="69">
        <f t="shared" si="86"/>
        <v>23.2</v>
      </c>
      <c r="N236" s="69">
        <f t="shared" si="87"/>
        <v>2.8000000000000007</v>
      </c>
      <c r="O236" s="69" t="str">
        <f t="shared" si="92"/>
        <v>70%</v>
      </c>
      <c r="P236" s="85">
        <f t="shared" si="88"/>
        <v>1.9600000000000004</v>
      </c>
      <c r="Q236" s="69" t="str">
        <f>IF(N236&lt;0,O236, "0.1")</f>
        <v>0.1</v>
      </c>
      <c r="R236" s="69">
        <f t="shared" si="93"/>
        <v>23.3</v>
      </c>
      <c r="S236" s="69">
        <f t="shared" si="90"/>
        <v>23.3</v>
      </c>
      <c r="T236" s="113">
        <v>23</v>
      </c>
    </row>
    <row r="237" spans="1:20" x14ac:dyDescent="0.3">
      <c r="A237" s="54">
        <v>202</v>
      </c>
      <c r="B237" s="10" t="s">
        <v>198</v>
      </c>
      <c r="C237" s="10">
        <v>79</v>
      </c>
      <c r="D237" s="11"/>
      <c r="E237" s="97"/>
      <c r="F237" s="97"/>
      <c r="G237" s="12">
        <v>21.6</v>
      </c>
      <c r="H237" s="13">
        <f>G237</f>
        <v>21.6</v>
      </c>
      <c r="I237" s="97"/>
      <c r="J237" s="97"/>
      <c r="K237" s="13">
        <f t="shared" si="84"/>
        <v>-21.6</v>
      </c>
      <c r="L237" s="14">
        <f t="shared" si="85"/>
        <v>0</v>
      </c>
      <c r="M237" s="12">
        <f t="shared" si="86"/>
        <v>21.6</v>
      </c>
      <c r="N237" s="12">
        <f t="shared" si="87"/>
        <v>-21.6</v>
      </c>
      <c r="O237" s="97" t="str">
        <f t="shared" si="92"/>
        <v>70%</v>
      </c>
      <c r="P237" s="12">
        <f t="shared" si="88"/>
        <v>-15.12</v>
      </c>
      <c r="Q237" s="97">
        <v>0.1</v>
      </c>
      <c r="R237" s="12">
        <f t="shared" si="93"/>
        <v>6.4800000000000022</v>
      </c>
      <c r="S237" s="12">
        <f t="shared" si="90"/>
        <v>21.6</v>
      </c>
      <c r="T237" s="55">
        <f t="shared" ref="T237:T242" si="94">S237</f>
        <v>21.6</v>
      </c>
    </row>
    <row r="238" spans="1:20" x14ac:dyDescent="0.3">
      <c r="A238" s="54">
        <v>203</v>
      </c>
      <c r="B238" s="10" t="s">
        <v>199</v>
      </c>
      <c r="C238" s="10">
        <v>248</v>
      </c>
      <c r="D238" s="11"/>
      <c r="E238" s="97"/>
      <c r="F238" s="97"/>
      <c r="G238" s="12">
        <v>20.100000000000001</v>
      </c>
      <c r="H238" s="13">
        <f>G238</f>
        <v>20.100000000000001</v>
      </c>
      <c r="I238" s="97"/>
      <c r="J238" s="97"/>
      <c r="K238" s="13">
        <f t="shared" si="84"/>
        <v>-20.100000000000001</v>
      </c>
      <c r="L238" s="14">
        <f t="shared" si="85"/>
        <v>0</v>
      </c>
      <c r="M238" s="12">
        <f t="shared" si="86"/>
        <v>20.100000000000001</v>
      </c>
      <c r="N238" s="12">
        <f t="shared" si="87"/>
        <v>-20.100000000000001</v>
      </c>
      <c r="O238" s="97" t="str">
        <f t="shared" si="92"/>
        <v>70%</v>
      </c>
      <c r="P238" s="12">
        <f t="shared" si="88"/>
        <v>-14.07</v>
      </c>
      <c r="Q238" s="97">
        <v>0.1</v>
      </c>
      <c r="R238" s="12">
        <f t="shared" si="93"/>
        <v>6.0300000000000011</v>
      </c>
      <c r="S238" s="12">
        <f t="shared" si="90"/>
        <v>20.100000000000001</v>
      </c>
      <c r="T238" s="55">
        <f t="shared" si="94"/>
        <v>20.100000000000001</v>
      </c>
    </row>
    <row r="239" spans="1:20" x14ac:dyDescent="0.3">
      <c r="A239" s="54">
        <v>204</v>
      </c>
      <c r="B239" s="80" t="s">
        <v>200</v>
      </c>
      <c r="C239" s="80">
        <v>28</v>
      </c>
      <c r="D239" s="81"/>
      <c r="E239" s="82"/>
      <c r="F239" s="69"/>
      <c r="G239" s="85">
        <v>13.5</v>
      </c>
      <c r="H239" s="83">
        <f>G239</f>
        <v>13.5</v>
      </c>
      <c r="I239" s="69">
        <v>97</v>
      </c>
      <c r="J239" s="69">
        <v>72</v>
      </c>
      <c r="K239" s="83">
        <v>83</v>
      </c>
      <c r="L239" s="84">
        <f t="shared" si="85"/>
        <v>25</v>
      </c>
      <c r="M239" s="85">
        <f t="shared" si="86"/>
        <v>13.5</v>
      </c>
      <c r="N239" s="85">
        <f t="shared" si="87"/>
        <v>11.5</v>
      </c>
      <c r="O239" s="69" t="str">
        <f t="shared" si="92"/>
        <v>50%</v>
      </c>
      <c r="P239" s="85">
        <f t="shared" si="88"/>
        <v>5.75</v>
      </c>
      <c r="Q239" s="69" t="str">
        <f>IF(N239&lt;0,O239, "0.1")</f>
        <v>0.1</v>
      </c>
      <c r="R239" s="85">
        <f t="shared" si="93"/>
        <v>13.6</v>
      </c>
      <c r="S239" s="85">
        <f t="shared" si="90"/>
        <v>13.6</v>
      </c>
      <c r="T239" s="86">
        <f t="shared" si="94"/>
        <v>13.6</v>
      </c>
    </row>
    <row r="240" spans="1:20" x14ac:dyDescent="0.3">
      <c r="A240" s="54">
        <v>205</v>
      </c>
      <c r="B240" s="10" t="s">
        <v>201</v>
      </c>
      <c r="C240" s="10">
        <v>61</v>
      </c>
      <c r="D240" s="11"/>
      <c r="E240" s="97"/>
      <c r="F240" s="97"/>
      <c r="G240" s="12">
        <v>18</v>
      </c>
      <c r="H240" s="13">
        <f>G240</f>
        <v>18</v>
      </c>
      <c r="I240" s="97"/>
      <c r="J240" s="97"/>
      <c r="K240" s="13">
        <f>I240-H240</f>
        <v>-18</v>
      </c>
      <c r="L240" s="14">
        <f t="shared" si="85"/>
        <v>0</v>
      </c>
      <c r="M240" s="12">
        <f t="shared" si="86"/>
        <v>18</v>
      </c>
      <c r="N240" s="12">
        <f t="shared" si="87"/>
        <v>-18</v>
      </c>
      <c r="O240" s="97" t="str">
        <f t="shared" si="92"/>
        <v>50%</v>
      </c>
      <c r="P240" s="12">
        <f t="shared" si="88"/>
        <v>-9</v>
      </c>
      <c r="Q240" s="97">
        <v>0.1</v>
      </c>
      <c r="R240" s="12">
        <f t="shared" si="93"/>
        <v>9</v>
      </c>
      <c r="S240" s="12">
        <f t="shared" si="90"/>
        <v>18</v>
      </c>
      <c r="T240" s="55">
        <f t="shared" si="94"/>
        <v>18</v>
      </c>
    </row>
    <row r="241" spans="1:20" s="87" customFormat="1" x14ac:dyDescent="0.3">
      <c r="A241" s="54">
        <v>206</v>
      </c>
      <c r="B241" s="80" t="s">
        <v>202</v>
      </c>
      <c r="C241" s="80">
        <v>50</v>
      </c>
      <c r="D241" s="81" t="s">
        <v>228</v>
      </c>
      <c r="E241" s="82"/>
      <c r="F241" s="69"/>
      <c r="G241" s="85">
        <v>7.2</v>
      </c>
      <c r="H241" s="83">
        <v>7</v>
      </c>
      <c r="I241" s="69">
        <v>84</v>
      </c>
      <c r="J241" s="69">
        <v>72</v>
      </c>
      <c r="K241" s="83">
        <f>I241-H241</f>
        <v>77</v>
      </c>
      <c r="L241" s="84">
        <f t="shared" si="85"/>
        <v>12</v>
      </c>
      <c r="M241" s="85">
        <f t="shared" si="86"/>
        <v>7.2</v>
      </c>
      <c r="N241" s="85">
        <f t="shared" si="87"/>
        <v>4.8</v>
      </c>
      <c r="O241" s="69" t="str">
        <f t="shared" si="92"/>
        <v>30%</v>
      </c>
      <c r="P241" s="85">
        <f t="shared" si="88"/>
        <v>1.44</v>
      </c>
      <c r="Q241" s="69" t="str">
        <f>IF(N241&lt;0,O241, "0.1")</f>
        <v>0.1</v>
      </c>
      <c r="R241" s="85">
        <f t="shared" si="93"/>
        <v>7.3</v>
      </c>
      <c r="S241" s="85">
        <f t="shared" si="90"/>
        <v>7.3</v>
      </c>
      <c r="T241" s="86">
        <f t="shared" si="94"/>
        <v>7.3</v>
      </c>
    </row>
    <row r="242" spans="1:20" x14ac:dyDescent="0.3">
      <c r="A242" s="54">
        <v>207</v>
      </c>
      <c r="B242" s="10" t="s">
        <v>203</v>
      </c>
      <c r="C242" s="10">
        <v>236</v>
      </c>
      <c r="D242" s="11"/>
      <c r="E242" s="97"/>
      <c r="F242" s="97"/>
      <c r="G242" s="97">
        <v>12</v>
      </c>
      <c r="H242" s="13">
        <v>9</v>
      </c>
      <c r="I242" s="97"/>
      <c r="J242" s="97"/>
      <c r="K242" s="13">
        <f>I242-H242</f>
        <v>-9</v>
      </c>
      <c r="L242" s="14">
        <f t="shared" si="85"/>
        <v>0</v>
      </c>
      <c r="M242" s="12">
        <f t="shared" si="86"/>
        <v>12</v>
      </c>
      <c r="N242" s="12">
        <f t="shared" si="87"/>
        <v>-12</v>
      </c>
      <c r="O242" s="97" t="str">
        <f t="shared" si="92"/>
        <v>30%</v>
      </c>
      <c r="P242" s="12">
        <f t="shared" si="88"/>
        <v>-3.5999999999999996</v>
      </c>
      <c r="Q242" s="97">
        <v>0.1</v>
      </c>
      <c r="R242" s="12">
        <f t="shared" si="93"/>
        <v>8.4</v>
      </c>
      <c r="S242" s="12">
        <f t="shared" si="90"/>
        <v>12</v>
      </c>
      <c r="T242" s="55">
        <f t="shared" si="94"/>
        <v>12</v>
      </c>
    </row>
    <row r="243" spans="1:20" x14ac:dyDescent="0.3">
      <c r="A243" s="54">
        <v>208</v>
      </c>
      <c r="B243" s="80" t="s">
        <v>204</v>
      </c>
      <c r="C243" s="80">
        <v>318</v>
      </c>
      <c r="D243" s="81"/>
      <c r="E243" s="82"/>
      <c r="F243" s="69"/>
      <c r="G243" s="85">
        <v>20</v>
      </c>
      <c r="H243" s="83">
        <v>20</v>
      </c>
      <c r="I243" s="69">
        <v>97</v>
      </c>
      <c r="J243" s="69">
        <v>70</v>
      </c>
      <c r="K243" s="83">
        <v>68</v>
      </c>
      <c r="L243" s="84">
        <f t="shared" si="85"/>
        <v>27</v>
      </c>
      <c r="M243" s="85">
        <f t="shared" si="86"/>
        <v>20</v>
      </c>
      <c r="N243" s="85">
        <f t="shared" si="87"/>
        <v>7</v>
      </c>
      <c r="O243" s="69" t="str">
        <f t="shared" si="92"/>
        <v>70%</v>
      </c>
      <c r="P243" s="85">
        <f t="shared" si="88"/>
        <v>4.8999999999999995</v>
      </c>
      <c r="Q243" s="69">
        <v>0.3</v>
      </c>
      <c r="R243" s="85">
        <v>20.100000000000001</v>
      </c>
      <c r="S243" s="85">
        <f t="shared" si="90"/>
        <v>20.100000000000001</v>
      </c>
      <c r="T243" s="86">
        <v>20</v>
      </c>
    </row>
    <row r="244" spans="1:20" x14ac:dyDescent="0.3">
      <c r="A244" s="54">
        <v>209</v>
      </c>
      <c r="B244" s="10" t="s">
        <v>205</v>
      </c>
      <c r="C244" s="10">
        <v>301</v>
      </c>
      <c r="D244" s="11" t="s">
        <v>62</v>
      </c>
      <c r="E244" s="20"/>
      <c r="F244" s="97"/>
      <c r="G244" s="97">
        <v>24</v>
      </c>
      <c r="H244" s="97">
        <v>24</v>
      </c>
      <c r="I244" s="97">
        <v>106</v>
      </c>
      <c r="J244" s="97">
        <v>70</v>
      </c>
      <c r="K244" s="13">
        <f t="shared" ref="K244:K250" si="95">I244-H244</f>
        <v>82</v>
      </c>
      <c r="L244" s="14">
        <f t="shared" si="85"/>
        <v>36</v>
      </c>
      <c r="M244" s="12">
        <f t="shared" si="86"/>
        <v>24</v>
      </c>
      <c r="N244" s="12">
        <v>24</v>
      </c>
      <c r="O244" s="97" t="str">
        <f t="shared" si="92"/>
        <v>70%</v>
      </c>
      <c r="P244" s="12"/>
      <c r="Q244" s="97">
        <v>0.1</v>
      </c>
      <c r="R244" s="12">
        <f>IF(M244&gt;=L244,(M244+P244),M244+Q244)</f>
        <v>24.1</v>
      </c>
      <c r="S244" s="12">
        <f t="shared" si="90"/>
        <v>24.1</v>
      </c>
      <c r="T244" s="55">
        <f>S244</f>
        <v>24.1</v>
      </c>
    </row>
    <row r="245" spans="1:20" x14ac:dyDescent="0.3">
      <c r="A245" s="54">
        <v>210</v>
      </c>
      <c r="B245" s="11" t="s">
        <v>206</v>
      </c>
      <c r="C245" s="10">
        <v>371</v>
      </c>
      <c r="D245" s="11"/>
      <c r="E245" s="17"/>
      <c r="F245" s="97"/>
      <c r="G245" s="12">
        <v>20</v>
      </c>
      <c r="H245" s="13">
        <v>20</v>
      </c>
      <c r="I245" s="97">
        <v>97</v>
      </c>
      <c r="J245" s="97">
        <v>70</v>
      </c>
      <c r="K245" s="13">
        <f t="shared" si="95"/>
        <v>77</v>
      </c>
      <c r="L245" s="14">
        <f t="shared" si="85"/>
        <v>27</v>
      </c>
      <c r="M245" s="12">
        <f t="shared" si="86"/>
        <v>20</v>
      </c>
      <c r="N245" s="12">
        <f t="shared" ref="N245:N274" si="96">L245-M245</f>
        <v>7</v>
      </c>
      <c r="O245" s="19">
        <v>0.7</v>
      </c>
      <c r="P245" s="12">
        <f t="shared" ref="P245:P252" si="97">N245*O245</f>
        <v>4.8999999999999995</v>
      </c>
      <c r="Q245" s="97">
        <v>0.1</v>
      </c>
      <c r="R245" s="12">
        <f>IF(M245&gt;=L245,(M245+P245),M245+Q245)</f>
        <v>20.100000000000001</v>
      </c>
      <c r="S245" s="12">
        <f t="shared" si="90"/>
        <v>20.100000000000001</v>
      </c>
      <c r="T245" s="55">
        <v>20</v>
      </c>
    </row>
    <row r="246" spans="1:20" x14ac:dyDescent="0.3">
      <c r="A246" s="54">
        <v>211</v>
      </c>
      <c r="B246" s="114" t="s">
        <v>432</v>
      </c>
      <c r="C246" s="80">
        <v>466</v>
      </c>
      <c r="D246" s="114"/>
      <c r="E246" s="126"/>
      <c r="F246" s="115"/>
      <c r="G246" s="69">
        <v>24</v>
      </c>
      <c r="H246" s="69">
        <v>24</v>
      </c>
      <c r="I246" s="69">
        <v>101</v>
      </c>
      <c r="J246" s="69">
        <v>70</v>
      </c>
      <c r="K246" s="69">
        <f t="shared" si="95"/>
        <v>77</v>
      </c>
      <c r="L246" s="69">
        <f t="shared" si="85"/>
        <v>31</v>
      </c>
      <c r="M246" s="69">
        <f t="shared" si="86"/>
        <v>24</v>
      </c>
      <c r="N246" s="69">
        <f t="shared" si="96"/>
        <v>7</v>
      </c>
      <c r="O246" s="69" t="str">
        <f t="shared" ref="O246:O254" si="98">IF(M246&gt;=19.5,"70%",IF(M246&gt;=13.5,"50%",IF(M246&gt;=5.5,"30%",IF(M246&gt;=0.1,"15%"))))</f>
        <v>70%</v>
      </c>
      <c r="P246" s="85">
        <f t="shared" si="97"/>
        <v>4.8999999999999995</v>
      </c>
      <c r="Q246" s="69">
        <v>0.1</v>
      </c>
      <c r="R246" s="69">
        <f>IF(M246&gt;=L246,(M246+P246),M246+Q246)</f>
        <v>24.1</v>
      </c>
      <c r="S246" s="69">
        <f t="shared" si="90"/>
        <v>24.1</v>
      </c>
      <c r="T246" s="113">
        <v>24</v>
      </c>
    </row>
    <row r="247" spans="1:20" x14ac:dyDescent="0.3">
      <c r="A247" s="54">
        <v>212</v>
      </c>
      <c r="B247" s="10" t="s">
        <v>207</v>
      </c>
      <c r="C247" s="10">
        <v>38</v>
      </c>
      <c r="D247" s="11"/>
      <c r="E247" s="97"/>
      <c r="F247" s="97"/>
      <c r="G247" s="12">
        <v>17.600000000000001</v>
      </c>
      <c r="H247" s="13">
        <f>G247</f>
        <v>17.600000000000001</v>
      </c>
      <c r="I247" s="97"/>
      <c r="J247" s="97"/>
      <c r="K247" s="13">
        <f t="shared" si="95"/>
        <v>-17.600000000000001</v>
      </c>
      <c r="L247" s="14">
        <f t="shared" si="85"/>
        <v>0</v>
      </c>
      <c r="M247" s="12">
        <f t="shared" si="86"/>
        <v>17.600000000000001</v>
      </c>
      <c r="N247" s="12">
        <f t="shared" si="96"/>
        <v>-17.600000000000001</v>
      </c>
      <c r="O247" s="97" t="str">
        <f t="shared" si="98"/>
        <v>50%</v>
      </c>
      <c r="P247" s="12">
        <f t="shared" si="97"/>
        <v>-8.8000000000000007</v>
      </c>
      <c r="Q247" s="97">
        <v>0.1</v>
      </c>
      <c r="R247" s="97">
        <v>17.600000000000001</v>
      </c>
      <c r="S247" s="12">
        <f t="shared" si="90"/>
        <v>17.600000000000001</v>
      </c>
      <c r="T247" s="55">
        <f>S247</f>
        <v>17.600000000000001</v>
      </c>
    </row>
    <row r="248" spans="1:20" x14ac:dyDescent="0.3">
      <c r="A248" s="54">
        <v>213</v>
      </c>
      <c r="B248" s="10" t="s">
        <v>208</v>
      </c>
      <c r="C248" s="10">
        <v>118</v>
      </c>
      <c r="D248" s="11"/>
      <c r="E248" s="97"/>
      <c r="F248" s="97"/>
      <c r="G248" s="12">
        <v>20</v>
      </c>
      <c r="H248" s="13">
        <v>20</v>
      </c>
      <c r="I248" s="97"/>
      <c r="J248" s="97"/>
      <c r="K248" s="13">
        <f t="shared" si="95"/>
        <v>-20</v>
      </c>
      <c r="L248" s="14">
        <f t="shared" si="85"/>
        <v>0</v>
      </c>
      <c r="M248" s="12">
        <f t="shared" si="86"/>
        <v>20</v>
      </c>
      <c r="N248" s="12">
        <f t="shared" si="96"/>
        <v>-20</v>
      </c>
      <c r="O248" s="97" t="str">
        <f t="shared" si="98"/>
        <v>70%</v>
      </c>
      <c r="P248" s="12">
        <f t="shared" si="97"/>
        <v>-14</v>
      </c>
      <c r="Q248" s="97">
        <v>0.1</v>
      </c>
      <c r="R248" s="97">
        <v>20</v>
      </c>
      <c r="S248" s="12">
        <f t="shared" si="90"/>
        <v>20</v>
      </c>
      <c r="T248" s="55">
        <f>S248</f>
        <v>20</v>
      </c>
    </row>
    <row r="249" spans="1:20" x14ac:dyDescent="0.3">
      <c r="A249" s="54">
        <v>214</v>
      </c>
      <c r="B249" s="80" t="s">
        <v>209</v>
      </c>
      <c r="C249" s="80">
        <v>60</v>
      </c>
      <c r="D249" s="81"/>
      <c r="E249" s="82"/>
      <c r="F249" s="115"/>
      <c r="G249" s="85">
        <v>13</v>
      </c>
      <c r="H249" s="83">
        <v>13</v>
      </c>
      <c r="I249" s="69">
        <v>94</v>
      </c>
      <c r="J249" s="69">
        <v>70</v>
      </c>
      <c r="K249" s="83">
        <f t="shared" si="95"/>
        <v>81</v>
      </c>
      <c r="L249" s="84">
        <f t="shared" si="85"/>
        <v>24</v>
      </c>
      <c r="M249" s="85">
        <f t="shared" si="86"/>
        <v>13</v>
      </c>
      <c r="N249" s="85">
        <f t="shared" si="96"/>
        <v>11</v>
      </c>
      <c r="O249" s="69" t="str">
        <f t="shared" si="98"/>
        <v>30%</v>
      </c>
      <c r="P249" s="85">
        <f t="shared" si="97"/>
        <v>3.3</v>
      </c>
      <c r="Q249" s="69">
        <v>0.1</v>
      </c>
      <c r="R249" s="85">
        <f>IF(M249&gt;=L249,(M249+P249),M249+Q249)</f>
        <v>13.1</v>
      </c>
      <c r="S249" s="85">
        <f t="shared" si="90"/>
        <v>13.1</v>
      </c>
      <c r="T249" s="86">
        <f>S249</f>
        <v>13.1</v>
      </c>
    </row>
    <row r="250" spans="1:20" x14ac:dyDescent="0.3">
      <c r="A250" s="54">
        <v>215</v>
      </c>
      <c r="B250" s="10" t="s">
        <v>210</v>
      </c>
      <c r="C250" s="10">
        <v>249</v>
      </c>
      <c r="D250" s="11" t="s">
        <v>33</v>
      </c>
      <c r="E250" s="97"/>
      <c r="F250" s="97"/>
      <c r="G250" s="12">
        <v>18.100000000000001</v>
      </c>
      <c r="H250" s="13">
        <f>G250</f>
        <v>18.100000000000001</v>
      </c>
      <c r="I250" s="97"/>
      <c r="J250" s="97"/>
      <c r="K250" s="13">
        <f t="shared" si="95"/>
        <v>-18.100000000000001</v>
      </c>
      <c r="L250" s="14">
        <f t="shared" si="85"/>
        <v>0</v>
      </c>
      <c r="M250" s="12">
        <f t="shared" si="86"/>
        <v>18.100000000000001</v>
      </c>
      <c r="N250" s="12">
        <f t="shared" si="96"/>
        <v>-18.100000000000001</v>
      </c>
      <c r="O250" s="97" t="str">
        <f t="shared" si="98"/>
        <v>50%</v>
      </c>
      <c r="P250" s="12">
        <f t="shared" si="97"/>
        <v>-9.0500000000000007</v>
      </c>
      <c r="Q250" s="97">
        <v>0.1</v>
      </c>
      <c r="R250" s="97">
        <v>18.100000000000001</v>
      </c>
      <c r="S250" s="12">
        <f t="shared" si="90"/>
        <v>18.100000000000001</v>
      </c>
      <c r="T250" s="55">
        <f>S250</f>
        <v>18.100000000000001</v>
      </c>
    </row>
    <row r="251" spans="1:20" x14ac:dyDescent="0.3">
      <c r="A251" s="54">
        <v>216</v>
      </c>
      <c r="B251" s="80" t="s">
        <v>211</v>
      </c>
      <c r="C251" s="80">
        <v>24</v>
      </c>
      <c r="D251" s="81" t="s">
        <v>212</v>
      </c>
      <c r="E251" s="82"/>
      <c r="F251" s="69">
        <v>2</v>
      </c>
      <c r="G251" s="85">
        <v>9.4</v>
      </c>
      <c r="H251" s="83">
        <v>9</v>
      </c>
      <c r="I251" s="69">
        <v>98</v>
      </c>
      <c r="J251" s="69">
        <v>70</v>
      </c>
      <c r="K251" s="83">
        <v>73</v>
      </c>
      <c r="L251" s="84">
        <f t="shared" si="85"/>
        <v>28</v>
      </c>
      <c r="M251" s="85">
        <f t="shared" si="86"/>
        <v>9.4</v>
      </c>
      <c r="N251" s="85">
        <f t="shared" si="96"/>
        <v>18.600000000000001</v>
      </c>
      <c r="O251" s="69" t="str">
        <f t="shared" si="98"/>
        <v>30%</v>
      </c>
      <c r="P251" s="85">
        <f t="shared" si="97"/>
        <v>5.58</v>
      </c>
      <c r="Q251" s="69" t="str">
        <f>IF(N251&lt;0,O251, "0.1")</f>
        <v>0.1</v>
      </c>
      <c r="R251" s="85">
        <f>IF(M251&gt;=L251,(M251+P251),M251+Q251)</f>
        <v>9.5</v>
      </c>
      <c r="S251" s="85">
        <f t="shared" si="90"/>
        <v>9.5</v>
      </c>
      <c r="T251" s="86">
        <v>10</v>
      </c>
    </row>
    <row r="252" spans="1:20" x14ac:dyDescent="0.3">
      <c r="A252" s="54">
        <v>217</v>
      </c>
      <c r="B252" s="80" t="s">
        <v>213</v>
      </c>
      <c r="C252" s="80">
        <v>191</v>
      </c>
      <c r="D252" s="81" t="s">
        <v>17</v>
      </c>
      <c r="E252" s="82"/>
      <c r="F252" s="69"/>
      <c r="G252" s="69">
        <v>11</v>
      </c>
      <c r="H252" s="69">
        <v>11</v>
      </c>
      <c r="I252" s="69">
        <v>88</v>
      </c>
      <c r="J252" s="69">
        <v>70</v>
      </c>
      <c r="K252" s="69">
        <f t="shared" ref="K252:K271" si="99">I252-H252</f>
        <v>77</v>
      </c>
      <c r="L252" s="69">
        <f t="shared" si="85"/>
        <v>18</v>
      </c>
      <c r="M252" s="69">
        <f t="shared" si="86"/>
        <v>11</v>
      </c>
      <c r="N252" s="69">
        <f t="shared" si="96"/>
        <v>7</v>
      </c>
      <c r="O252" s="69" t="str">
        <f t="shared" si="98"/>
        <v>30%</v>
      </c>
      <c r="P252" s="85">
        <f t="shared" si="97"/>
        <v>2.1</v>
      </c>
      <c r="Q252" s="69" t="str">
        <f>IF(N252&lt;0,O252, "0.1")</f>
        <v>0.1</v>
      </c>
      <c r="R252" s="69">
        <f>IF(M252&gt;=L252,(M252+P252),M252+Q252)</f>
        <v>11.1</v>
      </c>
      <c r="S252" s="69">
        <f t="shared" si="90"/>
        <v>11.1</v>
      </c>
      <c r="T252" s="86">
        <v>11</v>
      </c>
    </row>
    <row r="253" spans="1:20" x14ac:dyDescent="0.3">
      <c r="A253" s="54">
        <v>218</v>
      </c>
      <c r="B253" s="80" t="s">
        <v>214</v>
      </c>
      <c r="C253" s="80">
        <v>195</v>
      </c>
      <c r="D253" s="81" t="s">
        <v>24</v>
      </c>
      <c r="E253" s="82"/>
      <c r="F253" s="69"/>
      <c r="G253" s="69">
        <v>5.0999999999999996</v>
      </c>
      <c r="H253" s="83">
        <v>5</v>
      </c>
      <c r="I253" s="69">
        <v>78</v>
      </c>
      <c r="J253" s="69">
        <v>70</v>
      </c>
      <c r="K253" s="83">
        <f t="shared" si="99"/>
        <v>73</v>
      </c>
      <c r="L253" s="84">
        <f t="shared" si="85"/>
        <v>8</v>
      </c>
      <c r="M253" s="85">
        <f t="shared" si="86"/>
        <v>5.0999999999999996</v>
      </c>
      <c r="N253" s="85">
        <f t="shared" si="96"/>
        <v>2.9000000000000004</v>
      </c>
      <c r="O253" s="69" t="str">
        <f t="shared" si="98"/>
        <v>15%</v>
      </c>
      <c r="P253" s="85">
        <v>0.1</v>
      </c>
      <c r="Q253" s="69">
        <v>0.1</v>
      </c>
      <c r="R253" s="69">
        <v>5.0999999999999996</v>
      </c>
      <c r="S253" s="85">
        <f t="shared" si="90"/>
        <v>5.0999999999999996</v>
      </c>
      <c r="T253" s="86">
        <f>S253</f>
        <v>5.0999999999999996</v>
      </c>
    </row>
    <row r="254" spans="1:20" x14ac:dyDescent="0.3">
      <c r="A254" s="54">
        <v>219</v>
      </c>
      <c r="B254" s="10" t="s">
        <v>215</v>
      </c>
      <c r="C254" s="10">
        <v>8</v>
      </c>
      <c r="D254" s="11" t="s">
        <v>43</v>
      </c>
      <c r="E254" s="97"/>
      <c r="F254" s="97"/>
      <c r="G254" s="12">
        <v>9.4</v>
      </c>
      <c r="H254" s="13">
        <f>G254</f>
        <v>9.4</v>
      </c>
      <c r="I254" s="97"/>
      <c r="J254" s="97"/>
      <c r="K254" s="13">
        <f t="shared" si="99"/>
        <v>-9.4</v>
      </c>
      <c r="L254" s="14">
        <f t="shared" ref="L254:L274" si="100">I254-J254</f>
        <v>0</v>
      </c>
      <c r="M254" s="12">
        <f t="shared" ref="M254:M274" si="101">G254</f>
        <v>9.4</v>
      </c>
      <c r="N254" s="12">
        <f t="shared" si="96"/>
        <v>-9.4</v>
      </c>
      <c r="O254" s="97" t="str">
        <f t="shared" si="98"/>
        <v>30%</v>
      </c>
      <c r="P254" s="12">
        <f t="shared" ref="P254:P274" si="102">N254*O254</f>
        <v>-2.82</v>
      </c>
      <c r="Q254" s="97">
        <v>0.1</v>
      </c>
      <c r="R254" s="97">
        <v>9.4</v>
      </c>
      <c r="S254" s="12">
        <f t="shared" si="90"/>
        <v>9.4</v>
      </c>
      <c r="T254" s="55">
        <f>S254</f>
        <v>9.4</v>
      </c>
    </row>
    <row r="255" spans="1:20" x14ac:dyDescent="0.3">
      <c r="A255" s="54">
        <v>220</v>
      </c>
      <c r="B255" s="80" t="s">
        <v>216</v>
      </c>
      <c r="C255" s="80">
        <v>297</v>
      </c>
      <c r="D255" s="81"/>
      <c r="E255" s="82"/>
      <c r="F255" s="115"/>
      <c r="G255" s="85">
        <v>13.1</v>
      </c>
      <c r="H255" s="83">
        <v>13</v>
      </c>
      <c r="I255" s="69">
        <v>87</v>
      </c>
      <c r="J255" s="69">
        <v>70</v>
      </c>
      <c r="K255" s="83">
        <f t="shared" si="99"/>
        <v>74</v>
      </c>
      <c r="L255" s="84">
        <f t="shared" si="100"/>
        <v>17</v>
      </c>
      <c r="M255" s="85">
        <f t="shared" si="101"/>
        <v>13.1</v>
      </c>
      <c r="N255" s="85">
        <f t="shared" si="96"/>
        <v>3.9000000000000004</v>
      </c>
      <c r="O255" s="116">
        <v>0.3</v>
      </c>
      <c r="P255" s="85">
        <f t="shared" si="102"/>
        <v>1.1700000000000002</v>
      </c>
      <c r="Q255" s="69">
        <v>0.1</v>
      </c>
      <c r="R255" s="85">
        <f>IF(M255&gt;=L255,(M255+P255),M255+Q255)</f>
        <v>13.2</v>
      </c>
      <c r="S255" s="85">
        <f t="shared" si="90"/>
        <v>13.2</v>
      </c>
      <c r="T255" s="86">
        <f>S255</f>
        <v>13.2</v>
      </c>
    </row>
    <row r="256" spans="1:20" x14ac:dyDescent="0.3">
      <c r="A256" s="54">
        <v>221</v>
      </c>
      <c r="B256" s="10" t="s">
        <v>217</v>
      </c>
      <c r="C256" s="10">
        <v>11</v>
      </c>
      <c r="D256" s="11"/>
      <c r="E256" s="97"/>
      <c r="F256" s="97"/>
      <c r="G256" s="12">
        <v>10.1</v>
      </c>
      <c r="H256" s="13">
        <f>G256</f>
        <v>10.1</v>
      </c>
      <c r="I256" s="97"/>
      <c r="J256" s="97"/>
      <c r="K256" s="13">
        <f t="shared" si="99"/>
        <v>-10.1</v>
      </c>
      <c r="L256" s="14">
        <f t="shared" si="100"/>
        <v>0</v>
      </c>
      <c r="M256" s="12">
        <f t="shared" si="101"/>
        <v>10.1</v>
      </c>
      <c r="N256" s="12">
        <f t="shared" si="96"/>
        <v>-10.1</v>
      </c>
      <c r="O256" s="97" t="str">
        <f>IF(M256&gt;=19.5,"70%",IF(M256&gt;=13.5,"50%",IF(M256&gt;=5.5,"30%",IF(M256&gt;=0.1,"15%"))))</f>
        <v>30%</v>
      </c>
      <c r="P256" s="12">
        <f t="shared" si="102"/>
        <v>-3.03</v>
      </c>
      <c r="Q256" s="97">
        <v>0.1</v>
      </c>
      <c r="R256" s="97">
        <v>10.1</v>
      </c>
      <c r="S256" s="12">
        <f t="shared" si="90"/>
        <v>10.1</v>
      </c>
      <c r="T256" s="55">
        <f>S256</f>
        <v>10.1</v>
      </c>
    </row>
    <row r="257" spans="1:20" x14ac:dyDescent="0.3">
      <c r="A257" s="54">
        <v>222</v>
      </c>
      <c r="B257" s="10" t="s">
        <v>218</v>
      </c>
      <c r="C257" s="10">
        <v>54</v>
      </c>
      <c r="D257" s="11"/>
      <c r="E257" s="97"/>
      <c r="F257" s="97"/>
      <c r="G257" s="12">
        <v>16.5</v>
      </c>
      <c r="H257" s="13">
        <f>G257</f>
        <v>16.5</v>
      </c>
      <c r="I257" s="97"/>
      <c r="J257" s="97"/>
      <c r="K257" s="13">
        <f t="shared" si="99"/>
        <v>-16.5</v>
      </c>
      <c r="L257" s="14">
        <f t="shared" si="100"/>
        <v>0</v>
      </c>
      <c r="M257" s="12">
        <f t="shared" si="101"/>
        <v>16.5</v>
      </c>
      <c r="N257" s="12">
        <f t="shared" si="96"/>
        <v>-16.5</v>
      </c>
      <c r="O257" s="97" t="str">
        <f>IF(M257&gt;=19.5,"70%",IF(M257&gt;=13.5,"50%",IF(M257&gt;=5.5,"30%",IF(M257&gt;=0.1,"15%"))))</f>
        <v>50%</v>
      </c>
      <c r="P257" s="12">
        <f t="shared" si="102"/>
        <v>-8.25</v>
      </c>
      <c r="Q257" s="97">
        <v>0.1</v>
      </c>
      <c r="R257" s="97">
        <v>16.5</v>
      </c>
      <c r="S257" s="12">
        <f t="shared" si="90"/>
        <v>16.5</v>
      </c>
      <c r="T257" s="55">
        <f>S257</f>
        <v>16.5</v>
      </c>
    </row>
    <row r="258" spans="1:20" x14ac:dyDescent="0.3">
      <c r="A258" s="54">
        <v>223</v>
      </c>
      <c r="B258" s="2" t="s">
        <v>219</v>
      </c>
      <c r="C258" s="2">
        <v>75</v>
      </c>
      <c r="D258" s="3"/>
      <c r="E258" s="4"/>
      <c r="F258" s="1"/>
      <c r="G258" s="9">
        <v>17</v>
      </c>
      <c r="H258" s="21">
        <v>17</v>
      </c>
      <c r="I258" s="1">
        <v>110</v>
      </c>
      <c r="J258" s="1">
        <v>72</v>
      </c>
      <c r="K258" s="21">
        <f t="shared" si="99"/>
        <v>93</v>
      </c>
      <c r="L258" s="22">
        <f t="shared" si="100"/>
        <v>38</v>
      </c>
      <c r="M258" s="9">
        <f t="shared" si="101"/>
        <v>17</v>
      </c>
      <c r="N258" s="9">
        <f t="shared" si="96"/>
        <v>21</v>
      </c>
      <c r="O258" s="1" t="str">
        <f>IF(M258&gt;=19.5,"70%",IF(M258&gt;=13.5,"50%",IF(M258&gt;=5.5,"30%",IF(M258&gt;=0.1,"15%"))))</f>
        <v>50%</v>
      </c>
      <c r="P258" s="9">
        <f t="shared" si="102"/>
        <v>10.5</v>
      </c>
      <c r="Q258" s="97">
        <v>0.1</v>
      </c>
      <c r="R258" s="9">
        <f>IF(M258&gt;=L258,(M258+P258),M258+Q258)</f>
        <v>17.100000000000001</v>
      </c>
      <c r="S258" s="9">
        <f t="shared" si="90"/>
        <v>17.100000000000001</v>
      </c>
      <c r="T258" s="56">
        <v>17</v>
      </c>
    </row>
    <row r="259" spans="1:20" x14ac:dyDescent="0.3">
      <c r="A259" s="54">
        <v>224</v>
      </c>
      <c r="B259" s="41" t="s">
        <v>220</v>
      </c>
      <c r="C259" s="2">
        <v>373</v>
      </c>
      <c r="D259" s="42"/>
      <c r="E259" s="4"/>
      <c r="F259" s="43"/>
      <c r="G259" s="1">
        <v>24.1</v>
      </c>
      <c r="H259" s="1">
        <v>24</v>
      </c>
      <c r="I259" s="1"/>
      <c r="J259" s="1">
        <v>70</v>
      </c>
      <c r="K259" s="1">
        <f t="shared" si="99"/>
        <v>-24</v>
      </c>
      <c r="L259" s="1">
        <f t="shared" si="100"/>
        <v>-70</v>
      </c>
      <c r="M259" s="1">
        <f t="shared" si="101"/>
        <v>24.1</v>
      </c>
      <c r="N259" s="1">
        <f t="shared" si="96"/>
        <v>-94.1</v>
      </c>
      <c r="O259" s="1" t="str">
        <f>IF(M259&gt;=19.5,"70%",IF(M259&gt;=13.5,"50%",IF(M259&gt;=5.5,"30%",IF(M259&gt;=0.1,"15%"))))</f>
        <v>70%</v>
      </c>
      <c r="P259" s="9">
        <f t="shared" si="102"/>
        <v>-65.86999999999999</v>
      </c>
      <c r="Q259" s="97">
        <v>0.1</v>
      </c>
      <c r="R259" s="1">
        <f>IF(M259&gt;=L259,(M259+P259),M259+Q259)</f>
        <v>-41.769999999999989</v>
      </c>
      <c r="S259" s="1">
        <f t="shared" si="90"/>
        <v>24.1</v>
      </c>
      <c r="T259" s="57">
        <v>24</v>
      </c>
    </row>
    <row r="260" spans="1:20" x14ac:dyDescent="0.3">
      <c r="A260" s="54">
        <v>225</v>
      </c>
      <c r="B260" s="80" t="s">
        <v>221</v>
      </c>
      <c r="C260" s="80">
        <v>45</v>
      </c>
      <c r="D260" s="81"/>
      <c r="E260" s="82"/>
      <c r="F260" s="115"/>
      <c r="G260" s="85">
        <v>8.1</v>
      </c>
      <c r="H260" s="83">
        <v>8</v>
      </c>
      <c r="I260" s="69">
        <v>86</v>
      </c>
      <c r="J260" s="69">
        <v>70</v>
      </c>
      <c r="K260" s="83">
        <f t="shared" si="99"/>
        <v>78</v>
      </c>
      <c r="L260" s="84">
        <f t="shared" si="100"/>
        <v>16</v>
      </c>
      <c r="M260" s="85">
        <f t="shared" si="101"/>
        <v>8.1</v>
      </c>
      <c r="N260" s="85">
        <f t="shared" si="96"/>
        <v>7.9</v>
      </c>
      <c r="O260" s="116">
        <v>0.3</v>
      </c>
      <c r="P260" s="85">
        <f t="shared" si="102"/>
        <v>2.37</v>
      </c>
      <c r="Q260" s="69">
        <v>0.1</v>
      </c>
      <c r="R260" s="85">
        <f>IF(M260&gt;=L260,(M260+P260),M260+Q260)</f>
        <v>8.1999999999999993</v>
      </c>
      <c r="S260" s="85">
        <f t="shared" si="90"/>
        <v>8.1999999999999993</v>
      </c>
      <c r="T260" s="86">
        <f t="shared" ref="T260:T274" si="103">S260</f>
        <v>8.1999999999999993</v>
      </c>
    </row>
    <row r="261" spans="1:20" x14ac:dyDescent="0.3">
      <c r="A261" s="54">
        <v>226</v>
      </c>
      <c r="B261" s="80" t="s">
        <v>482</v>
      </c>
      <c r="C261" s="80">
        <v>109</v>
      </c>
      <c r="D261" s="81" t="s">
        <v>17</v>
      </c>
      <c r="E261" s="82"/>
      <c r="F261" s="115"/>
      <c r="G261" s="85">
        <v>15</v>
      </c>
      <c r="H261" s="83">
        <v>15</v>
      </c>
      <c r="I261" s="69">
        <v>93</v>
      </c>
      <c r="J261" s="69">
        <v>72</v>
      </c>
      <c r="K261" s="83">
        <f t="shared" si="99"/>
        <v>78</v>
      </c>
      <c r="L261" s="84">
        <f t="shared" si="100"/>
        <v>21</v>
      </c>
      <c r="M261" s="85">
        <f t="shared" si="101"/>
        <v>15</v>
      </c>
      <c r="N261" s="85">
        <f t="shared" si="96"/>
        <v>6</v>
      </c>
      <c r="O261" s="69" t="str">
        <f>IF(M261&gt;=19.5,"70%",IF(M261&gt;=13.5,"50%",IF(M261&gt;=5.5,"30%",IF(M261&gt;=0.1,"15%"))))</f>
        <v>50%</v>
      </c>
      <c r="P261" s="85">
        <f t="shared" si="102"/>
        <v>3</v>
      </c>
      <c r="Q261" s="69">
        <v>0.1</v>
      </c>
      <c r="R261" s="69">
        <v>15</v>
      </c>
      <c r="S261" s="85">
        <f t="shared" si="90"/>
        <v>15</v>
      </c>
      <c r="T261" s="86">
        <f t="shared" si="103"/>
        <v>15</v>
      </c>
    </row>
    <row r="262" spans="1:20" x14ac:dyDescent="0.3">
      <c r="A262" s="54">
        <v>227</v>
      </c>
      <c r="B262" s="80" t="s">
        <v>222</v>
      </c>
      <c r="C262" s="80">
        <v>73</v>
      </c>
      <c r="D262" s="81" t="s">
        <v>100</v>
      </c>
      <c r="E262" s="82"/>
      <c r="F262" s="69"/>
      <c r="G262" s="85">
        <v>18.399999999999999</v>
      </c>
      <c r="H262" s="83">
        <v>18</v>
      </c>
      <c r="I262" s="69">
        <v>96</v>
      </c>
      <c r="J262" s="69">
        <v>70</v>
      </c>
      <c r="K262" s="83">
        <f t="shared" si="99"/>
        <v>78</v>
      </c>
      <c r="L262" s="84">
        <f t="shared" si="100"/>
        <v>26</v>
      </c>
      <c r="M262" s="85">
        <f t="shared" si="101"/>
        <v>18.399999999999999</v>
      </c>
      <c r="N262" s="85">
        <f t="shared" si="96"/>
        <v>7.6000000000000014</v>
      </c>
      <c r="O262" s="69" t="str">
        <f>IF(M262&gt;=19.5,"70%",IF(M262&gt;=13.5,"50%",IF(M262&gt;=5.5,"30%",IF(M262&gt;=0.1,"15%"))))</f>
        <v>50%</v>
      </c>
      <c r="P262" s="83">
        <f t="shared" si="102"/>
        <v>3.8000000000000007</v>
      </c>
      <c r="Q262" s="69">
        <v>0.1</v>
      </c>
      <c r="R262" s="85">
        <f>IF(M262&gt;=L262,(M262+P262),M262+Q262)</f>
        <v>18.5</v>
      </c>
      <c r="S262" s="85">
        <f t="shared" si="90"/>
        <v>18.5</v>
      </c>
      <c r="T262" s="86">
        <f t="shared" si="103"/>
        <v>18.5</v>
      </c>
    </row>
    <row r="263" spans="1:20" x14ac:dyDescent="0.3">
      <c r="A263" s="54">
        <v>228</v>
      </c>
      <c r="B263" s="10" t="s">
        <v>223</v>
      </c>
      <c r="C263" s="10">
        <v>130</v>
      </c>
      <c r="D263" s="11"/>
      <c r="E263" s="97"/>
      <c r="F263" s="97"/>
      <c r="G263" s="97">
        <v>24</v>
      </c>
      <c r="H263" s="13">
        <f>G263</f>
        <v>24</v>
      </c>
      <c r="I263" s="97"/>
      <c r="J263" s="97"/>
      <c r="K263" s="13">
        <f t="shared" si="99"/>
        <v>-24</v>
      </c>
      <c r="L263" s="14">
        <f t="shared" si="100"/>
        <v>0</v>
      </c>
      <c r="M263" s="12">
        <f t="shared" si="101"/>
        <v>24</v>
      </c>
      <c r="N263" s="12">
        <f t="shared" si="96"/>
        <v>-24</v>
      </c>
      <c r="O263" s="97" t="str">
        <f>IF(M263&gt;=19.5,"70%",IF(M263&gt;=13.5,"50%",IF(M263&gt;=5.5,"30%",IF(M263&gt;=0.1,"15%"))))</f>
        <v>70%</v>
      </c>
      <c r="P263" s="12">
        <f t="shared" si="102"/>
        <v>-16.799999999999997</v>
      </c>
      <c r="Q263" s="97">
        <v>0.1</v>
      </c>
      <c r="R263" s="97">
        <v>24</v>
      </c>
      <c r="S263" s="12">
        <f t="shared" si="90"/>
        <v>24</v>
      </c>
      <c r="T263" s="55">
        <f t="shared" si="103"/>
        <v>24</v>
      </c>
    </row>
    <row r="264" spans="1:20" x14ac:dyDescent="0.3">
      <c r="A264" s="54">
        <v>229</v>
      </c>
      <c r="B264" s="80" t="s">
        <v>224</v>
      </c>
      <c r="C264" s="80">
        <v>143</v>
      </c>
      <c r="D264" s="81" t="s">
        <v>24</v>
      </c>
      <c r="E264" s="82"/>
      <c r="F264" s="69">
        <v>2</v>
      </c>
      <c r="G264" s="85">
        <v>3.6</v>
      </c>
      <c r="H264" s="83">
        <v>4</v>
      </c>
      <c r="I264" s="69">
        <v>84</v>
      </c>
      <c r="J264" s="69">
        <v>72</v>
      </c>
      <c r="K264" s="83">
        <f t="shared" si="99"/>
        <v>80</v>
      </c>
      <c r="L264" s="84">
        <f t="shared" si="100"/>
        <v>12</v>
      </c>
      <c r="M264" s="85">
        <f t="shared" si="101"/>
        <v>3.6</v>
      </c>
      <c r="N264" s="85">
        <f t="shared" si="96"/>
        <v>8.4</v>
      </c>
      <c r="O264" s="116">
        <v>0.3</v>
      </c>
      <c r="P264" s="85">
        <f t="shared" si="102"/>
        <v>2.52</v>
      </c>
      <c r="Q264" s="69" t="str">
        <f>IF(N264&lt;0,O264, "0.1")</f>
        <v>0.1</v>
      </c>
      <c r="R264" s="85">
        <f>IF(M264&gt;=L264,(M264+P264),M264+Q264)</f>
        <v>3.7</v>
      </c>
      <c r="S264" s="85">
        <f t="shared" si="90"/>
        <v>3.7</v>
      </c>
      <c r="T264" s="86">
        <f t="shared" si="103"/>
        <v>3.7</v>
      </c>
    </row>
    <row r="265" spans="1:20" x14ac:dyDescent="0.3">
      <c r="A265" s="54">
        <v>230</v>
      </c>
      <c r="B265" s="80" t="s">
        <v>433</v>
      </c>
      <c r="C265" s="80">
        <v>467</v>
      </c>
      <c r="D265" s="114"/>
      <c r="E265" s="82"/>
      <c r="F265" s="115"/>
      <c r="G265" s="85">
        <v>9.1</v>
      </c>
      <c r="H265" s="83">
        <v>9</v>
      </c>
      <c r="I265" s="69">
        <v>94</v>
      </c>
      <c r="J265" s="69">
        <v>70</v>
      </c>
      <c r="K265" s="83">
        <f t="shared" si="99"/>
        <v>85</v>
      </c>
      <c r="L265" s="84">
        <f t="shared" si="100"/>
        <v>24</v>
      </c>
      <c r="M265" s="85">
        <f t="shared" si="101"/>
        <v>9.1</v>
      </c>
      <c r="N265" s="85">
        <f t="shared" si="96"/>
        <v>14.9</v>
      </c>
      <c r="O265" s="69" t="str">
        <f t="shared" ref="O265:O274" si="104">IF(M265&gt;=19.5,"70%",IF(M265&gt;=13.5,"50%",IF(M265&gt;=5.5,"30%",IF(M265&gt;=0.1,"15%"))))</f>
        <v>30%</v>
      </c>
      <c r="P265" s="85">
        <f t="shared" si="102"/>
        <v>4.47</v>
      </c>
      <c r="Q265" s="69">
        <v>0.1</v>
      </c>
      <c r="R265" s="85">
        <f>IF(M265&gt;=L265,(M265+P265),M265+Q265)</f>
        <v>9.1999999999999993</v>
      </c>
      <c r="S265" s="85">
        <f t="shared" si="90"/>
        <v>9.1999999999999993</v>
      </c>
      <c r="T265" s="86">
        <f t="shared" si="103"/>
        <v>9.1999999999999993</v>
      </c>
    </row>
    <row r="266" spans="1:20" x14ac:dyDescent="0.3">
      <c r="A266" s="54">
        <v>231</v>
      </c>
      <c r="B266" s="10" t="s">
        <v>225</v>
      </c>
      <c r="C266" s="10">
        <v>162</v>
      </c>
      <c r="D266" s="11"/>
      <c r="E266" s="97"/>
      <c r="F266" s="97"/>
      <c r="G266" s="97">
        <v>17.600000000000001</v>
      </c>
      <c r="H266" s="13">
        <f>G266</f>
        <v>17.600000000000001</v>
      </c>
      <c r="I266" s="97"/>
      <c r="J266" s="97"/>
      <c r="K266" s="13">
        <f t="shared" si="99"/>
        <v>-17.600000000000001</v>
      </c>
      <c r="L266" s="14">
        <f t="shared" si="100"/>
        <v>0</v>
      </c>
      <c r="M266" s="12">
        <f t="shared" si="101"/>
        <v>17.600000000000001</v>
      </c>
      <c r="N266" s="12">
        <f t="shared" si="96"/>
        <v>-17.600000000000001</v>
      </c>
      <c r="O266" s="97" t="str">
        <f t="shared" si="104"/>
        <v>50%</v>
      </c>
      <c r="P266" s="12">
        <f t="shared" si="102"/>
        <v>-8.8000000000000007</v>
      </c>
      <c r="Q266" s="97">
        <v>0.1</v>
      </c>
      <c r="R266" s="12">
        <f>IF(M266&gt;=L266,(M266+P266),M266+Q266)</f>
        <v>8.8000000000000007</v>
      </c>
      <c r="S266" s="12">
        <v>8.8000000000000007</v>
      </c>
      <c r="T266" s="55">
        <f t="shared" si="103"/>
        <v>8.8000000000000007</v>
      </c>
    </row>
    <row r="267" spans="1:20" x14ac:dyDescent="0.3">
      <c r="A267" s="54">
        <v>232</v>
      </c>
      <c r="B267" s="10" t="s">
        <v>226</v>
      </c>
      <c r="C267" s="10">
        <v>256</v>
      </c>
      <c r="D267" s="11" t="s">
        <v>62</v>
      </c>
      <c r="E267" s="97"/>
      <c r="F267" s="97"/>
      <c r="G267" s="12">
        <v>24</v>
      </c>
      <c r="H267" s="13">
        <f>G267</f>
        <v>24</v>
      </c>
      <c r="I267" s="97"/>
      <c r="J267" s="97"/>
      <c r="K267" s="13">
        <f t="shared" si="99"/>
        <v>-24</v>
      </c>
      <c r="L267" s="14">
        <f t="shared" si="100"/>
        <v>0</v>
      </c>
      <c r="M267" s="12">
        <f t="shared" si="101"/>
        <v>24</v>
      </c>
      <c r="N267" s="12">
        <f t="shared" si="96"/>
        <v>-24</v>
      </c>
      <c r="O267" s="97" t="str">
        <f t="shared" si="104"/>
        <v>70%</v>
      </c>
      <c r="P267" s="12">
        <f t="shared" si="102"/>
        <v>-16.799999999999997</v>
      </c>
      <c r="Q267" s="97">
        <v>0.1</v>
      </c>
      <c r="R267" s="97">
        <v>24</v>
      </c>
      <c r="S267" s="12">
        <f t="shared" ref="S267:S274" si="105">IF(I267&gt;1,(R267),G267)</f>
        <v>24</v>
      </c>
      <c r="T267" s="55">
        <f t="shared" si="103"/>
        <v>24</v>
      </c>
    </row>
    <row r="268" spans="1:20" x14ac:dyDescent="0.3">
      <c r="A268" s="54">
        <v>233</v>
      </c>
      <c r="B268" s="2" t="s">
        <v>227</v>
      </c>
      <c r="C268" s="2">
        <v>110</v>
      </c>
      <c r="D268" s="3" t="s">
        <v>228</v>
      </c>
      <c r="E268" s="4"/>
      <c r="F268" s="1"/>
      <c r="G268" s="9">
        <v>12</v>
      </c>
      <c r="H268" s="21">
        <v>12</v>
      </c>
      <c r="I268" s="1">
        <v>104</v>
      </c>
      <c r="J268" s="1">
        <v>70</v>
      </c>
      <c r="K268" s="21">
        <f t="shared" si="99"/>
        <v>92</v>
      </c>
      <c r="L268" s="22">
        <f t="shared" si="100"/>
        <v>34</v>
      </c>
      <c r="M268" s="9">
        <f t="shared" si="101"/>
        <v>12</v>
      </c>
      <c r="N268" s="9">
        <f t="shared" si="96"/>
        <v>22</v>
      </c>
      <c r="O268" s="1" t="str">
        <f t="shared" si="104"/>
        <v>30%</v>
      </c>
      <c r="P268" s="9">
        <f t="shared" si="102"/>
        <v>6.6</v>
      </c>
      <c r="Q268" s="97">
        <v>0.1</v>
      </c>
      <c r="R268" s="9">
        <f>IF(M268&gt;=L268,(M268+P268),M268+Q268)</f>
        <v>12.1</v>
      </c>
      <c r="S268" s="9">
        <f t="shared" si="105"/>
        <v>12.1</v>
      </c>
      <c r="T268" s="56">
        <f t="shared" si="103"/>
        <v>12.1</v>
      </c>
    </row>
    <row r="269" spans="1:20" s="87" customFormat="1" x14ac:dyDescent="0.3">
      <c r="A269" s="54">
        <v>234</v>
      </c>
      <c r="B269" s="10" t="s">
        <v>229</v>
      </c>
      <c r="C269" s="10">
        <v>7</v>
      </c>
      <c r="D269" s="11"/>
      <c r="E269" s="97"/>
      <c r="F269" s="97"/>
      <c r="G269" s="12">
        <v>8.9</v>
      </c>
      <c r="H269" s="13">
        <f>G269</f>
        <v>8.9</v>
      </c>
      <c r="I269" s="97"/>
      <c r="J269" s="97"/>
      <c r="K269" s="13">
        <f t="shared" si="99"/>
        <v>-8.9</v>
      </c>
      <c r="L269" s="14">
        <f t="shared" si="100"/>
        <v>0</v>
      </c>
      <c r="M269" s="12">
        <f t="shared" si="101"/>
        <v>8.9</v>
      </c>
      <c r="N269" s="12">
        <f t="shared" si="96"/>
        <v>-8.9</v>
      </c>
      <c r="O269" s="97" t="str">
        <f t="shared" si="104"/>
        <v>30%</v>
      </c>
      <c r="P269" s="12">
        <f t="shared" si="102"/>
        <v>-2.67</v>
      </c>
      <c r="Q269" s="97">
        <v>0.1</v>
      </c>
      <c r="R269" s="97">
        <v>8.9</v>
      </c>
      <c r="S269" s="12">
        <f t="shared" si="105"/>
        <v>8.9</v>
      </c>
      <c r="T269" s="55">
        <f t="shared" si="103"/>
        <v>8.9</v>
      </c>
    </row>
    <row r="270" spans="1:20" x14ac:dyDescent="0.3">
      <c r="A270" s="54">
        <v>235</v>
      </c>
      <c r="B270" s="11" t="s">
        <v>230</v>
      </c>
      <c r="C270" s="10">
        <v>374</v>
      </c>
      <c r="D270" s="11"/>
      <c r="E270" s="17"/>
      <c r="F270" s="97"/>
      <c r="G270" s="12">
        <v>24</v>
      </c>
      <c r="H270" s="13">
        <v>24</v>
      </c>
      <c r="I270" s="97">
        <v>92</v>
      </c>
      <c r="J270" s="97">
        <v>70</v>
      </c>
      <c r="K270" s="13">
        <f t="shared" si="99"/>
        <v>68</v>
      </c>
      <c r="L270" s="14">
        <f t="shared" si="100"/>
        <v>22</v>
      </c>
      <c r="M270" s="12">
        <f t="shared" si="101"/>
        <v>24</v>
      </c>
      <c r="N270" s="12">
        <f t="shared" si="96"/>
        <v>-2</v>
      </c>
      <c r="O270" s="97" t="str">
        <f t="shared" si="104"/>
        <v>70%</v>
      </c>
      <c r="P270" s="12">
        <f t="shared" si="102"/>
        <v>-1.4</v>
      </c>
      <c r="Q270" s="97">
        <v>0.1</v>
      </c>
      <c r="R270" s="12">
        <f>IF(M270&gt;=L270,(M270+P270),M270+Q270)</f>
        <v>22.6</v>
      </c>
      <c r="S270" s="12">
        <f t="shared" si="105"/>
        <v>22.6</v>
      </c>
      <c r="T270" s="55">
        <f t="shared" si="103"/>
        <v>22.6</v>
      </c>
    </row>
    <row r="271" spans="1:20" x14ac:dyDescent="0.3">
      <c r="A271" s="54">
        <v>236</v>
      </c>
      <c r="B271" s="10" t="s">
        <v>231</v>
      </c>
      <c r="C271" s="10">
        <v>94</v>
      </c>
      <c r="D271" s="11"/>
      <c r="E271" s="97"/>
      <c r="F271" s="97"/>
      <c r="G271" s="12">
        <v>24</v>
      </c>
      <c r="H271" s="13">
        <f>G271</f>
        <v>24</v>
      </c>
      <c r="I271" s="97"/>
      <c r="J271" s="97"/>
      <c r="K271" s="13">
        <f t="shared" si="99"/>
        <v>-24</v>
      </c>
      <c r="L271" s="14">
        <f t="shared" si="100"/>
        <v>0</v>
      </c>
      <c r="M271" s="12">
        <f t="shared" si="101"/>
        <v>24</v>
      </c>
      <c r="N271" s="12">
        <f t="shared" si="96"/>
        <v>-24</v>
      </c>
      <c r="O271" s="97" t="str">
        <f t="shared" si="104"/>
        <v>70%</v>
      </c>
      <c r="P271" s="12">
        <f t="shared" si="102"/>
        <v>-16.799999999999997</v>
      </c>
      <c r="Q271" s="97">
        <v>0.1</v>
      </c>
      <c r="R271" s="97">
        <v>24</v>
      </c>
      <c r="S271" s="12">
        <f t="shared" si="105"/>
        <v>24</v>
      </c>
      <c r="T271" s="55">
        <f t="shared" si="103"/>
        <v>24</v>
      </c>
    </row>
    <row r="272" spans="1:20" x14ac:dyDescent="0.3">
      <c r="A272" s="54">
        <v>237</v>
      </c>
      <c r="B272" s="10" t="s">
        <v>232</v>
      </c>
      <c r="C272" s="10">
        <v>320</v>
      </c>
      <c r="D272" s="11" t="s">
        <v>33</v>
      </c>
      <c r="E272" s="97"/>
      <c r="F272" s="97"/>
      <c r="G272" s="12">
        <v>22</v>
      </c>
      <c r="H272" s="13">
        <v>22</v>
      </c>
      <c r="I272" s="97">
        <v>82</v>
      </c>
      <c r="J272" s="97">
        <v>68</v>
      </c>
      <c r="K272" s="13">
        <v>69</v>
      </c>
      <c r="L272" s="14">
        <f t="shared" si="100"/>
        <v>14</v>
      </c>
      <c r="M272" s="12">
        <f t="shared" si="101"/>
        <v>22</v>
      </c>
      <c r="N272" s="12">
        <f t="shared" si="96"/>
        <v>-8</v>
      </c>
      <c r="O272" s="97" t="str">
        <f t="shared" si="104"/>
        <v>70%</v>
      </c>
      <c r="P272" s="12">
        <f t="shared" si="102"/>
        <v>-5.6</v>
      </c>
      <c r="Q272" s="97">
        <v>0.1</v>
      </c>
      <c r="R272" s="12">
        <f>IF(M272&gt;=L272,(M272+P272),M272+Q272)</f>
        <v>16.399999999999999</v>
      </c>
      <c r="S272" s="12">
        <f t="shared" si="105"/>
        <v>16.399999999999999</v>
      </c>
      <c r="T272" s="55">
        <f t="shared" si="103"/>
        <v>16.399999999999999</v>
      </c>
    </row>
    <row r="273" spans="1:20" x14ac:dyDescent="0.3">
      <c r="A273" s="54">
        <v>238</v>
      </c>
      <c r="B273" s="10" t="s">
        <v>233</v>
      </c>
      <c r="C273" s="10">
        <v>166</v>
      </c>
      <c r="D273" s="11"/>
      <c r="E273" s="97"/>
      <c r="F273" s="97"/>
      <c r="G273" s="97">
        <v>9.3000000000000007</v>
      </c>
      <c r="H273" s="13">
        <f>G273</f>
        <v>9.3000000000000007</v>
      </c>
      <c r="I273" s="97"/>
      <c r="J273" s="97"/>
      <c r="K273" s="13">
        <f>I273-H273</f>
        <v>-9.3000000000000007</v>
      </c>
      <c r="L273" s="14">
        <f t="shared" si="100"/>
        <v>0</v>
      </c>
      <c r="M273" s="12">
        <f t="shared" si="101"/>
        <v>9.3000000000000007</v>
      </c>
      <c r="N273" s="12">
        <f t="shared" si="96"/>
        <v>-9.3000000000000007</v>
      </c>
      <c r="O273" s="97" t="str">
        <f t="shared" si="104"/>
        <v>30%</v>
      </c>
      <c r="P273" s="12">
        <f t="shared" si="102"/>
        <v>-2.79</v>
      </c>
      <c r="Q273" s="97">
        <v>0.1</v>
      </c>
      <c r="R273" s="97">
        <v>9.3000000000000007</v>
      </c>
      <c r="S273" s="12">
        <f t="shared" si="105"/>
        <v>9.3000000000000007</v>
      </c>
      <c r="T273" s="55">
        <f t="shared" si="103"/>
        <v>9.3000000000000007</v>
      </c>
    </row>
    <row r="274" spans="1:20" x14ac:dyDescent="0.3">
      <c r="A274" s="54">
        <v>239</v>
      </c>
      <c r="B274" s="80" t="s">
        <v>234</v>
      </c>
      <c r="C274" s="80">
        <v>17</v>
      </c>
      <c r="D274" s="81" t="s">
        <v>33</v>
      </c>
      <c r="E274" s="69"/>
      <c r="F274" s="69"/>
      <c r="G274" s="85">
        <v>12</v>
      </c>
      <c r="H274" s="83">
        <v>12</v>
      </c>
      <c r="I274" s="69">
        <v>89</v>
      </c>
      <c r="J274" s="69">
        <v>70</v>
      </c>
      <c r="K274" s="83">
        <f>I274-H274</f>
        <v>77</v>
      </c>
      <c r="L274" s="84">
        <f t="shared" si="100"/>
        <v>19</v>
      </c>
      <c r="M274" s="85">
        <f t="shared" si="101"/>
        <v>12</v>
      </c>
      <c r="N274" s="85">
        <f t="shared" si="96"/>
        <v>7</v>
      </c>
      <c r="O274" s="69" t="str">
        <f t="shared" si="104"/>
        <v>30%</v>
      </c>
      <c r="P274" s="85">
        <f t="shared" si="102"/>
        <v>2.1</v>
      </c>
      <c r="Q274" s="69">
        <v>0.1</v>
      </c>
      <c r="R274" s="69">
        <v>11.8</v>
      </c>
      <c r="S274" s="85">
        <f t="shared" si="105"/>
        <v>11.8</v>
      </c>
      <c r="T274" s="86">
        <f t="shared" si="103"/>
        <v>11.8</v>
      </c>
    </row>
    <row r="275" spans="1:20" x14ac:dyDescent="0.3">
      <c r="A275" s="54">
        <v>240</v>
      </c>
      <c r="B275" s="80" t="s">
        <v>235</v>
      </c>
      <c r="C275" s="80">
        <v>51</v>
      </c>
      <c r="D275" s="81" t="s">
        <v>20</v>
      </c>
      <c r="E275" s="82"/>
      <c r="F275" s="69"/>
      <c r="G275" s="69">
        <v>20</v>
      </c>
      <c r="H275" s="69">
        <v>20</v>
      </c>
      <c r="I275" s="69">
        <v>97</v>
      </c>
      <c r="J275" s="69">
        <v>70</v>
      </c>
      <c r="K275" s="69">
        <v>77</v>
      </c>
      <c r="L275" s="69">
        <v>103</v>
      </c>
      <c r="M275" s="69"/>
      <c r="N275" s="69">
        <v>11</v>
      </c>
      <c r="O275" s="116">
        <v>0.7</v>
      </c>
      <c r="P275" s="85">
        <v>23.099999999999998</v>
      </c>
      <c r="Q275" s="69">
        <v>0.1</v>
      </c>
      <c r="R275" s="69">
        <v>22.1</v>
      </c>
      <c r="S275" s="69">
        <v>22.1</v>
      </c>
      <c r="T275" s="86">
        <v>22</v>
      </c>
    </row>
    <row r="276" spans="1:20" x14ac:dyDescent="0.3">
      <c r="A276" s="54">
        <v>241</v>
      </c>
      <c r="B276" s="80" t="s">
        <v>236</v>
      </c>
      <c r="C276" s="80">
        <v>112</v>
      </c>
      <c r="D276" s="81" t="s">
        <v>24</v>
      </c>
      <c r="E276" s="82"/>
      <c r="F276" s="69">
        <v>1</v>
      </c>
      <c r="G276" s="85">
        <v>5</v>
      </c>
      <c r="H276" s="83">
        <v>5</v>
      </c>
      <c r="I276" s="69">
        <v>91</v>
      </c>
      <c r="J276" s="69">
        <v>70</v>
      </c>
      <c r="K276" s="83">
        <f t="shared" ref="K276:K288" si="106">I276-H276</f>
        <v>86</v>
      </c>
      <c r="L276" s="84">
        <f t="shared" ref="L276:L297" si="107">I276-J276</f>
        <v>21</v>
      </c>
      <c r="M276" s="85">
        <f t="shared" ref="M276:M307" si="108">G276</f>
        <v>5</v>
      </c>
      <c r="N276" s="85">
        <f t="shared" ref="N276:N307" si="109">L276-M276</f>
        <v>16</v>
      </c>
      <c r="O276" s="69" t="str">
        <f>IF(M276&gt;=19.5,"70%",IF(M276&gt;=13.5,"50%",IF(M276&gt;=5.5,"30%",IF(M276&gt;=0.1,"15%"))))</f>
        <v>15%</v>
      </c>
      <c r="P276" s="83">
        <f t="shared" ref="P276:P323" si="110">N276*O276</f>
        <v>2.4</v>
      </c>
      <c r="Q276" s="69">
        <v>0.1</v>
      </c>
      <c r="R276" s="85">
        <f t="shared" ref="R276:R283" si="111">IF(M276&gt;=L276,(M276+P276),M276+Q276)</f>
        <v>5.0999999999999996</v>
      </c>
      <c r="S276" s="85">
        <f t="shared" ref="S276:S307" si="112">IF(I276&gt;1,(R276),G276)</f>
        <v>5.0999999999999996</v>
      </c>
      <c r="T276" s="86">
        <f t="shared" ref="T276:T284" si="113">S276</f>
        <v>5.0999999999999996</v>
      </c>
    </row>
    <row r="277" spans="1:20" x14ac:dyDescent="0.3">
      <c r="A277" s="54">
        <v>242</v>
      </c>
      <c r="B277" s="11" t="s">
        <v>237</v>
      </c>
      <c r="C277" s="10">
        <v>375</v>
      </c>
      <c r="D277" s="11"/>
      <c r="E277" s="17"/>
      <c r="F277" s="97"/>
      <c r="G277" s="97">
        <v>21</v>
      </c>
      <c r="H277" s="97">
        <v>21</v>
      </c>
      <c r="I277" s="97">
        <v>103</v>
      </c>
      <c r="J277" s="97">
        <v>70</v>
      </c>
      <c r="K277" s="97">
        <f t="shared" si="106"/>
        <v>82</v>
      </c>
      <c r="L277" s="97">
        <f t="shared" si="107"/>
        <v>33</v>
      </c>
      <c r="M277" s="97">
        <f t="shared" si="108"/>
        <v>21</v>
      </c>
      <c r="N277" s="97">
        <f t="shared" si="109"/>
        <v>12</v>
      </c>
      <c r="O277" s="97" t="str">
        <f>IF(M277&gt;=19.5,"70%",IF(M277&gt;=13.5,"50%",IF(M277&gt;=5.5,"30%",IF(M277&gt;=0.1,"15%"))))</f>
        <v>70%</v>
      </c>
      <c r="P277" s="12">
        <f t="shared" si="110"/>
        <v>8.3999999999999986</v>
      </c>
      <c r="Q277" s="97">
        <v>0.1</v>
      </c>
      <c r="R277" s="97">
        <f t="shared" si="111"/>
        <v>21.1</v>
      </c>
      <c r="S277" s="97">
        <f t="shared" si="112"/>
        <v>21.1</v>
      </c>
      <c r="T277" s="55">
        <f t="shared" si="113"/>
        <v>21.1</v>
      </c>
    </row>
    <row r="278" spans="1:20" x14ac:dyDescent="0.3">
      <c r="A278" s="54">
        <v>243</v>
      </c>
      <c r="B278" s="2" t="s">
        <v>78</v>
      </c>
      <c r="C278" s="2">
        <v>39</v>
      </c>
      <c r="D278" s="3"/>
      <c r="E278" s="4"/>
      <c r="F278" s="1"/>
      <c r="G278" s="9">
        <v>15</v>
      </c>
      <c r="H278" s="21">
        <f>G278</f>
        <v>15</v>
      </c>
      <c r="I278" s="1">
        <v>90</v>
      </c>
      <c r="J278" s="1">
        <v>69</v>
      </c>
      <c r="K278" s="21">
        <f t="shared" si="106"/>
        <v>75</v>
      </c>
      <c r="L278" s="22">
        <f t="shared" si="107"/>
        <v>21</v>
      </c>
      <c r="M278" s="9">
        <f t="shared" si="108"/>
        <v>15</v>
      </c>
      <c r="N278" s="9">
        <f t="shared" si="109"/>
        <v>6</v>
      </c>
      <c r="O278" s="25">
        <v>0.3</v>
      </c>
      <c r="P278" s="9">
        <f t="shared" si="110"/>
        <v>1.7999999999999998</v>
      </c>
      <c r="Q278" s="97">
        <v>0.1</v>
      </c>
      <c r="R278" s="9">
        <f t="shared" si="111"/>
        <v>15.1</v>
      </c>
      <c r="S278" s="9">
        <f t="shared" si="112"/>
        <v>15.1</v>
      </c>
      <c r="T278" s="56">
        <f t="shared" si="113"/>
        <v>15.1</v>
      </c>
    </row>
    <row r="279" spans="1:20" x14ac:dyDescent="0.3">
      <c r="A279" s="54">
        <v>244</v>
      </c>
      <c r="B279" s="10" t="s">
        <v>238</v>
      </c>
      <c r="C279" s="10">
        <v>4</v>
      </c>
      <c r="D279" s="11" t="s">
        <v>24</v>
      </c>
      <c r="E279" s="20"/>
      <c r="F279" s="97"/>
      <c r="G279" s="12">
        <v>12</v>
      </c>
      <c r="H279" s="13">
        <v>12</v>
      </c>
      <c r="I279" s="97">
        <v>97</v>
      </c>
      <c r="J279" s="97">
        <v>69</v>
      </c>
      <c r="K279" s="13">
        <f t="shared" si="106"/>
        <v>85</v>
      </c>
      <c r="L279" s="14">
        <f t="shared" si="107"/>
        <v>28</v>
      </c>
      <c r="M279" s="12">
        <f t="shared" si="108"/>
        <v>12</v>
      </c>
      <c r="N279" s="12">
        <f t="shared" si="109"/>
        <v>16</v>
      </c>
      <c r="O279" s="97" t="str">
        <f>IF(M279&gt;=19.5,"70%",IF(M279&gt;=13.5,"50%",IF(M279&gt;=5.5,"30%",IF(M279&gt;=0.1,"15%"))))</f>
        <v>30%</v>
      </c>
      <c r="P279" s="12">
        <f t="shared" si="110"/>
        <v>4.8</v>
      </c>
      <c r="Q279" s="97">
        <v>0.1</v>
      </c>
      <c r="R279" s="12">
        <f t="shared" si="111"/>
        <v>12.1</v>
      </c>
      <c r="S279" s="12">
        <f t="shared" si="112"/>
        <v>12.1</v>
      </c>
      <c r="T279" s="55">
        <f t="shared" si="113"/>
        <v>12.1</v>
      </c>
    </row>
    <row r="280" spans="1:20" x14ac:dyDescent="0.3">
      <c r="A280" s="54">
        <v>245</v>
      </c>
      <c r="B280" s="10" t="s">
        <v>239</v>
      </c>
      <c r="C280" s="10">
        <v>204</v>
      </c>
      <c r="D280" s="11"/>
      <c r="E280" s="97"/>
      <c r="F280" s="97"/>
      <c r="G280" s="97">
        <v>14</v>
      </c>
      <c r="H280" s="13">
        <f>G280</f>
        <v>14</v>
      </c>
      <c r="I280" s="97"/>
      <c r="J280" s="97"/>
      <c r="K280" s="13">
        <f t="shared" si="106"/>
        <v>-14</v>
      </c>
      <c r="L280" s="14">
        <f t="shared" si="107"/>
        <v>0</v>
      </c>
      <c r="M280" s="12">
        <f t="shared" si="108"/>
        <v>14</v>
      </c>
      <c r="N280" s="12">
        <f t="shared" si="109"/>
        <v>-14</v>
      </c>
      <c r="O280" s="97" t="str">
        <f>IF(M280&gt;=19.5,"70%",IF(M280&gt;=13.5,"50%",IF(M280&gt;=5.5,"30%",IF(M280&gt;=0.1,"15%"))))</f>
        <v>50%</v>
      </c>
      <c r="P280" s="12">
        <f t="shared" si="110"/>
        <v>-7</v>
      </c>
      <c r="Q280" s="97">
        <v>0.1</v>
      </c>
      <c r="R280" s="12">
        <f t="shared" si="111"/>
        <v>7</v>
      </c>
      <c r="S280" s="12">
        <f t="shared" si="112"/>
        <v>14</v>
      </c>
      <c r="T280" s="55">
        <f t="shared" si="113"/>
        <v>14</v>
      </c>
    </row>
    <row r="281" spans="1:20" x14ac:dyDescent="0.3">
      <c r="A281" s="54">
        <v>246</v>
      </c>
      <c r="B281" s="80" t="s">
        <v>240</v>
      </c>
      <c r="C281" s="80">
        <v>180</v>
      </c>
      <c r="D281" s="81"/>
      <c r="E281" s="82"/>
      <c r="F281" s="69"/>
      <c r="G281" s="69">
        <v>14</v>
      </c>
      <c r="H281" s="83">
        <v>14</v>
      </c>
      <c r="I281" s="69">
        <v>81</v>
      </c>
      <c r="J281" s="69">
        <v>69</v>
      </c>
      <c r="K281" s="83">
        <f t="shared" si="106"/>
        <v>67</v>
      </c>
      <c r="L281" s="84">
        <f t="shared" si="107"/>
        <v>12</v>
      </c>
      <c r="M281" s="85">
        <f t="shared" si="108"/>
        <v>14</v>
      </c>
      <c r="N281" s="85">
        <f t="shared" si="109"/>
        <v>-2</v>
      </c>
      <c r="O281" s="116">
        <v>0.3</v>
      </c>
      <c r="P281" s="85">
        <f t="shared" si="110"/>
        <v>-0.6</v>
      </c>
      <c r="Q281" s="69">
        <v>0.1</v>
      </c>
      <c r="R281" s="85">
        <f t="shared" si="111"/>
        <v>13.4</v>
      </c>
      <c r="S281" s="85">
        <f t="shared" si="112"/>
        <v>13.4</v>
      </c>
      <c r="T281" s="86">
        <f t="shared" si="113"/>
        <v>13.4</v>
      </c>
    </row>
    <row r="282" spans="1:20" x14ac:dyDescent="0.3">
      <c r="A282" s="54">
        <v>247</v>
      </c>
      <c r="B282" s="15" t="s">
        <v>241</v>
      </c>
      <c r="C282" s="10">
        <v>376</v>
      </c>
      <c r="D282" s="15" t="s">
        <v>242</v>
      </c>
      <c r="E282" s="48"/>
      <c r="F282" s="49"/>
      <c r="G282" s="49">
        <v>6</v>
      </c>
      <c r="H282" s="49">
        <v>6</v>
      </c>
      <c r="I282" s="49">
        <v>90</v>
      </c>
      <c r="J282" s="49">
        <v>71</v>
      </c>
      <c r="K282" s="49">
        <f t="shared" si="106"/>
        <v>84</v>
      </c>
      <c r="L282" s="49">
        <f t="shared" si="107"/>
        <v>19</v>
      </c>
      <c r="M282" s="49">
        <f t="shared" si="108"/>
        <v>6</v>
      </c>
      <c r="N282" s="49">
        <f t="shared" si="109"/>
        <v>13</v>
      </c>
      <c r="O282" s="49" t="str">
        <f t="shared" ref="O282:O291" si="114">IF(M282&gt;=19.5,"70%",IF(M282&gt;=13.5,"50%",IF(M282&gt;=5.5,"30%",IF(M282&gt;=0.1,"15%"))))</f>
        <v>30%</v>
      </c>
      <c r="P282" s="89">
        <f t="shared" si="110"/>
        <v>3.9</v>
      </c>
      <c r="Q282" s="97">
        <v>0.1</v>
      </c>
      <c r="R282" s="49">
        <f t="shared" si="111"/>
        <v>6.1</v>
      </c>
      <c r="S282" s="97">
        <f t="shared" si="112"/>
        <v>6.1</v>
      </c>
      <c r="T282" s="55">
        <f t="shared" si="113"/>
        <v>6.1</v>
      </c>
    </row>
    <row r="283" spans="1:20" x14ac:dyDescent="0.3">
      <c r="A283" s="54">
        <v>248</v>
      </c>
      <c r="B283" s="80" t="s">
        <v>477</v>
      </c>
      <c r="C283" s="69">
        <v>489</v>
      </c>
      <c r="D283" s="81"/>
      <c r="E283" s="82"/>
      <c r="F283" s="115">
        <v>2</v>
      </c>
      <c r="G283" s="85">
        <v>24</v>
      </c>
      <c r="H283" s="83">
        <v>24</v>
      </c>
      <c r="I283" s="69">
        <v>92</v>
      </c>
      <c r="J283" s="69">
        <v>69</v>
      </c>
      <c r="K283" s="83">
        <f t="shared" si="106"/>
        <v>68</v>
      </c>
      <c r="L283" s="84">
        <f t="shared" si="107"/>
        <v>23</v>
      </c>
      <c r="M283" s="85">
        <f t="shared" si="108"/>
        <v>24</v>
      </c>
      <c r="N283" s="85">
        <f t="shared" si="109"/>
        <v>-1</v>
      </c>
      <c r="O283" s="69" t="str">
        <f t="shared" si="114"/>
        <v>70%</v>
      </c>
      <c r="P283" s="85">
        <f t="shared" si="110"/>
        <v>-0.7</v>
      </c>
      <c r="Q283" s="69">
        <v>0.1</v>
      </c>
      <c r="R283" s="85">
        <f t="shared" si="111"/>
        <v>23.3</v>
      </c>
      <c r="S283" s="85">
        <f t="shared" si="112"/>
        <v>23.3</v>
      </c>
      <c r="T283" s="86">
        <f t="shared" si="113"/>
        <v>23.3</v>
      </c>
    </row>
    <row r="284" spans="1:20" x14ac:dyDescent="0.3">
      <c r="A284" s="54">
        <v>249</v>
      </c>
      <c r="B284" s="10" t="s">
        <v>243</v>
      </c>
      <c r="C284" s="10">
        <v>46</v>
      </c>
      <c r="D284" s="11"/>
      <c r="E284" s="97"/>
      <c r="F284" s="97"/>
      <c r="G284" s="12">
        <v>12.1</v>
      </c>
      <c r="H284" s="13">
        <f>G284</f>
        <v>12.1</v>
      </c>
      <c r="I284" s="97"/>
      <c r="J284" s="97"/>
      <c r="K284" s="13">
        <f t="shared" si="106"/>
        <v>-12.1</v>
      </c>
      <c r="L284" s="14">
        <f t="shared" si="107"/>
        <v>0</v>
      </c>
      <c r="M284" s="12">
        <f t="shared" si="108"/>
        <v>12.1</v>
      </c>
      <c r="N284" s="12">
        <f t="shared" si="109"/>
        <v>-12.1</v>
      </c>
      <c r="O284" s="97" t="str">
        <f t="shared" si="114"/>
        <v>30%</v>
      </c>
      <c r="P284" s="12">
        <f t="shared" si="110"/>
        <v>-3.63</v>
      </c>
      <c r="Q284" s="97">
        <v>0.1</v>
      </c>
      <c r="R284" s="97">
        <v>12.1</v>
      </c>
      <c r="S284" s="12">
        <f t="shared" si="112"/>
        <v>12.1</v>
      </c>
      <c r="T284" s="55">
        <f t="shared" si="113"/>
        <v>12.1</v>
      </c>
    </row>
    <row r="285" spans="1:20" x14ac:dyDescent="0.3">
      <c r="A285" s="54">
        <v>250</v>
      </c>
      <c r="B285" s="11" t="s">
        <v>244</v>
      </c>
      <c r="C285" s="10">
        <v>377</v>
      </c>
      <c r="D285" s="11"/>
      <c r="E285" s="17"/>
      <c r="F285" s="97"/>
      <c r="G285" s="97">
        <v>24</v>
      </c>
      <c r="H285" s="97">
        <v>24</v>
      </c>
      <c r="I285" s="97">
        <v>113</v>
      </c>
      <c r="J285" s="97">
        <v>70</v>
      </c>
      <c r="K285" s="97">
        <f t="shared" si="106"/>
        <v>89</v>
      </c>
      <c r="L285" s="97">
        <f t="shared" si="107"/>
        <v>43</v>
      </c>
      <c r="M285" s="97">
        <f t="shared" si="108"/>
        <v>24</v>
      </c>
      <c r="N285" s="97">
        <f t="shared" si="109"/>
        <v>19</v>
      </c>
      <c r="O285" s="97" t="str">
        <f t="shared" si="114"/>
        <v>70%</v>
      </c>
      <c r="P285" s="12">
        <f t="shared" si="110"/>
        <v>13.299999999999999</v>
      </c>
      <c r="Q285" s="97">
        <v>0.1</v>
      </c>
      <c r="R285" s="97">
        <f>IF(M285&gt;=L285,(M285+P285),M285+Q285)</f>
        <v>24.1</v>
      </c>
      <c r="S285" s="97">
        <f t="shared" si="112"/>
        <v>24.1</v>
      </c>
      <c r="T285" s="98">
        <v>24</v>
      </c>
    </row>
    <row r="286" spans="1:20" x14ac:dyDescent="0.3">
      <c r="A286" s="54">
        <v>251</v>
      </c>
      <c r="B286" s="80" t="s">
        <v>245</v>
      </c>
      <c r="C286" s="80">
        <v>378</v>
      </c>
      <c r="D286" s="81" t="s">
        <v>483</v>
      </c>
      <c r="E286" s="82"/>
      <c r="F286" s="115"/>
      <c r="G286" s="69">
        <v>8.1</v>
      </c>
      <c r="H286" s="83">
        <f>G286</f>
        <v>8.1</v>
      </c>
      <c r="I286" s="69">
        <v>91</v>
      </c>
      <c r="J286" s="69">
        <v>72</v>
      </c>
      <c r="K286" s="83">
        <f t="shared" si="106"/>
        <v>82.9</v>
      </c>
      <c r="L286" s="84">
        <f t="shared" si="107"/>
        <v>19</v>
      </c>
      <c r="M286" s="85">
        <f t="shared" si="108"/>
        <v>8.1</v>
      </c>
      <c r="N286" s="85">
        <f t="shared" si="109"/>
        <v>10.9</v>
      </c>
      <c r="O286" s="69" t="str">
        <f t="shared" si="114"/>
        <v>30%</v>
      </c>
      <c r="P286" s="85">
        <f t="shared" si="110"/>
        <v>3.27</v>
      </c>
      <c r="Q286" s="69">
        <v>0.1</v>
      </c>
      <c r="R286" s="85">
        <f>IF(M286&gt;=L286,(M286+P286),M286+Q286)</f>
        <v>8.1999999999999993</v>
      </c>
      <c r="S286" s="85">
        <f t="shared" si="112"/>
        <v>8.1999999999999993</v>
      </c>
      <c r="T286" s="86">
        <f>S286</f>
        <v>8.1999999999999993</v>
      </c>
    </row>
    <row r="287" spans="1:20" x14ac:dyDescent="0.3">
      <c r="A287" s="54">
        <v>252</v>
      </c>
      <c r="B287" s="2" t="s">
        <v>246</v>
      </c>
      <c r="C287" s="2">
        <v>122</v>
      </c>
      <c r="D287" s="3" t="s">
        <v>33</v>
      </c>
      <c r="E287" s="4"/>
      <c r="F287" s="1"/>
      <c r="G287" s="9">
        <v>24.1</v>
      </c>
      <c r="H287" s="21">
        <f>G287</f>
        <v>24.1</v>
      </c>
      <c r="I287" s="1">
        <v>104</v>
      </c>
      <c r="J287" s="1">
        <v>71</v>
      </c>
      <c r="K287" s="21">
        <f t="shared" si="106"/>
        <v>79.900000000000006</v>
      </c>
      <c r="L287" s="22">
        <f t="shared" si="107"/>
        <v>33</v>
      </c>
      <c r="M287" s="9">
        <f t="shared" si="108"/>
        <v>24.1</v>
      </c>
      <c r="N287" s="9">
        <f t="shared" si="109"/>
        <v>8.8999999999999986</v>
      </c>
      <c r="O287" s="1" t="str">
        <f t="shared" si="114"/>
        <v>70%</v>
      </c>
      <c r="P287" s="9">
        <f t="shared" si="110"/>
        <v>6.2299999999999986</v>
      </c>
      <c r="Q287" s="97">
        <v>0.1</v>
      </c>
      <c r="R287" s="9">
        <f>IF(M287&gt;=L287,(M287+P287),M287+Q287)</f>
        <v>24.200000000000003</v>
      </c>
      <c r="S287" s="9">
        <f t="shared" si="112"/>
        <v>24.200000000000003</v>
      </c>
      <c r="T287" s="56">
        <f>S287</f>
        <v>24.200000000000003</v>
      </c>
    </row>
    <row r="288" spans="1:20" x14ac:dyDescent="0.3">
      <c r="A288" s="54">
        <v>253</v>
      </c>
      <c r="B288" s="10" t="s">
        <v>247</v>
      </c>
      <c r="C288" s="10">
        <v>189</v>
      </c>
      <c r="D288" s="11"/>
      <c r="E288" s="97"/>
      <c r="F288" s="97"/>
      <c r="G288" s="97">
        <v>24</v>
      </c>
      <c r="H288" s="13">
        <f>G288</f>
        <v>24</v>
      </c>
      <c r="I288" s="97"/>
      <c r="J288" s="97"/>
      <c r="K288" s="13">
        <f t="shared" si="106"/>
        <v>-24</v>
      </c>
      <c r="L288" s="14">
        <f t="shared" si="107"/>
        <v>0</v>
      </c>
      <c r="M288" s="12">
        <f t="shared" si="108"/>
        <v>24</v>
      </c>
      <c r="N288" s="12">
        <f t="shared" si="109"/>
        <v>-24</v>
      </c>
      <c r="O288" s="97" t="str">
        <f t="shared" si="114"/>
        <v>70%</v>
      </c>
      <c r="P288" s="12">
        <f t="shared" si="110"/>
        <v>-16.799999999999997</v>
      </c>
      <c r="Q288" s="97">
        <v>0.1</v>
      </c>
      <c r="R288" s="97">
        <v>24</v>
      </c>
      <c r="S288" s="12">
        <f t="shared" si="112"/>
        <v>24</v>
      </c>
      <c r="T288" s="55">
        <f>S288</f>
        <v>24</v>
      </c>
    </row>
    <row r="289" spans="1:20" x14ac:dyDescent="0.3">
      <c r="A289" s="54">
        <v>254</v>
      </c>
      <c r="B289" s="80" t="s">
        <v>462</v>
      </c>
      <c r="C289" s="80">
        <v>481</v>
      </c>
      <c r="D289" s="114"/>
      <c r="E289" s="82"/>
      <c r="F289" s="115"/>
      <c r="G289" s="69">
        <v>22</v>
      </c>
      <c r="H289" s="69">
        <v>22</v>
      </c>
      <c r="I289" s="69">
        <v>86</v>
      </c>
      <c r="J289" s="69">
        <v>69</v>
      </c>
      <c r="K289" s="69">
        <v>86</v>
      </c>
      <c r="L289" s="69">
        <f t="shared" si="107"/>
        <v>17</v>
      </c>
      <c r="M289" s="69">
        <f t="shared" si="108"/>
        <v>22</v>
      </c>
      <c r="N289" s="69">
        <f t="shared" si="109"/>
        <v>-5</v>
      </c>
      <c r="O289" s="69" t="str">
        <f t="shared" si="114"/>
        <v>70%</v>
      </c>
      <c r="P289" s="85">
        <f t="shared" si="110"/>
        <v>-3.5</v>
      </c>
      <c r="Q289" s="69">
        <v>0.7</v>
      </c>
      <c r="R289" s="69">
        <f>IF(M289&gt;=L289,(M289+P289),M289+Q289)</f>
        <v>18.5</v>
      </c>
      <c r="S289" s="69">
        <f t="shared" si="112"/>
        <v>18.5</v>
      </c>
      <c r="T289" s="113">
        <v>19</v>
      </c>
    </row>
    <row r="290" spans="1:20" x14ac:dyDescent="0.3">
      <c r="A290" s="54">
        <v>255</v>
      </c>
      <c r="B290" s="10" t="s">
        <v>248</v>
      </c>
      <c r="C290" s="10">
        <v>182</v>
      </c>
      <c r="D290" s="11"/>
      <c r="E290" s="97"/>
      <c r="F290" s="97"/>
      <c r="G290" s="97">
        <v>13</v>
      </c>
      <c r="H290" s="13">
        <v>13</v>
      </c>
      <c r="I290" s="97">
        <v>86</v>
      </c>
      <c r="J290" s="97">
        <v>68</v>
      </c>
      <c r="K290" s="13">
        <f>I290-H290</f>
        <v>73</v>
      </c>
      <c r="L290" s="14">
        <f t="shared" si="107"/>
        <v>18</v>
      </c>
      <c r="M290" s="12">
        <f t="shared" si="108"/>
        <v>13</v>
      </c>
      <c r="N290" s="12">
        <f t="shared" si="109"/>
        <v>5</v>
      </c>
      <c r="O290" s="97" t="str">
        <f t="shared" si="114"/>
        <v>30%</v>
      </c>
      <c r="P290" s="12">
        <f t="shared" si="110"/>
        <v>1.5</v>
      </c>
      <c r="Q290" s="97">
        <v>0.1</v>
      </c>
      <c r="R290" s="12">
        <f>IF(M290&gt;=L290,(M290+P290),M290+Q290)</f>
        <v>13.1</v>
      </c>
      <c r="S290" s="12">
        <f t="shared" si="112"/>
        <v>13.1</v>
      </c>
      <c r="T290" s="55">
        <f>S290</f>
        <v>13.1</v>
      </c>
    </row>
    <row r="291" spans="1:20" x14ac:dyDescent="0.3">
      <c r="A291" s="54">
        <v>256</v>
      </c>
      <c r="B291" s="10" t="s">
        <v>249</v>
      </c>
      <c r="C291" s="10">
        <v>151</v>
      </c>
      <c r="D291" s="11"/>
      <c r="E291" s="17"/>
      <c r="F291" s="97"/>
      <c r="G291" s="97">
        <v>19</v>
      </c>
      <c r="H291" s="13">
        <v>19</v>
      </c>
      <c r="I291" s="97">
        <v>85</v>
      </c>
      <c r="J291" s="97">
        <v>69</v>
      </c>
      <c r="K291" s="13">
        <f>I291-H291</f>
        <v>66</v>
      </c>
      <c r="L291" s="14">
        <f t="shared" si="107"/>
        <v>16</v>
      </c>
      <c r="M291" s="12">
        <f t="shared" si="108"/>
        <v>19</v>
      </c>
      <c r="N291" s="12">
        <f t="shared" si="109"/>
        <v>-3</v>
      </c>
      <c r="O291" s="97" t="str">
        <f t="shared" si="114"/>
        <v>50%</v>
      </c>
      <c r="P291" s="12">
        <f t="shared" si="110"/>
        <v>-1.5</v>
      </c>
      <c r="Q291" s="97">
        <v>0.1</v>
      </c>
      <c r="R291" s="12">
        <f>IF(M291&gt;=L291,(M291+P291),M291+Q291)</f>
        <v>17.5</v>
      </c>
      <c r="S291" s="12">
        <f t="shared" si="112"/>
        <v>17.5</v>
      </c>
      <c r="T291" s="55">
        <f>S291</f>
        <v>17.5</v>
      </c>
    </row>
    <row r="292" spans="1:20" x14ac:dyDescent="0.3">
      <c r="A292" s="54">
        <v>257</v>
      </c>
      <c r="B292" s="81" t="s">
        <v>250</v>
      </c>
      <c r="C292" s="80">
        <v>379</v>
      </c>
      <c r="D292" s="81"/>
      <c r="E292" s="82"/>
      <c r="F292" s="69"/>
      <c r="G292" s="85">
        <v>14.3</v>
      </c>
      <c r="H292" s="83">
        <v>14</v>
      </c>
      <c r="I292" s="122">
        <v>103</v>
      </c>
      <c r="J292" s="122">
        <v>70</v>
      </c>
      <c r="K292" s="123">
        <f>I292-H292</f>
        <v>89</v>
      </c>
      <c r="L292" s="122">
        <f t="shared" si="107"/>
        <v>33</v>
      </c>
      <c r="M292" s="124">
        <f t="shared" si="108"/>
        <v>14.3</v>
      </c>
      <c r="N292" s="124">
        <f t="shared" si="109"/>
        <v>18.7</v>
      </c>
      <c r="O292" s="125">
        <v>0.3</v>
      </c>
      <c r="P292" s="124">
        <f t="shared" si="110"/>
        <v>5.6099999999999994</v>
      </c>
      <c r="Q292" s="122" t="str">
        <f>IF(N292&lt;0,O292, "0.1")</f>
        <v>0.1</v>
      </c>
      <c r="R292" s="124">
        <f>IF(M292&gt;=L292,(M292+P292),M292+Q292)</f>
        <v>14.4</v>
      </c>
      <c r="S292" s="85">
        <f t="shared" si="112"/>
        <v>14.4</v>
      </c>
      <c r="T292" s="86">
        <f>S292</f>
        <v>14.4</v>
      </c>
    </row>
    <row r="293" spans="1:20" x14ac:dyDescent="0.3">
      <c r="A293" s="54">
        <v>258</v>
      </c>
      <c r="B293" s="80" t="s">
        <v>251</v>
      </c>
      <c r="C293" s="80">
        <v>380</v>
      </c>
      <c r="D293" s="81"/>
      <c r="E293" s="82"/>
      <c r="F293" s="69">
        <v>2</v>
      </c>
      <c r="G293" s="69">
        <v>17</v>
      </c>
      <c r="H293" s="69">
        <v>17</v>
      </c>
      <c r="I293" s="69">
        <v>98</v>
      </c>
      <c r="J293" s="69">
        <v>72</v>
      </c>
      <c r="K293" s="69">
        <v>86</v>
      </c>
      <c r="L293" s="69">
        <f t="shared" si="107"/>
        <v>26</v>
      </c>
      <c r="M293" s="69">
        <f t="shared" si="108"/>
        <v>17</v>
      </c>
      <c r="N293" s="69">
        <f t="shared" si="109"/>
        <v>9</v>
      </c>
      <c r="O293" s="69" t="str">
        <f t="shared" ref="O293:O312" si="115">IF(M293&gt;=19.5,"70%",IF(M293&gt;=13.5,"50%",IF(M293&gt;=5.5,"30%",IF(M293&gt;=0.1,"15%"))))</f>
        <v>50%</v>
      </c>
      <c r="P293" s="85">
        <f t="shared" si="110"/>
        <v>4.5</v>
      </c>
      <c r="Q293" s="69">
        <v>0.7</v>
      </c>
      <c r="R293" s="69">
        <f>IF(M293&gt;=L293,(M293+P293),M293+Q293)</f>
        <v>17.7</v>
      </c>
      <c r="S293" s="85">
        <f t="shared" si="112"/>
        <v>17.7</v>
      </c>
      <c r="T293" s="113">
        <v>17</v>
      </c>
    </row>
    <row r="294" spans="1:20" x14ac:dyDescent="0.3">
      <c r="A294" s="54">
        <v>259</v>
      </c>
      <c r="B294" s="80" t="s">
        <v>527</v>
      </c>
      <c r="C294" s="80">
        <v>510</v>
      </c>
      <c r="D294" s="81"/>
      <c r="E294" s="128"/>
      <c r="F294" s="69">
        <v>2</v>
      </c>
      <c r="G294" s="85">
        <v>24</v>
      </c>
      <c r="H294" s="83">
        <v>24</v>
      </c>
      <c r="I294" s="69">
        <v>97</v>
      </c>
      <c r="J294" s="69">
        <v>69</v>
      </c>
      <c r="K294" s="83">
        <f t="shared" ref="K294:K332" si="116">I294-H294</f>
        <v>73</v>
      </c>
      <c r="L294" s="84">
        <f t="shared" si="107"/>
        <v>28</v>
      </c>
      <c r="M294" s="85">
        <f t="shared" si="108"/>
        <v>24</v>
      </c>
      <c r="N294" s="85">
        <f t="shared" si="109"/>
        <v>4</v>
      </c>
      <c r="O294" s="69" t="str">
        <f t="shared" si="115"/>
        <v>70%</v>
      </c>
      <c r="P294" s="85">
        <f t="shared" si="110"/>
        <v>2.8</v>
      </c>
      <c r="Q294" s="69">
        <v>0.1</v>
      </c>
      <c r="R294" s="69">
        <v>24</v>
      </c>
      <c r="S294" s="85">
        <f t="shared" si="112"/>
        <v>24</v>
      </c>
      <c r="T294" s="86">
        <v>24</v>
      </c>
    </row>
    <row r="295" spans="1:20" x14ac:dyDescent="0.3">
      <c r="A295" s="54">
        <v>260</v>
      </c>
      <c r="B295" s="10" t="s">
        <v>252</v>
      </c>
      <c r="C295" s="10">
        <v>206</v>
      </c>
      <c r="D295" s="11"/>
      <c r="E295" s="97"/>
      <c r="F295" s="97"/>
      <c r="G295" s="97">
        <v>16.100000000000001</v>
      </c>
      <c r="H295" s="13">
        <f>G295</f>
        <v>16.100000000000001</v>
      </c>
      <c r="I295" s="97">
        <v>90</v>
      </c>
      <c r="J295" s="97">
        <v>70</v>
      </c>
      <c r="K295" s="13">
        <f t="shared" si="116"/>
        <v>73.900000000000006</v>
      </c>
      <c r="L295" s="14">
        <f t="shared" si="107"/>
        <v>20</v>
      </c>
      <c r="M295" s="12">
        <f t="shared" si="108"/>
        <v>16.100000000000001</v>
      </c>
      <c r="N295" s="12">
        <f t="shared" si="109"/>
        <v>3.8999999999999986</v>
      </c>
      <c r="O295" s="97" t="str">
        <f t="shared" si="115"/>
        <v>50%</v>
      </c>
      <c r="P295" s="12">
        <f t="shared" si="110"/>
        <v>1.9499999999999993</v>
      </c>
      <c r="Q295" s="97">
        <v>0.1</v>
      </c>
      <c r="R295" s="12">
        <f>IF(M295&gt;=L295,(M295+P295),M295+Q295)</f>
        <v>16.200000000000003</v>
      </c>
      <c r="S295" s="12">
        <f t="shared" si="112"/>
        <v>16.200000000000003</v>
      </c>
      <c r="T295" s="55">
        <f t="shared" ref="T295:T301" si="117">S295</f>
        <v>16.200000000000003</v>
      </c>
    </row>
    <row r="296" spans="1:20" x14ac:dyDescent="0.3">
      <c r="A296" s="54">
        <v>261</v>
      </c>
      <c r="B296" s="2" t="s">
        <v>406</v>
      </c>
      <c r="C296" s="2">
        <v>433</v>
      </c>
      <c r="D296" s="26" t="s">
        <v>20</v>
      </c>
      <c r="E296" s="29"/>
      <c r="F296" s="28"/>
      <c r="G296" s="1">
        <v>8</v>
      </c>
      <c r="H296" s="1">
        <v>8</v>
      </c>
      <c r="I296" s="1">
        <v>91</v>
      </c>
      <c r="J296" s="1">
        <v>70</v>
      </c>
      <c r="K296" s="1">
        <f t="shared" si="116"/>
        <v>83</v>
      </c>
      <c r="L296" s="1">
        <f t="shared" si="107"/>
        <v>21</v>
      </c>
      <c r="M296" s="1">
        <f t="shared" si="108"/>
        <v>8</v>
      </c>
      <c r="N296" s="1">
        <f t="shared" si="109"/>
        <v>13</v>
      </c>
      <c r="O296" s="1" t="str">
        <f t="shared" si="115"/>
        <v>30%</v>
      </c>
      <c r="P296" s="9">
        <f t="shared" si="110"/>
        <v>3.9</v>
      </c>
      <c r="Q296" s="97">
        <v>0.1</v>
      </c>
      <c r="R296" s="1">
        <f>IF(M296&gt;=L296,(M296+P296),M296+Q296)</f>
        <v>8.1</v>
      </c>
      <c r="S296" s="1">
        <f t="shared" si="112"/>
        <v>8.1</v>
      </c>
      <c r="T296" s="56">
        <f t="shared" si="117"/>
        <v>8.1</v>
      </c>
    </row>
    <row r="297" spans="1:20" x14ac:dyDescent="0.3">
      <c r="A297" s="54">
        <v>262</v>
      </c>
      <c r="B297" s="80" t="s">
        <v>253</v>
      </c>
      <c r="C297" s="80">
        <v>315</v>
      </c>
      <c r="D297" s="81"/>
      <c r="E297" s="82"/>
      <c r="F297" s="69"/>
      <c r="G297" s="85">
        <v>10.1</v>
      </c>
      <c r="H297" s="83">
        <v>10</v>
      </c>
      <c r="I297" s="69">
        <v>102</v>
      </c>
      <c r="J297" s="69">
        <v>70</v>
      </c>
      <c r="K297" s="83">
        <f t="shared" si="116"/>
        <v>92</v>
      </c>
      <c r="L297" s="84">
        <f t="shared" si="107"/>
        <v>32</v>
      </c>
      <c r="M297" s="85">
        <f t="shared" si="108"/>
        <v>10.1</v>
      </c>
      <c r="N297" s="85">
        <f t="shared" si="109"/>
        <v>21.9</v>
      </c>
      <c r="O297" s="69" t="str">
        <f t="shared" si="115"/>
        <v>30%</v>
      </c>
      <c r="P297" s="85">
        <f t="shared" si="110"/>
        <v>6.5699999999999994</v>
      </c>
      <c r="Q297" s="69">
        <v>0.1</v>
      </c>
      <c r="R297" s="85">
        <f>IF(M297&gt;=L297,(M297+P297),M297+Q297)</f>
        <v>10.199999999999999</v>
      </c>
      <c r="S297" s="85">
        <f t="shared" si="112"/>
        <v>10.199999999999999</v>
      </c>
      <c r="T297" s="86">
        <f t="shared" si="117"/>
        <v>10.199999999999999</v>
      </c>
    </row>
    <row r="298" spans="1:20" x14ac:dyDescent="0.3">
      <c r="A298" s="54">
        <v>263</v>
      </c>
      <c r="B298" s="10" t="s">
        <v>254</v>
      </c>
      <c r="C298" s="10">
        <v>381</v>
      </c>
      <c r="D298" s="11"/>
      <c r="E298" s="17"/>
      <c r="F298" s="97"/>
      <c r="G298" s="13">
        <v>17.7</v>
      </c>
      <c r="H298" s="13">
        <f>G298</f>
        <v>17.7</v>
      </c>
      <c r="I298" s="97">
        <v>83</v>
      </c>
      <c r="J298" s="97">
        <v>69</v>
      </c>
      <c r="K298" s="13">
        <f t="shared" si="116"/>
        <v>65.3</v>
      </c>
      <c r="L298" s="39" t="s">
        <v>255</v>
      </c>
      <c r="M298" s="12">
        <f t="shared" si="108"/>
        <v>17.7</v>
      </c>
      <c r="N298" s="12">
        <f t="shared" si="109"/>
        <v>0.30000000000000071</v>
      </c>
      <c r="O298" s="97" t="str">
        <f t="shared" si="115"/>
        <v>50%</v>
      </c>
      <c r="P298" s="12">
        <f t="shared" si="110"/>
        <v>0.15000000000000036</v>
      </c>
      <c r="Q298" s="97">
        <v>0.1</v>
      </c>
      <c r="R298" s="12">
        <f>IF(M298&gt;=L298,(M298+P298),M298+Q298)</f>
        <v>17.8</v>
      </c>
      <c r="S298" s="12">
        <f t="shared" si="112"/>
        <v>17.8</v>
      </c>
      <c r="T298" s="55">
        <f t="shared" si="117"/>
        <v>17.8</v>
      </c>
    </row>
    <row r="299" spans="1:20" x14ac:dyDescent="0.3">
      <c r="A299" s="54">
        <v>264</v>
      </c>
      <c r="B299" s="81" t="s">
        <v>516</v>
      </c>
      <c r="C299" s="80">
        <v>506</v>
      </c>
      <c r="D299" s="81"/>
      <c r="E299" s="82"/>
      <c r="F299" s="69">
        <v>2</v>
      </c>
      <c r="G299" s="122">
        <v>16.5</v>
      </c>
      <c r="H299" s="122">
        <v>17</v>
      </c>
      <c r="I299" s="122">
        <v>85</v>
      </c>
      <c r="J299" s="122">
        <v>69</v>
      </c>
      <c r="K299" s="122">
        <f t="shared" si="116"/>
        <v>68</v>
      </c>
      <c r="L299" s="122">
        <f>I299-J299</f>
        <v>16</v>
      </c>
      <c r="M299" s="122">
        <f t="shared" si="108"/>
        <v>16.5</v>
      </c>
      <c r="N299" s="122">
        <f t="shared" si="109"/>
        <v>-0.5</v>
      </c>
      <c r="O299" s="122" t="str">
        <f t="shared" si="115"/>
        <v>50%</v>
      </c>
      <c r="P299" s="122">
        <f t="shared" si="110"/>
        <v>-0.25</v>
      </c>
      <c r="Q299" s="69">
        <v>0.1</v>
      </c>
      <c r="R299" s="122">
        <v>16.2</v>
      </c>
      <c r="S299" s="69">
        <f t="shared" si="112"/>
        <v>16.2</v>
      </c>
      <c r="T299" s="86">
        <f t="shared" si="117"/>
        <v>16.2</v>
      </c>
    </row>
    <row r="300" spans="1:20" x14ac:dyDescent="0.3">
      <c r="A300" s="54">
        <v>265</v>
      </c>
      <c r="B300" s="10" t="s">
        <v>256</v>
      </c>
      <c r="C300" s="10">
        <v>119</v>
      </c>
      <c r="D300" s="11"/>
      <c r="E300" s="97"/>
      <c r="F300" s="97"/>
      <c r="G300" s="13">
        <v>11.7</v>
      </c>
      <c r="H300" s="13">
        <f>G300</f>
        <v>11.7</v>
      </c>
      <c r="I300" s="97"/>
      <c r="J300" s="97"/>
      <c r="K300" s="13">
        <f t="shared" si="116"/>
        <v>-11.7</v>
      </c>
      <c r="L300" s="14">
        <f>I300-J300</f>
        <v>0</v>
      </c>
      <c r="M300" s="12">
        <f t="shared" si="108"/>
        <v>11.7</v>
      </c>
      <c r="N300" s="12">
        <f t="shared" si="109"/>
        <v>-11.7</v>
      </c>
      <c r="O300" s="97" t="str">
        <f t="shared" si="115"/>
        <v>30%</v>
      </c>
      <c r="P300" s="12">
        <f t="shared" si="110"/>
        <v>-3.51</v>
      </c>
      <c r="Q300" s="97">
        <v>0.1</v>
      </c>
      <c r="R300" s="97">
        <v>11.7</v>
      </c>
      <c r="S300" s="12">
        <f t="shared" si="112"/>
        <v>11.7</v>
      </c>
      <c r="T300" s="55">
        <f t="shared" si="117"/>
        <v>11.7</v>
      </c>
    </row>
    <row r="301" spans="1:20" x14ac:dyDescent="0.3">
      <c r="A301" s="54">
        <v>266</v>
      </c>
      <c r="B301" s="80" t="s">
        <v>515</v>
      </c>
      <c r="C301" s="80">
        <v>451</v>
      </c>
      <c r="D301" s="114" t="s">
        <v>82</v>
      </c>
      <c r="E301" s="82"/>
      <c r="F301" s="115"/>
      <c r="G301" s="69">
        <v>14.1</v>
      </c>
      <c r="H301" s="69">
        <v>14</v>
      </c>
      <c r="I301" s="69">
        <v>84</v>
      </c>
      <c r="J301" s="69">
        <v>70</v>
      </c>
      <c r="K301" s="69">
        <f t="shared" si="116"/>
        <v>70</v>
      </c>
      <c r="L301" s="69">
        <f>I301-J301</f>
        <v>14</v>
      </c>
      <c r="M301" s="69">
        <f t="shared" si="108"/>
        <v>14.1</v>
      </c>
      <c r="N301" s="69">
        <f t="shared" si="109"/>
        <v>-9.9999999999999645E-2</v>
      </c>
      <c r="O301" s="69" t="str">
        <f t="shared" si="115"/>
        <v>50%</v>
      </c>
      <c r="P301" s="85">
        <f t="shared" si="110"/>
        <v>-4.9999999999999822E-2</v>
      </c>
      <c r="Q301" s="69">
        <v>0.1</v>
      </c>
      <c r="R301" s="69">
        <v>14.2</v>
      </c>
      <c r="S301" s="69">
        <f t="shared" si="112"/>
        <v>14.2</v>
      </c>
      <c r="T301" s="86">
        <f t="shared" si="117"/>
        <v>14.2</v>
      </c>
    </row>
    <row r="302" spans="1:20" x14ac:dyDescent="0.3">
      <c r="A302" s="54">
        <v>267</v>
      </c>
      <c r="B302" s="2" t="s">
        <v>257</v>
      </c>
      <c r="C302" s="2">
        <v>84</v>
      </c>
      <c r="D302" s="3" t="s">
        <v>24</v>
      </c>
      <c r="E302" s="4"/>
      <c r="F302" s="1"/>
      <c r="G302" s="9">
        <v>12</v>
      </c>
      <c r="H302" s="21">
        <v>12</v>
      </c>
      <c r="I302" s="1">
        <v>80</v>
      </c>
      <c r="J302" s="1">
        <v>70</v>
      </c>
      <c r="K302" s="21">
        <f t="shared" si="116"/>
        <v>68</v>
      </c>
      <c r="L302" s="22">
        <f>I302-J302</f>
        <v>10</v>
      </c>
      <c r="M302" s="9">
        <f t="shared" si="108"/>
        <v>12</v>
      </c>
      <c r="N302" s="9">
        <f t="shared" si="109"/>
        <v>-2</v>
      </c>
      <c r="O302" s="1" t="str">
        <f t="shared" si="115"/>
        <v>30%</v>
      </c>
      <c r="P302" s="9">
        <f t="shared" si="110"/>
        <v>-0.6</v>
      </c>
      <c r="Q302" s="97">
        <v>0.1</v>
      </c>
      <c r="R302" s="9">
        <f>IF(M302&gt;=L302,(M302+P302),M302+Q302)</f>
        <v>11.4</v>
      </c>
      <c r="S302" s="9">
        <f t="shared" si="112"/>
        <v>11.4</v>
      </c>
      <c r="T302" s="56">
        <v>11</v>
      </c>
    </row>
    <row r="303" spans="1:20" x14ac:dyDescent="0.3">
      <c r="A303" s="54">
        <v>268</v>
      </c>
      <c r="B303" s="10" t="s">
        <v>258</v>
      </c>
      <c r="C303" s="10">
        <v>152</v>
      </c>
      <c r="D303" s="11" t="s">
        <v>24</v>
      </c>
      <c r="E303" s="97"/>
      <c r="F303" s="97"/>
      <c r="G303" s="97">
        <v>12.4</v>
      </c>
      <c r="H303" s="13">
        <f>G303</f>
        <v>12.4</v>
      </c>
      <c r="I303" s="97"/>
      <c r="J303" s="97"/>
      <c r="K303" s="13">
        <f t="shared" si="116"/>
        <v>-12.4</v>
      </c>
      <c r="L303" s="14"/>
      <c r="M303" s="12">
        <f t="shared" si="108"/>
        <v>12.4</v>
      </c>
      <c r="N303" s="12">
        <f t="shared" si="109"/>
        <v>-12.4</v>
      </c>
      <c r="O303" s="97" t="str">
        <f t="shared" si="115"/>
        <v>30%</v>
      </c>
      <c r="P303" s="12">
        <f t="shared" si="110"/>
        <v>-3.7199999999999998</v>
      </c>
      <c r="Q303" s="97">
        <v>0.1</v>
      </c>
      <c r="R303" s="97">
        <v>12.4</v>
      </c>
      <c r="S303" s="12">
        <f t="shared" si="112"/>
        <v>12.4</v>
      </c>
      <c r="T303" s="55">
        <f t="shared" ref="T303:T322" si="118">S303</f>
        <v>12.4</v>
      </c>
    </row>
    <row r="304" spans="1:20" x14ac:dyDescent="0.3">
      <c r="A304" s="54">
        <v>269</v>
      </c>
      <c r="B304" s="10" t="s">
        <v>259</v>
      </c>
      <c r="C304" s="10">
        <v>284</v>
      </c>
      <c r="D304" s="11"/>
      <c r="E304" s="97"/>
      <c r="F304" s="97"/>
      <c r="G304" s="12">
        <v>24</v>
      </c>
      <c r="H304" s="13">
        <v>24</v>
      </c>
      <c r="I304" s="97"/>
      <c r="J304" s="97"/>
      <c r="K304" s="13">
        <f t="shared" si="116"/>
        <v>-24</v>
      </c>
      <c r="L304" s="14">
        <f>I304-J304</f>
        <v>0</v>
      </c>
      <c r="M304" s="12">
        <f t="shared" si="108"/>
        <v>24</v>
      </c>
      <c r="N304" s="12">
        <f t="shared" si="109"/>
        <v>-24</v>
      </c>
      <c r="O304" s="97" t="str">
        <f t="shared" si="115"/>
        <v>70%</v>
      </c>
      <c r="P304" s="12">
        <f t="shared" si="110"/>
        <v>-16.799999999999997</v>
      </c>
      <c r="Q304" s="97">
        <v>0.1</v>
      </c>
      <c r="R304" s="97">
        <v>24</v>
      </c>
      <c r="S304" s="12">
        <f t="shared" si="112"/>
        <v>24</v>
      </c>
      <c r="T304" s="55">
        <f t="shared" si="118"/>
        <v>24</v>
      </c>
    </row>
    <row r="305" spans="1:20" x14ac:dyDescent="0.3">
      <c r="A305" s="54">
        <v>270</v>
      </c>
      <c r="B305" s="10" t="s">
        <v>260</v>
      </c>
      <c r="C305" s="10">
        <v>298</v>
      </c>
      <c r="D305" s="11"/>
      <c r="E305" s="17"/>
      <c r="F305" s="97"/>
      <c r="G305" s="12">
        <v>24</v>
      </c>
      <c r="H305" s="13">
        <v>24</v>
      </c>
      <c r="I305" s="97">
        <v>107</v>
      </c>
      <c r="J305" s="97">
        <v>70</v>
      </c>
      <c r="K305" s="13">
        <f t="shared" si="116"/>
        <v>83</v>
      </c>
      <c r="L305" s="14">
        <f>I305-J305</f>
        <v>37</v>
      </c>
      <c r="M305" s="12">
        <f t="shared" si="108"/>
        <v>24</v>
      </c>
      <c r="N305" s="12">
        <f t="shared" si="109"/>
        <v>13</v>
      </c>
      <c r="O305" s="97" t="str">
        <f t="shared" si="115"/>
        <v>70%</v>
      </c>
      <c r="P305" s="12">
        <f t="shared" si="110"/>
        <v>9.1</v>
      </c>
      <c r="Q305" s="97">
        <v>0.1</v>
      </c>
      <c r="R305" s="12">
        <f t="shared" ref="R305:R314" si="119">IF(M305&gt;=L305,(M305+P305),M305+Q305)</f>
        <v>24.1</v>
      </c>
      <c r="S305" s="12">
        <f t="shared" si="112"/>
        <v>24.1</v>
      </c>
      <c r="T305" s="55">
        <f t="shared" si="118"/>
        <v>24.1</v>
      </c>
    </row>
    <row r="306" spans="1:20" x14ac:dyDescent="0.3">
      <c r="A306" s="54">
        <v>271</v>
      </c>
      <c r="B306" s="80" t="s">
        <v>512</v>
      </c>
      <c r="C306" s="80">
        <v>242</v>
      </c>
      <c r="D306" s="81" t="s">
        <v>33</v>
      </c>
      <c r="E306" s="82"/>
      <c r="F306" s="69">
        <v>1</v>
      </c>
      <c r="G306" s="85">
        <v>5</v>
      </c>
      <c r="H306" s="83">
        <v>5</v>
      </c>
      <c r="I306" s="69">
        <v>89</v>
      </c>
      <c r="J306" s="69">
        <v>72</v>
      </c>
      <c r="K306" s="83">
        <f t="shared" si="116"/>
        <v>84</v>
      </c>
      <c r="L306" s="117">
        <v>11</v>
      </c>
      <c r="M306" s="85">
        <f t="shared" si="108"/>
        <v>5</v>
      </c>
      <c r="N306" s="85">
        <f t="shared" si="109"/>
        <v>6</v>
      </c>
      <c r="O306" s="69" t="str">
        <f t="shared" si="115"/>
        <v>15%</v>
      </c>
      <c r="P306" s="85">
        <f t="shared" si="110"/>
        <v>0.89999999999999991</v>
      </c>
      <c r="Q306" s="69" t="str">
        <f>IF(N306&lt;0,O306, "0.1")</f>
        <v>0.1</v>
      </c>
      <c r="R306" s="85">
        <f t="shared" si="119"/>
        <v>5.0999999999999996</v>
      </c>
      <c r="S306" s="85">
        <f t="shared" si="112"/>
        <v>5.0999999999999996</v>
      </c>
      <c r="T306" s="86">
        <f t="shared" si="118"/>
        <v>5.0999999999999996</v>
      </c>
    </row>
    <row r="307" spans="1:20" x14ac:dyDescent="0.3">
      <c r="A307" s="54">
        <v>272</v>
      </c>
      <c r="B307" s="2" t="s">
        <v>261</v>
      </c>
      <c r="C307" s="2">
        <v>286</v>
      </c>
      <c r="D307" s="3"/>
      <c r="E307" s="4"/>
      <c r="F307" s="1"/>
      <c r="G307" s="9">
        <v>14.1</v>
      </c>
      <c r="H307" s="21">
        <v>14</v>
      </c>
      <c r="I307" s="1">
        <v>95</v>
      </c>
      <c r="J307" s="1">
        <v>70</v>
      </c>
      <c r="K307" s="21">
        <f t="shared" si="116"/>
        <v>81</v>
      </c>
      <c r="L307" s="22">
        <f t="shared" ref="L307:L338" si="120">I307-J307</f>
        <v>25</v>
      </c>
      <c r="M307" s="9">
        <f t="shared" si="108"/>
        <v>14.1</v>
      </c>
      <c r="N307" s="9">
        <f t="shared" si="109"/>
        <v>10.9</v>
      </c>
      <c r="O307" s="1" t="str">
        <f t="shared" si="115"/>
        <v>50%</v>
      </c>
      <c r="P307" s="9">
        <f t="shared" si="110"/>
        <v>5.45</v>
      </c>
      <c r="Q307" s="97">
        <v>0.1</v>
      </c>
      <c r="R307" s="9">
        <f t="shared" si="119"/>
        <v>14.2</v>
      </c>
      <c r="S307" s="9">
        <f t="shared" si="112"/>
        <v>14.2</v>
      </c>
      <c r="T307" s="56">
        <f t="shared" si="118"/>
        <v>14.2</v>
      </c>
    </row>
    <row r="308" spans="1:20" x14ac:dyDescent="0.3">
      <c r="A308" s="54">
        <v>273</v>
      </c>
      <c r="B308" s="11" t="s">
        <v>262</v>
      </c>
      <c r="C308" s="10">
        <v>382</v>
      </c>
      <c r="D308" s="11" t="s">
        <v>62</v>
      </c>
      <c r="E308" s="17"/>
      <c r="F308" s="97"/>
      <c r="G308" s="97">
        <v>8</v>
      </c>
      <c r="H308" s="97">
        <v>8</v>
      </c>
      <c r="I308" s="97">
        <v>76</v>
      </c>
      <c r="J308" s="97">
        <v>70</v>
      </c>
      <c r="K308" s="97">
        <f t="shared" si="116"/>
        <v>68</v>
      </c>
      <c r="L308" s="97">
        <f t="shared" si="120"/>
        <v>6</v>
      </c>
      <c r="M308" s="97">
        <f t="shared" ref="M308:M339" si="121">G308</f>
        <v>8</v>
      </c>
      <c r="N308" s="97">
        <f t="shared" ref="N308:N339" si="122">L308-M308</f>
        <v>-2</v>
      </c>
      <c r="O308" s="97" t="str">
        <f t="shared" si="115"/>
        <v>30%</v>
      </c>
      <c r="P308" s="12">
        <f t="shared" si="110"/>
        <v>-0.6</v>
      </c>
      <c r="Q308" s="97">
        <v>0.1</v>
      </c>
      <c r="R308" s="97">
        <f t="shared" si="119"/>
        <v>7.4</v>
      </c>
      <c r="S308" s="97">
        <f t="shared" ref="S308:S337" si="123">IF(I308&gt;1,(R308),G308)</f>
        <v>7.4</v>
      </c>
      <c r="T308" s="55">
        <f t="shared" si="118"/>
        <v>7.4</v>
      </c>
    </row>
    <row r="309" spans="1:20" x14ac:dyDescent="0.3">
      <c r="A309" s="54">
        <v>274</v>
      </c>
      <c r="B309" s="10" t="s">
        <v>263</v>
      </c>
      <c r="C309" s="10">
        <v>218</v>
      </c>
      <c r="D309" s="11" t="s">
        <v>33</v>
      </c>
      <c r="E309" s="17"/>
      <c r="F309" s="97"/>
      <c r="G309" s="97">
        <v>15</v>
      </c>
      <c r="H309" s="13">
        <v>15</v>
      </c>
      <c r="I309" s="97">
        <v>93</v>
      </c>
      <c r="J309" s="97">
        <v>70</v>
      </c>
      <c r="K309" s="13">
        <f t="shared" si="116"/>
        <v>78</v>
      </c>
      <c r="L309" s="14">
        <f t="shared" si="120"/>
        <v>23</v>
      </c>
      <c r="M309" s="12">
        <f t="shared" si="121"/>
        <v>15</v>
      </c>
      <c r="N309" s="12">
        <f t="shared" si="122"/>
        <v>8</v>
      </c>
      <c r="O309" s="97" t="str">
        <f t="shared" si="115"/>
        <v>50%</v>
      </c>
      <c r="P309" s="12">
        <f t="shared" si="110"/>
        <v>4</v>
      </c>
      <c r="Q309" s="97">
        <v>0.1</v>
      </c>
      <c r="R309" s="12">
        <f t="shared" si="119"/>
        <v>15.1</v>
      </c>
      <c r="S309" s="12">
        <f t="shared" si="123"/>
        <v>15.1</v>
      </c>
      <c r="T309" s="55">
        <f t="shared" si="118"/>
        <v>15.1</v>
      </c>
    </row>
    <row r="310" spans="1:20" x14ac:dyDescent="0.3">
      <c r="A310" s="54">
        <v>275</v>
      </c>
      <c r="B310" s="10" t="s">
        <v>264</v>
      </c>
      <c r="C310" s="10">
        <v>193</v>
      </c>
      <c r="D310" s="11" t="s">
        <v>62</v>
      </c>
      <c r="E310" s="17"/>
      <c r="F310" s="97"/>
      <c r="G310" s="97">
        <v>18</v>
      </c>
      <c r="H310" s="13">
        <v>18</v>
      </c>
      <c r="I310" s="97">
        <v>101</v>
      </c>
      <c r="J310" s="97">
        <v>70</v>
      </c>
      <c r="K310" s="13">
        <f t="shared" si="116"/>
        <v>83</v>
      </c>
      <c r="L310" s="14">
        <f t="shared" si="120"/>
        <v>31</v>
      </c>
      <c r="M310" s="12">
        <f t="shared" si="121"/>
        <v>18</v>
      </c>
      <c r="N310" s="12">
        <f t="shared" si="122"/>
        <v>13</v>
      </c>
      <c r="O310" s="97" t="str">
        <f t="shared" si="115"/>
        <v>50%</v>
      </c>
      <c r="P310" s="12">
        <f t="shared" si="110"/>
        <v>6.5</v>
      </c>
      <c r="Q310" s="97">
        <v>0.1</v>
      </c>
      <c r="R310" s="12">
        <f t="shared" si="119"/>
        <v>18.100000000000001</v>
      </c>
      <c r="S310" s="12">
        <f t="shared" si="123"/>
        <v>18.100000000000001</v>
      </c>
      <c r="T310" s="55">
        <f t="shared" si="118"/>
        <v>18.100000000000001</v>
      </c>
    </row>
    <row r="311" spans="1:20" x14ac:dyDescent="0.3">
      <c r="A311" s="54">
        <v>276</v>
      </c>
      <c r="B311" s="80" t="s">
        <v>407</v>
      </c>
      <c r="C311" s="80">
        <v>434</v>
      </c>
      <c r="D311" s="114" t="s">
        <v>20</v>
      </c>
      <c r="E311" s="82"/>
      <c r="F311" s="115"/>
      <c r="G311" s="69">
        <v>8.1</v>
      </c>
      <c r="H311" s="69">
        <v>8</v>
      </c>
      <c r="I311" s="69">
        <v>84</v>
      </c>
      <c r="J311" s="69">
        <v>72</v>
      </c>
      <c r="K311" s="69">
        <f t="shared" si="116"/>
        <v>76</v>
      </c>
      <c r="L311" s="69">
        <f t="shared" si="120"/>
        <v>12</v>
      </c>
      <c r="M311" s="69">
        <f t="shared" si="121"/>
        <v>8.1</v>
      </c>
      <c r="N311" s="69">
        <f t="shared" si="122"/>
        <v>3.9000000000000004</v>
      </c>
      <c r="O311" s="69" t="str">
        <f t="shared" si="115"/>
        <v>30%</v>
      </c>
      <c r="P311" s="85">
        <f t="shared" si="110"/>
        <v>1.1700000000000002</v>
      </c>
      <c r="Q311" s="69" t="str">
        <f>IF(N311&lt;0,O311, "0.1")</f>
        <v>0.1</v>
      </c>
      <c r="R311" s="69">
        <f t="shared" si="119"/>
        <v>8.1999999999999993</v>
      </c>
      <c r="S311" s="69">
        <f t="shared" si="123"/>
        <v>8.1999999999999993</v>
      </c>
      <c r="T311" s="86">
        <f t="shared" si="118"/>
        <v>8.1999999999999993</v>
      </c>
    </row>
    <row r="312" spans="1:20" x14ac:dyDescent="0.3">
      <c r="A312" s="54">
        <v>277</v>
      </c>
      <c r="B312" s="80" t="s">
        <v>265</v>
      </c>
      <c r="C312" s="80">
        <v>239</v>
      </c>
      <c r="D312" s="81" t="s">
        <v>266</v>
      </c>
      <c r="E312" s="82"/>
      <c r="F312" s="69"/>
      <c r="G312" s="69">
        <v>9</v>
      </c>
      <c r="H312" s="83">
        <v>9</v>
      </c>
      <c r="I312" s="69">
        <v>82</v>
      </c>
      <c r="J312" s="69">
        <v>70</v>
      </c>
      <c r="K312" s="83">
        <f t="shared" si="116"/>
        <v>73</v>
      </c>
      <c r="L312" s="84">
        <f t="shared" si="120"/>
        <v>12</v>
      </c>
      <c r="M312" s="85">
        <f t="shared" si="121"/>
        <v>9</v>
      </c>
      <c r="N312" s="85">
        <f t="shared" si="122"/>
        <v>3</v>
      </c>
      <c r="O312" s="69" t="str">
        <f t="shared" si="115"/>
        <v>30%</v>
      </c>
      <c r="P312" s="85">
        <f t="shared" si="110"/>
        <v>0.89999999999999991</v>
      </c>
      <c r="Q312" s="69">
        <v>0.1</v>
      </c>
      <c r="R312" s="85">
        <f t="shared" si="119"/>
        <v>9.1</v>
      </c>
      <c r="S312" s="85">
        <f t="shared" si="123"/>
        <v>9.1</v>
      </c>
      <c r="T312" s="86">
        <f t="shared" si="118"/>
        <v>9.1</v>
      </c>
    </row>
    <row r="313" spans="1:20" x14ac:dyDescent="0.3">
      <c r="A313" s="54">
        <v>278</v>
      </c>
      <c r="B313" s="80" t="s">
        <v>495</v>
      </c>
      <c r="C313" s="80">
        <v>289</v>
      </c>
      <c r="D313" s="81" t="s">
        <v>24</v>
      </c>
      <c r="E313" s="82"/>
      <c r="F313" s="69"/>
      <c r="G313" s="85">
        <v>12</v>
      </c>
      <c r="H313" s="83">
        <v>12</v>
      </c>
      <c r="I313" s="122">
        <v>99</v>
      </c>
      <c r="J313" s="122">
        <v>70</v>
      </c>
      <c r="K313" s="123">
        <f t="shared" si="116"/>
        <v>87</v>
      </c>
      <c r="L313" s="122">
        <f t="shared" si="120"/>
        <v>29</v>
      </c>
      <c r="M313" s="124">
        <f t="shared" si="121"/>
        <v>12</v>
      </c>
      <c r="N313" s="124">
        <f t="shared" si="122"/>
        <v>17</v>
      </c>
      <c r="O313" s="125">
        <v>0.3</v>
      </c>
      <c r="P313" s="124">
        <f t="shared" si="110"/>
        <v>5.0999999999999996</v>
      </c>
      <c r="Q313" s="69">
        <v>0.1</v>
      </c>
      <c r="R313" s="124">
        <f t="shared" si="119"/>
        <v>12.1</v>
      </c>
      <c r="S313" s="85">
        <f t="shared" si="123"/>
        <v>12.1</v>
      </c>
      <c r="T313" s="86">
        <f t="shared" si="118"/>
        <v>12.1</v>
      </c>
    </row>
    <row r="314" spans="1:20" x14ac:dyDescent="0.3">
      <c r="A314" s="54">
        <v>279</v>
      </c>
      <c r="B314" s="10" t="s">
        <v>267</v>
      </c>
      <c r="C314" s="10">
        <v>383</v>
      </c>
      <c r="D314" s="11"/>
      <c r="E314" s="17"/>
      <c r="F314" s="97"/>
      <c r="G314" s="12">
        <v>11</v>
      </c>
      <c r="H314" s="13">
        <v>11</v>
      </c>
      <c r="I314" s="97">
        <v>80</v>
      </c>
      <c r="J314" s="97">
        <v>70</v>
      </c>
      <c r="K314" s="13">
        <f t="shared" si="116"/>
        <v>69</v>
      </c>
      <c r="L314" s="14">
        <f t="shared" si="120"/>
        <v>10</v>
      </c>
      <c r="M314" s="12">
        <f t="shared" si="121"/>
        <v>11</v>
      </c>
      <c r="N314" s="12">
        <f t="shared" si="122"/>
        <v>-1</v>
      </c>
      <c r="O314" s="97" t="str">
        <f>IF(M314&gt;=19.5,"70%",IF(M314&gt;=13.5,"50%",IF(M314&gt;=5.5,"30%",IF(M314&gt;=0.1,"15%"))))</f>
        <v>30%</v>
      </c>
      <c r="P314" s="12">
        <f t="shared" si="110"/>
        <v>-0.3</v>
      </c>
      <c r="Q314" s="97">
        <v>0.1</v>
      </c>
      <c r="R314" s="12">
        <f t="shared" si="119"/>
        <v>10.7</v>
      </c>
      <c r="S314" s="12">
        <f t="shared" si="123"/>
        <v>10.7</v>
      </c>
      <c r="T314" s="55">
        <f t="shared" si="118"/>
        <v>10.7</v>
      </c>
    </row>
    <row r="315" spans="1:20" x14ac:dyDescent="0.3">
      <c r="A315" s="54">
        <v>280</v>
      </c>
      <c r="B315" s="80" t="s">
        <v>268</v>
      </c>
      <c r="C315" s="80">
        <v>49</v>
      </c>
      <c r="D315" s="81"/>
      <c r="E315" s="82"/>
      <c r="F315" s="69"/>
      <c r="G315" s="85">
        <v>11</v>
      </c>
      <c r="H315" s="83">
        <v>11</v>
      </c>
      <c r="I315" s="69">
        <v>92</v>
      </c>
      <c r="J315" s="69">
        <v>70</v>
      </c>
      <c r="K315" s="83">
        <f t="shared" si="116"/>
        <v>81</v>
      </c>
      <c r="L315" s="84">
        <f t="shared" si="120"/>
        <v>22</v>
      </c>
      <c r="M315" s="85">
        <f t="shared" si="121"/>
        <v>11</v>
      </c>
      <c r="N315" s="85">
        <f t="shared" si="122"/>
        <v>11</v>
      </c>
      <c r="O315" s="69" t="str">
        <f>IF(M315&gt;=19.5,"70%",IF(M315&gt;=13.5,"50%",IF(M315&gt;=5.5,"30%",IF(M315&gt;=0.1,"15%"))))</f>
        <v>30%</v>
      </c>
      <c r="P315" s="83">
        <f t="shared" si="110"/>
        <v>3.3</v>
      </c>
      <c r="Q315" s="69">
        <v>0.1</v>
      </c>
      <c r="R315" s="69">
        <v>11.1</v>
      </c>
      <c r="S315" s="85">
        <f t="shared" si="123"/>
        <v>11.1</v>
      </c>
      <c r="T315" s="86">
        <f t="shared" si="118"/>
        <v>11.1</v>
      </c>
    </row>
    <row r="316" spans="1:20" x14ac:dyDescent="0.3">
      <c r="A316" s="54">
        <v>281</v>
      </c>
      <c r="B316" s="10" t="s">
        <v>269</v>
      </c>
      <c r="C316" s="10">
        <v>95</v>
      </c>
      <c r="D316" s="11"/>
      <c r="E316" s="97"/>
      <c r="F316" s="97"/>
      <c r="G316" s="12">
        <v>24.1</v>
      </c>
      <c r="H316" s="13">
        <f>G316</f>
        <v>24.1</v>
      </c>
      <c r="I316" s="97"/>
      <c r="J316" s="97"/>
      <c r="K316" s="13">
        <f t="shared" si="116"/>
        <v>-24.1</v>
      </c>
      <c r="L316" s="14">
        <f t="shared" si="120"/>
        <v>0</v>
      </c>
      <c r="M316" s="12">
        <f t="shared" si="121"/>
        <v>24.1</v>
      </c>
      <c r="N316" s="12">
        <f t="shared" si="122"/>
        <v>-24.1</v>
      </c>
      <c r="O316" s="97" t="str">
        <f>IF(M316&gt;=19.5,"70%",IF(M316&gt;=13.5,"50%",IF(M316&gt;=5.5,"30%",IF(M316&gt;=0.1,"15%"))))</f>
        <v>70%</v>
      </c>
      <c r="P316" s="12">
        <f t="shared" si="110"/>
        <v>-16.87</v>
      </c>
      <c r="Q316" s="97">
        <v>0.1</v>
      </c>
      <c r="R316" s="97">
        <v>24.1</v>
      </c>
      <c r="S316" s="12">
        <f t="shared" si="123"/>
        <v>24.1</v>
      </c>
      <c r="T316" s="55">
        <f t="shared" si="118"/>
        <v>24.1</v>
      </c>
    </row>
    <row r="317" spans="1:20" x14ac:dyDescent="0.3">
      <c r="A317" s="54">
        <v>282</v>
      </c>
      <c r="B317" s="10" t="s">
        <v>270</v>
      </c>
      <c r="C317" s="10">
        <v>187</v>
      </c>
      <c r="D317" s="11"/>
      <c r="E317" s="97"/>
      <c r="F317" s="97"/>
      <c r="G317" s="97">
        <v>24</v>
      </c>
      <c r="H317" s="13">
        <f>G317</f>
        <v>24</v>
      </c>
      <c r="I317" s="97"/>
      <c r="J317" s="97"/>
      <c r="K317" s="13">
        <f t="shared" si="116"/>
        <v>-24</v>
      </c>
      <c r="L317" s="14">
        <f t="shared" si="120"/>
        <v>0</v>
      </c>
      <c r="M317" s="12">
        <f t="shared" si="121"/>
        <v>24</v>
      </c>
      <c r="N317" s="12">
        <f t="shared" si="122"/>
        <v>-24</v>
      </c>
      <c r="O317" s="97" t="str">
        <f>IF(M317&gt;=19.5,"70%",IF(M317&gt;=13.5,"50%",IF(M317&gt;=5.5,"30%",IF(M317&gt;=0.1,"15%"))))</f>
        <v>70%</v>
      </c>
      <c r="P317" s="12">
        <f t="shared" si="110"/>
        <v>-16.799999999999997</v>
      </c>
      <c r="Q317" s="97">
        <v>0.1</v>
      </c>
      <c r="R317" s="97">
        <v>24</v>
      </c>
      <c r="S317" s="12">
        <f t="shared" si="123"/>
        <v>24</v>
      </c>
      <c r="T317" s="55">
        <f t="shared" si="118"/>
        <v>24</v>
      </c>
    </row>
    <row r="318" spans="1:20" x14ac:dyDescent="0.3">
      <c r="A318" s="54">
        <v>283</v>
      </c>
      <c r="B318" s="11" t="s">
        <v>271</v>
      </c>
      <c r="C318" s="10">
        <v>384</v>
      </c>
      <c r="D318" s="11" t="s">
        <v>62</v>
      </c>
      <c r="E318" s="17"/>
      <c r="F318" s="97"/>
      <c r="G318" s="97">
        <v>18</v>
      </c>
      <c r="H318" s="97">
        <v>18</v>
      </c>
      <c r="I318" s="97">
        <v>86</v>
      </c>
      <c r="J318" s="97">
        <v>69</v>
      </c>
      <c r="K318" s="97">
        <f t="shared" si="116"/>
        <v>68</v>
      </c>
      <c r="L318" s="97">
        <f t="shared" si="120"/>
        <v>17</v>
      </c>
      <c r="M318" s="97">
        <f t="shared" si="121"/>
        <v>18</v>
      </c>
      <c r="N318" s="97">
        <f t="shared" si="122"/>
        <v>-1</v>
      </c>
      <c r="O318" s="97" t="str">
        <f>IF(M318&gt;=19.5,"70%",IF(M318&gt;=13.5,"50%",IF(M318&gt;=5.5,"30%",IF(M318&gt;=0.1,"15%"))))</f>
        <v>50%</v>
      </c>
      <c r="P318" s="12">
        <f t="shared" si="110"/>
        <v>-0.5</v>
      </c>
      <c r="Q318" s="97">
        <v>0.1</v>
      </c>
      <c r="R318" s="97">
        <f>IF(M318&gt;=L318,(M318+P318),M318+Q318)</f>
        <v>17.5</v>
      </c>
      <c r="S318" s="97">
        <f t="shared" si="123"/>
        <v>17.5</v>
      </c>
      <c r="T318" s="55">
        <f t="shared" si="118"/>
        <v>17.5</v>
      </c>
    </row>
    <row r="319" spans="1:20" x14ac:dyDescent="0.3">
      <c r="A319" s="54">
        <v>284</v>
      </c>
      <c r="B319" s="10" t="s">
        <v>272</v>
      </c>
      <c r="C319" s="10">
        <v>123</v>
      </c>
      <c r="D319" s="11" t="s">
        <v>24</v>
      </c>
      <c r="E319" s="47"/>
      <c r="F319" s="97"/>
      <c r="G319" s="12">
        <v>5</v>
      </c>
      <c r="H319" s="13">
        <f>G319</f>
        <v>5</v>
      </c>
      <c r="I319" s="97">
        <v>80</v>
      </c>
      <c r="J319" s="97">
        <v>70</v>
      </c>
      <c r="K319" s="13">
        <f t="shared" si="116"/>
        <v>75</v>
      </c>
      <c r="L319" s="14">
        <f t="shared" si="120"/>
        <v>10</v>
      </c>
      <c r="M319" s="12">
        <f t="shared" si="121"/>
        <v>5</v>
      </c>
      <c r="N319" s="12">
        <f t="shared" si="122"/>
        <v>5</v>
      </c>
      <c r="O319" s="19">
        <v>0.3</v>
      </c>
      <c r="P319" s="12">
        <f t="shared" si="110"/>
        <v>1.5</v>
      </c>
      <c r="Q319" s="97">
        <v>0.1</v>
      </c>
      <c r="R319" s="12">
        <f>IF(M319&gt;=L319,(M319+P319),M319+Q319)</f>
        <v>5.0999999999999996</v>
      </c>
      <c r="S319" s="12">
        <f t="shared" si="123"/>
        <v>5.0999999999999996</v>
      </c>
      <c r="T319" s="55">
        <f t="shared" si="118"/>
        <v>5.0999999999999996</v>
      </c>
    </row>
    <row r="320" spans="1:20" x14ac:dyDescent="0.3">
      <c r="A320" s="54">
        <v>285</v>
      </c>
      <c r="B320" s="10" t="s">
        <v>273</v>
      </c>
      <c r="C320" s="10">
        <v>78</v>
      </c>
      <c r="D320" s="11" t="s">
        <v>43</v>
      </c>
      <c r="E320" s="97"/>
      <c r="F320" s="97"/>
      <c r="G320" s="12">
        <v>16.600000000000001</v>
      </c>
      <c r="H320" s="13">
        <f>G320</f>
        <v>16.600000000000001</v>
      </c>
      <c r="I320" s="97"/>
      <c r="J320" s="97"/>
      <c r="K320" s="13">
        <f t="shared" si="116"/>
        <v>-16.600000000000001</v>
      </c>
      <c r="L320" s="14">
        <f t="shared" si="120"/>
        <v>0</v>
      </c>
      <c r="M320" s="12">
        <f t="shared" si="121"/>
        <v>16.600000000000001</v>
      </c>
      <c r="N320" s="12">
        <f t="shared" si="122"/>
        <v>-16.600000000000001</v>
      </c>
      <c r="O320" s="97" t="str">
        <f t="shared" ref="O320:O325" si="124">IF(M320&gt;=19.5,"70%",IF(M320&gt;=13.5,"50%",IF(M320&gt;=5.5,"30%",IF(M320&gt;=0.1,"15%"))))</f>
        <v>50%</v>
      </c>
      <c r="P320" s="12">
        <f t="shared" si="110"/>
        <v>-8.3000000000000007</v>
      </c>
      <c r="Q320" s="97">
        <v>0.1</v>
      </c>
      <c r="R320" s="97">
        <v>16.600000000000001</v>
      </c>
      <c r="S320" s="12">
        <f t="shared" si="123"/>
        <v>16.600000000000001</v>
      </c>
      <c r="T320" s="55">
        <f t="shared" si="118"/>
        <v>16.600000000000001</v>
      </c>
    </row>
    <row r="321" spans="1:20" x14ac:dyDescent="0.3">
      <c r="A321" s="54">
        <v>286</v>
      </c>
      <c r="B321" s="10" t="s">
        <v>274</v>
      </c>
      <c r="C321" s="10">
        <v>263</v>
      </c>
      <c r="D321" s="11" t="s">
        <v>62</v>
      </c>
      <c r="E321" s="20"/>
      <c r="F321" s="97"/>
      <c r="G321" s="97">
        <v>9</v>
      </c>
      <c r="H321" s="13">
        <v>9</v>
      </c>
      <c r="I321" s="97">
        <v>83</v>
      </c>
      <c r="J321" s="97">
        <v>70</v>
      </c>
      <c r="K321" s="13">
        <f t="shared" si="116"/>
        <v>74</v>
      </c>
      <c r="L321" s="14">
        <f t="shared" si="120"/>
        <v>13</v>
      </c>
      <c r="M321" s="12">
        <f t="shared" si="121"/>
        <v>9</v>
      </c>
      <c r="N321" s="12">
        <f t="shared" si="122"/>
        <v>4</v>
      </c>
      <c r="O321" s="97" t="str">
        <f t="shared" si="124"/>
        <v>30%</v>
      </c>
      <c r="P321" s="12">
        <f t="shared" si="110"/>
        <v>1.2</v>
      </c>
      <c r="Q321" s="97">
        <v>0.1</v>
      </c>
      <c r="R321" s="12">
        <f>IF(M321&gt;=L321,(M321+P321),M321+Q321)</f>
        <v>9.1</v>
      </c>
      <c r="S321" s="12">
        <f t="shared" si="123"/>
        <v>9.1</v>
      </c>
      <c r="T321" s="55">
        <f t="shared" si="118"/>
        <v>9.1</v>
      </c>
    </row>
    <row r="322" spans="1:20" x14ac:dyDescent="0.3">
      <c r="A322" s="54">
        <v>287</v>
      </c>
      <c r="B322" s="10" t="s">
        <v>275</v>
      </c>
      <c r="C322" s="10">
        <v>257</v>
      </c>
      <c r="D322" s="11" t="s">
        <v>62</v>
      </c>
      <c r="E322" s="17"/>
      <c r="F322" s="97"/>
      <c r="G322" s="12">
        <v>12</v>
      </c>
      <c r="H322" s="13">
        <v>12</v>
      </c>
      <c r="I322" s="97">
        <v>87</v>
      </c>
      <c r="J322" s="97">
        <v>70</v>
      </c>
      <c r="K322" s="13">
        <f t="shared" si="116"/>
        <v>75</v>
      </c>
      <c r="L322" s="14">
        <f t="shared" si="120"/>
        <v>17</v>
      </c>
      <c r="M322" s="12">
        <f t="shared" si="121"/>
        <v>12</v>
      </c>
      <c r="N322" s="12">
        <f t="shared" si="122"/>
        <v>5</v>
      </c>
      <c r="O322" s="97" t="str">
        <f t="shared" si="124"/>
        <v>30%</v>
      </c>
      <c r="P322" s="12">
        <f t="shared" si="110"/>
        <v>1.5</v>
      </c>
      <c r="Q322" s="97">
        <v>0.1</v>
      </c>
      <c r="R322" s="12">
        <f>IF(M322&gt;=L322,(M322+P322),M322+Q322)</f>
        <v>12.1</v>
      </c>
      <c r="S322" s="12">
        <f t="shared" si="123"/>
        <v>12.1</v>
      </c>
      <c r="T322" s="55">
        <f t="shared" si="118"/>
        <v>12.1</v>
      </c>
    </row>
    <row r="323" spans="1:20" x14ac:dyDescent="0.3">
      <c r="A323" s="54">
        <v>288</v>
      </c>
      <c r="B323" s="81" t="s">
        <v>276</v>
      </c>
      <c r="C323" s="80">
        <v>385</v>
      </c>
      <c r="D323" s="81"/>
      <c r="E323" s="82"/>
      <c r="F323" s="115"/>
      <c r="G323" s="69">
        <v>10.4</v>
      </c>
      <c r="H323" s="69">
        <v>10</v>
      </c>
      <c r="I323" s="69">
        <v>83</v>
      </c>
      <c r="J323" s="69">
        <v>70</v>
      </c>
      <c r="K323" s="69">
        <f t="shared" si="116"/>
        <v>73</v>
      </c>
      <c r="L323" s="69">
        <f t="shared" si="120"/>
        <v>13</v>
      </c>
      <c r="M323" s="69">
        <f t="shared" si="121"/>
        <v>10.4</v>
      </c>
      <c r="N323" s="69">
        <f t="shared" si="122"/>
        <v>2.5999999999999996</v>
      </c>
      <c r="O323" s="69" t="str">
        <f t="shared" si="124"/>
        <v>30%</v>
      </c>
      <c r="P323" s="85">
        <f t="shared" si="110"/>
        <v>0.77999999999999992</v>
      </c>
      <c r="Q323" s="69">
        <v>0.1</v>
      </c>
      <c r="R323" s="69">
        <f>IF(M323&gt;=L323,(M323+P323),M323+Q323)</f>
        <v>10.5</v>
      </c>
      <c r="S323" s="69">
        <f t="shared" si="123"/>
        <v>10.5</v>
      </c>
      <c r="T323" s="113">
        <v>11</v>
      </c>
    </row>
    <row r="324" spans="1:20" x14ac:dyDescent="0.3">
      <c r="A324" s="54">
        <v>289</v>
      </c>
      <c r="B324" s="80" t="s">
        <v>277</v>
      </c>
      <c r="C324" s="80">
        <v>63</v>
      </c>
      <c r="D324" s="81" t="s">
        <v>33</v>
      </c>
      <c r="E324" s="82"/>
      <c r="F324" s="69">
        <v>3</v>
      </c>
      <c r="G324" s="85">
        <v>6</v>
      </c>
      <c r="H324" s="83">
        <v>6</v>
      </c>
      <c r="I324" s="69">
        <v>83</v>
      </c>
      <c r="J324" s="69">
        <v>69</v>
      </c>
      <c r="K324" s="83">
        <f t="shared" si="116"/>
        <v>77</v>
      </c>
      <c r="L324" s="84">
        <f t="shared" si="120"/>
        <v>14</v>
      </c>
      <c r="M324" s="85">
        <f t="shared" si="121"/>
        <v>6</v>
      </c>
      <c r="N324" s="85">
        <f t="shared" si="122"/>
        <v>8</v>
      </c>
      <c r="O324" s="69" t="str">
        <f t="shared" si="124"/>
        <v>30%</v>
      </c>
      <c r="P324" s="85">
        <v>5.2</v>
      </c>
      <c r="Q324" s="69" t="str">
        <f>IF(N324&lt;0,O324, "0.1")</f>
        <v>0.1</v>
      </c>
      <c r="R324" s="85">
        <f>IF(M324&gt;=L324,(M324+P324),M324+Q324)</f>
        <v>6.1</v>
      </c>
      <c r="S324" s="85">
        <f t="shared" si="123"/>
        <v>6.1</v>
      </c>
      <c r="T324" s="86">
        <f>S324</f>
        <v>6.1</v>
      </c>
    </row>
    <row r="325" spans="1:20" x14ac:dyDescent="0.3">
      <c r="A325" s="54">
        <v>290</v>
      </c>
      <c r="B325" s="80" t="s">
        <v>278</v>
      </c>
      <c r="C325" s="80">
        <v>220</v>
      </c>
      <c r="D325" s="81" t="s">
        <v>24</v>
      </c>
      <c r="E325" s="82"/>
      <c r="F325" s="69"/>
      <c r="G325" s="69">
        <v>14</v>
      </c>
      <c r="H325" s="69">
        <v>14</v>
      </c>
      <c r="I325" s="69">
        <v>93</v>
      </c>
      <c r="J325" s="69">
        <v>70</v>
      </c>
      <c r="K325" s="69">
        <f t="shared" si="116"/>
        <v>79</v>
      </c>
      <c r="L325" s="69">
        <f t="shared" si="120"/>
        <v>23</v>
      </c>
      <c r="M325" s="69">
        <f t="shared" si="121"/>
        <v>14</v>
      </c>
      <c r="N325" s="69">
        <f t="shared" si="122"/>
        <v>9</v>
      </c>
      <c r="O325" s="69" t="str">
        <f t="shared" si="124"/>
        <v>50%</v>
      </c>
      <c r="P325" s="85">
        <f>N325*O325</f>
        <v>4.5</v>
      </c>
      <c r="Q325" s="69" t="str">
        <f>IF(N325&lt;0,O325, "0.1")</f>
        <v>0.1</v>
      </c>
      <c r="R325" s="69">
        <f>IF(M325&gt;=L325,(M325+P325),M325+Q325)</f>
        <v>14.1</v>
      </c>
      <c r="S325" s="69">
        <f t="shared" si="123"/>
        <v>14.1</v>
      </c>
      <c r="T325" s="86">
        <f>S325</f>
        <v>14.1</v>
      </c>
    </row>
    <row r="326" spans="1:20" x14ac:dyDescent="0.3">
      <c r="A326" s="54">
        <v>291</v>
      </c>
      <c r="B326" s="80" t="s">
        <v>279</v>
      </c>
      <c r="C326" s="80">
        <v>250</v>
      </c>
      <c r="D326" s="81" t="s">
        <v>20</v>
      </c>
      <c r="E326" s="82"/>
      <c r="F326" s="69"/>
      <c r="G326" s="85">
        <v>15</v>
      </c>
      <c r="H326" s="83">
        <f>G326</f>
        <v>15</v>
      </c>
      <c r="I326" s="69">
        <v>100</v>
      </c>
      <c r="J326" s="69">
        <v>70</v>
      </c>
      <c r="K326" s="83">
        <f t="shared" si="116"/>
        <v>85</v>
      </c>
      <c r="L326" s="84">
        <f t="shared" si="120"/>
        <v>30</v>
      </c>
      <c r="M326" s="85">
        <f t="shared" si="121"/>
        <v>15</v>
      </c>
      <c r="N326" s="85">
        <f t="shared" si="122"/>
        <v>15</v>
      </c>
      <c r="O326" s="116">
        <v>0.3</v>
      </c>
      <c r="P326" s="85">
        <f>N326*O326</f>
        <v>4.5</v>
      </c>
      <c r="Q326" s="69" t="str">
        <f>IF(N326&lt;0,O326, "0.1")</f>
        <v>0.1</v>
      </c>
      <c r="R326" s="69">
        <v>15</v>
      </c>
      <c r="S326" s="85">
        <f t="shared" si="123"/>
        <v>15</v>
      </c>
      <c r="T326" s="86">
        <f>S326</f>
        <v>15</v>
      </c>
    </row>
    <row r="327" spans="1:20" x14ac:dyDescent="0.3">
      <c r="A327" s="54">
        <v>292</v>
      </c>
      <c r="B327" s="10" t="s">
        <v>280</v>
      </c>
      <c r="C327" s="10">
        <v>81</v>
      </c>
      <c r="D327" s="11"/>
      <c r="E327" s="97"/>
      <c r="F327" s="97"/>
      <c r="G327" s="12">
        <v>15</v>
      </c>
      <c r="H327" s="13">
        <f>G327</f>
        <v>15</v>
      </c>
      <c r="I327" s="97"/>
      <c r="J327" s="97"/>
      <c r="K327" s="13">
        <f t="shared" si="116"/>
        <v>-15</v>
      </c>
      <c r="L327" s="14">
        <f t="shared" si="120"/>
        <v>0</v>
      </c>
      <c r="M327" s="12">
        <f t="shared" si="121"/>
        <v>15</v>
      </c>
      <c r="N327" s="12">
        <f t="shared" si="122"/>
        <v>-15</v>
      </c>
      <c r="O327" s="97" t="str">
        <f t="shared" ref="O327:O334" si="125">IF(M327&gt;=19.5,"70%",IF(M327&gt;=13.5,"50%",IF(M327&gt;=5.5,"30%",IF(M327&gt;=0.1,"15%"))))</f>
        <v>50%</v>
      </c>
      <c r="P327" s="12">
        <f>N327*O327</f>
        <v>-7.5</v>
      </c>
      <c r="Q327" s="97">
        <v>0.1</v>
      </c>
      <c r="R327" s="97">
        <v>15</v>
      </c>
      <c r="S327" s="12">
        <f t="shared" si="123"/>
        <v>15</v>
      </c>
      <c r="T327" s="55">
        <f>S327</f>
        <v>15</v>
      </c>
    </row>
    <row r="328" spans="1:20" x14ac:dyDescent="0.3">
      <c r="A328" s="54">
        <v>293</v>
      </c>
      <c r="B328" s="110" t="s">
        <v>281</v>
      </c>
      <c r="C328" s="80">
        <v>386</v>
      </c>
      <c r="D328" s="111" t="s">
        <v>17</v>
      </c>
      <c r="E328" s="82"/>
      <c r="F328" s="112">
        <v>1</v>
      </c>
      <c r="G328" s="69">
        <v>10</v>
      </c>
      <c r="H328" s="69">
        <v>10</v>
      </c>
      <c r="I328" s="69">
        <v>97</v>
      </c>
      <c r="J328" s="69">
        <v>72</v>
      </c>
      <c r="K328" s="69">
        <f t="shared" si="116"/>
        <v>87</v>
      </c>
      <c r="L328" s="69">
        <f t="shared" si="120"/>
        <v>25</v>
      </c>
      <c r="M328" s="69">
        <f t="shared" si="121"/>
        <v>10</v>
      </c>
      <c r="N328" s="69">
        <f t="shared" si="122"/>
        <v>15</v>
      </c>
      <c r="O328" s="69" t="str">
        <f t="shared" si="125"/>
        <v>30%</v>
      </c>
      <c r="P328" s="85">
        <f>N328*O328</f>
        <v>4.5</v>
      </c>
      <c r="Q328" s="69">
        <v>0.1</v>
      </c>
      <c r="R328" s="69">
        <f t="shared" ref="R328:R335" si="126">IF(M328&gt;=L328,(M328+P328),M328+Q328)</f>
        <v>10.1</v>
      </c>
      <c r="S328" s="69">
        <f t="shared" si="123"/>
        <v>10.1</v>
      </c>
      <c r="T328" s="86">
        <f>S328</f>
        <v>10.1</v>
      </c>
    </row>
    <row r="329" spans="1:20" x14ac:dyDescent="0.3">
      <c r="A329" s="54">
        <v>294</v>
      </c>
      <c r="B329" s="80" t="s">
        <v>282</v>
      </c>
      <c r="C329" s="80">
        <v>387</v>
      </c>
      <c r="D329" s="81" t="s">
        <v>20</v>
      </c>
      <c r="E329" s="82"/>
      <c r="F329" s="69"/>
      <c r="G329" s="69">
        <v>6.1</v>
      </c>
      <c r="H329" s="83">
        <v>6</v>
      </c>
      <c r="I329" s="69">
        <v>78</v>
      </c>
      <c r="J329" s="69">
        <v>72</v>
      </c>
      <c r="K329" s="83">
        <f t="shared" si="116"/>
        <v>72</v>
      </c>
      <c r="L329" s="84">
        <f t="shared" si="120"/>
        <v>6</v>
      </c>
      <c r="M329" s="85">
        <f t="shared" si="121"/>
        <v>6.1</v>
      </c>
      <c r="N329" s="85">
        <f t="shared" si="122"/>
        <v>-9.9999999999999645E-2</v>
      </c>
      <c r="O329" s="69" t="str">
        <f t="shared" si="125"/>
        <v>30%</v>
      </c>
      <c r="P329" s="85">
        <v>-0.3</v>
      </c>
      <c r="Q329" s="69">
        <v>0.1</v>
      </c>
      <c r="R329" s="85">
        <f t="shared" si="126"/>
        <v>5.8</v>
      </c>
      <c r="S329" s="85">
        <f t="shared" si="123"/>
        <v>5.8</v>
      </c>
      <c r="T329" s="86">
        <v>6</v>
      </c>
    </row>
    <row r="330" spans="1:20" x14ac:dyDescent="0.3">
      <c r="A330" s="54">
        <v>295</v>
      </c>
      <c r="B330" s="26" t="s">
        <v>429</v>
      </c>
      <c r="C330" s="2">
        <v>463</v>
      </c>
      <c r="D330" s="26"/>
      <c r="E330" s="27"/>
      <c r="F330" s="28"/>
      <c r="G330" s="1">
        <v>24.1</v>
      </c>
      <c r="H330" s="1">
        <v>24</v>
      </c>
      <c r="I330" s="1">
        <v>108</v>
      </c>
      <c r="J330" s="1">
        <v>70</v>
      </c>
      <c r="K330" s="1">
        <f t="shared" si="116"/>
        <v>84</v>
      </c>
      <c r="L330" s="1">
        <f t="shared" si="120"/>
        <v>38</v>
      </c>
      <c r="M330" s="1">
        <f t="shared" si="121"/>
        <v>24.1</v>
      </c>
      <c r="N330" s="1">
        <f t="shared" si="122"/>
        <v>13.899999999999999</v>
      </c>
      <c r="O330" s="1" t="str">
        <f t="shared" si="125"/>
        <v>70%</v>
      </c>
      <c r="P330" s="9">
        <f t="shared" ref="P330:P361" si="127">N330*O330</f>
        <v>9.7299999999999986</v>
      </c>
      <c r="Q330" s="97">
        <v>0.1</v>
      </c>
      <c r="R330" s="1">
        <f t="shared" si="126"/>
        <v>24.200000000000003</v>
      </c>
      <c r="S330" s="1">
        <f t="shared" si="123"/>
        <v>24.200000000000003</v>
      </c>
      <c r="T330" s="57">
        <v>24</v>
      </c>
    </row>
    <row r="331" spans="1:20" x14ac:dyDescent="0.3">
      <c r="A331" s="54">
        <v>296</v>
      </c>
      <c r="B331" s="10" t="s">
        <v>528</v>
      </c>
      <c r="C331" s="10">
        <v>511</v>
      </c>
      <c r="D331" s="11" t="s">
        <v>24</v>
      </c>
      <c r="E331" s="17"/>
      <c r="F331" s="97">
        <v>1</v>
      </c>
      <c r="G331" s="97">
        <v>18</v>
      </c>
      <c r="H331" s="97">
        <v>18</v>
      </c>
      <c r="I331" s="97">
        <v>99</v>
      </c>
      <c r="J331" s="97">
        <v>69</v>
      </c>
      <c r="K331" s="97">
        <f t="shared" si="116"/>
        <v>81</v>
      </c>
      <c r="L331" s="97">
        <f t="shared" si="120"/>
        <v>30</v>
      </c>
      <c r="M331" s="97">
        <f t="shared" si="121"/>
        <v>18</v>
      </c>
      <c r="N331" s="97">
        <f t="shared" si="122"/>
        <v>12</v>
      </c>
      <c r="O331" s="97" t="str">
        <f t="shared" si="125"/>
        <v>50%</v>
      </c>
      <c r="P331" s="12">
        <f t="shared" si="127"/>
        <v>6</v>
      </c>
      <c r="Q331" s="97">
        <v>0.1</v>
      </c>
      <c r="R331" s="97">
        <f t="shared" si="126"/>
        <v>18.100000000000001</v>
      </c>
      <c r="S331" s="97">
        <f t="shared" si="123"/>
        <v>18.100000000000001</v>
      </c>
      <c r="T331" s="55">
        <f>S331</f>
        <v>18.100000000000001</v>
      </c>
    </row>
    <row r="332" spans="1:20" x14ac:dyDescent="0.3">
      <c r="A332" s="54">
        <v>297</v>
      </c>
      <c r="B332" s="80" t="s">
        <v>283</v>
      </c>
      <c r="C332" s="80">
        <v>10</v>
      </c>
      <c r="D332" s="81" t="s">
        <v>228</v>
      </c>
      <c r="E332" s="82"/>
      <c r="F332" s="69"/>
      <c r="G332" s="85">
        <v>5</v>
      </c>
      <c r="H332" s="83">
        <v>5</v>
      </c>
      <c r="I332" s="69">
        <v>82</v>
      </c>
      <c r="J332" s="69">
        <v>72</v>
      </c>
      <c r="K332" s="83">
        <f t="shared" si="116"/>
        <v>77</v>
      </c>
      <c r="L332" s="84">
        <f t="shared" si="120"/>
        <v>10</v>
      </c>
      <c r="M332" s="85">
        <f t="shared" si="121"/>
        <v>5</v>
      </c>
      <c r="N332" s="85">
        <f t="shared" si="122"/>
        <v>5</v>
      </c>
      <c r="O332" s="69" t="str">
        <f t="shared" si="125"/>
        <v>15%</v>
      </c>
      <c r="P332" s="85">
        <f t="shared" si="127"/>
        <v>0.75</v>
      </c>
      <c r="Q332" s="69" t="str">
        <f>IF(N332&lt;0,O332, "0.1")</f>
        <v>0.1</v>
      </c>
      <c r="R332" s="85">
        <f t="shared" si="126"/>
        <v>5.0999999999999996</v>
      </c>
      <c r="S332" s="85">
        <f t="shared" si="123"/>
        <v>5.0999999999999996</v>
      </c>
      <c r="T332" s="86">
        <f>S332</f>
        <v>5.0999999999999996</v>
      </c>
    </row>
    <row r="333" spans="1:20" x14ac:dyDescent="0.3">
      <c r="A333" s="54">
        <v>298</v>
      </c>
      <c r="B333" s="80" t="s">
        <v>505</v>
      </c>
      <c r="C333" s="80">
        <v>309</v>
      </c>
      <c r="D333" s="81" t="s">
        <v>24</v>
      </c>
      <c r="E333" s="82"/>
      <c r="F333" s="69"/>
      <c r="G333" s="69">
        <v>15</v>
      </c>
      <c r="H333" s="69">
        <v>15</v>
      </c>
      <c r="I333" s="69">
        <v>95</v>
      </c>
      <c r="J333" s="69">
        <v>70</v>
      </c>
      <c r="K333" s="83">
        <v>73</v>
      </c>
      <c r="L333" s="84">
        <f t="shared" si="120"/>
        <v>25</v>
      </c>
      <c r="M333" s="85">
        <f t="shared" si="121"/>
        <v>15</v>
      </c>
      <c r="N333" s="85">
        <f t="shared" si="122"/>
        <v>10</v>
      </c>
      <c r="O333" s="69" t="str">
        <f t="shared" si="125"/>
        <v>50%</v>
      </c>
      <c r="P333" s="83">
        <f t="shared" si="127"/>
        <v>5</v>
      </c>
      <c r="Q333" s="69">
        <v>0.1</v>
      </c>
      <c r="R333" s="85">
        <f t="shared" si="126"/>
        <v>15.1</v>
      </c>
      <c r="S333" s="85">
        <f t="shared" si="123"/>
        <v>15.1</v>
      </c>
      <c r="T333" s="86">
        <f>S333</f>
        <v>15.1</v>
      </c>
    </row>
    <row r="334" spans="1:20" x14ac:dyDescent="0.3">
      <c r="A334" s="54">
        <v>299</v>
      </c>
      <c r="B334" s="15" t="s">
        <v>284</v>
      </c>
      <c r="C334" s="10">
        <v>388</v>
      </c>
      <c r="D334" s="16"/>
      <c r="E334" s="17"/>
      <c r="F334" s="18"/>
      <c r="G334" s="97">
        <v>24</v>
      </c>
      <c r="H334" s="97">
        <v>24</v>
      </c>
      <c r="I334" s="97">
        <v>101</v>
      </c>
      <c r="J334" s="97">
        <v>71</v>
      </c>
      <c r="K334" s="97">
        <f t="shared" ref="K334:K342" si="128">I334-H334</f>
        <v>77</v>
      </c>
      <c r="L334" s="97">
        <f t="shared" si="120"/>
        <v>30</v>
      </c>
      <c r="M334" s="97">
        <f t="shared" si="121"/>
        <v>24</v>
      </c>
      <c r="N334" s="97">
        <f t="shared" si="122"/>
        <v>6</v>
      </c>
      <c r="O334" s="97" t="str">
        <f t="shared" si="125"/>
        <v>70%</v>
      </c>
      <c r="P334" s="12">
        <f t="shared" si="127"/>
        <v>4.1999999999999993</v>
      </c>
      <c r="Q334" s="97">
        <v>0.1</v>
      </c>
      <c r="R334" s="97">
        <f t="shared" si="126"/>
        <v>24.1</v>
      </c>
      <c r="S334" s="97">
        <f t="shared" si="123"/>
        <v>24.1</v>
      </c>
      <c r="T334" s="98">
        <v>24</v>
      </c>
    </row>
    <row r="335" spans="1:20" x14ac:dyDescent="0.3">
      <c r="A335" s="54">
        <v>300</v>
      </c>
      <c r="B335" s="114" t="s">
        <v>488</v>
      </c>
      <c r="C335" s="80">
        <v>469</v>
      </c>
      <c r="D335" s="114"/>
      <c r="E335" s="82"/>
      <c r="F335" s="115"/>
      <c r="G335" s="69">
        <v>19</v>
      </c>
      <c r="H335" s="69">
        <v>19</v>
      </c>
      <c r="I335" s="69">
        <v>89</v>
      </c>
      <c r="J335" s="69">
        <v>70</v>
      </c>
      <c r="K335" s="69">
        <f t="shared" si="128"/>
        <v>70</v>
      </c>
      <c r="L335" s="69">
        <f t="shared" si="120"/>
        <v>19</v>
      </c>
      <c r="M335" s="69">
        <f t="shared" si="121"/>
        <v>19</v>
      </c>
      <c r="N335" s="69">
        <f t="shared" si="122"/>
        <v>0</v>
      </c>
      <c r="O335" s="116">
        <v>0.7</v>
      </c>
      <c r="P335" s="85">
        <f t="shared" si="127"/>
        <v>0</v>
      </c>
      <c r="Q335" s="69">
        <v>0.1</v>
      </c>
      <c r="R335" s="69">
        <f t="shared" si="126"/>
        <v>19</v>
      </c>
      <c r="S335" s="69">
        <f t="shared" si="123"/>
        <v>19</v>
      </c>
      <c r="T335" s="113">
        <v>19</v>
      </c>
    </row>
    <row r="336" spans="1:20" x14ac:dyDescent="0.3">
      <c r="A336" s="54">
        <v>301</v>
      </c>
      <c r="B336" s="80" t="s">
        <v>285</v>
      </c>
      <c r="C336" s="80">
        <v>56</v>
      </c>
      <c r="D336" s="81"/>
      <c r="E336" s="69"/>
      <c r="F336" s="69"/>
      <c r="G336" s="85">
        <v>24</v>
      </c>
      <c r="H336" s="83">
        <v>24</v>
      </c>
      <c r="I336" s="69">
        <v>100</v>
      </c>
      <c r="J336" s="69">
        <v>70</v>
      </c>
      <c r="K336" s="83">
        <f t="shared" si="128"/>
        <v>76</v>
      </c>
      <c r="L336" s="84">
        <f t="shared" si="120"/>
        <v>30</v>
      </c>
      <c r="M336" s="85">
        <f t="shared" si="121"/>
        <v>24</v>
      </c>
      <c r="N336" s="85">
        <f t="shared" si="122"/>
        <v>6</v>
      </c>
      <c r="O336" s="69" t="str">
        <f t="shared" ref="O336:O362" si="129">IF(M336&gt;=19.5,"70%",IF(M336&gt;=13.5,"50%",IF(M336&gt;=5.5,"30%",IF(M336&gt;=0.1,"15%"))))</f>
        <v>70%</v>
      </c>
      <c r="P336" s="85">
        <f t="shared" si="127"/>
        <v>4.1999999999999993</v>
      </c>
      <c r="Q336" s="69">
        <v>0.1</v>
      </c>
      <c r="R336" s="69">
        <v>24</v>
      </c>
      <c r="S336" s="85">
        <f t="shared" si="123"/>
        <v>24</v>
      </c>
      <c r="T336" s="86">
        <v>24</v>
      </c>
    </row>
    <row r="337" spans="1:20" x14ac:dyDescent="0.3">
      <c r="A337" s="54">
        <v>302</v>
      </c>
      <c r="B337" s="10" t="s">
        <v>286</v>
      </c>
      <c r="C337" s="10">
        <v>125</v>
      </c>
      <c r="D337" s="11" t="s">
        <v>43</v>
      </c>
      <c r="E337" s="20"/>
      <c r="F337" s="97"/>
      <c r="G337" s="13">
        <v>17.7</v>
      </c>
      <c r="H337" s="13">
        <f>G337</f>
        <v>17.7</v>
      </c>
      <c r="I337" s="97">
        <v>83</v>
      </c>
      <c r="J337" s="97">
        <v>69</v>
      </c>
      <c r="K337" s="13">
        <f t="shared" si="128"/>
        <v>65.3</v>
      </c>
      <c r="L337" s="14">
        <f t="shared" si="120"/>
        <v>14</v>
      </c>
      <c r="M337" s="12">
        <f t="shared" si="121"/>
        <v>17.7</v>
      </c>
      <c r="N337" s="12">
        <f t="shared" si="122"/>
        <v>-3.6999999999999993</v>
      </c>
      <c r="O337" s="97" t="str">
        <f t="shared" si="129"/>
        <v>50%</v>
      </c>
      <c r="P337" s="12">
        <f t="shared" si="127"/>
        <v>-1.8499999999999996</v>
      </c>
      <c r="Q337" s="97">
        <v>0.1</v>
      </c>
      <c r="R337" s="12">
        <f>IF(M337&gt;=L337,(M337+P337),M337+Q337)</f>
        <v>15.85</v>
      </c>
      <c r="S337" s="12">
        <f t="shared" si="123"/>
        <v>15.85</v>
      </c>
      <c r="T337" s="55">
        <f>S337</f>
        <v>15.85</v>
      </c>
    </row>
    <row r="338" spans="1:20" x14ac:dyDescent="0.3">
      <c r="A338" s="54">
        <v>303</v>
      </c>
      <c r="B338" s="114" t="s">
        <v>487</v>
      </c>
      <c r="C338" s="80">
        <v>493</v>
      </c>
      <c r="D338" s="114" t="s">
        <v>24</v>
      </c>
      <c r="E338" s="82"/>
      <c r="F338" s="115"/>
      <c r="G338" s="69">
        <v>24</v>
      </c>
      <c r="H338" s="83">
        <v>24</v>
      </c>
      <c r="I338" s="69">
        <v>105</v>
      </c>
      <c r="J338" s="69">
        <v>70</v>
      </c>
      <c r="K338" s="83">
        <f t="shared" si="128"/>
        <v>81</v>
      </c>
      <c r="L338" s="84">
        <f t="shared" si="120"/>
        <v>35</v>
      </c>
      <c r="M338" s="85">
        <f t="shared" si="121"/>
        <v>24</v>
      </c>
      <c r="N338" s="85">
        <f t="shared" si="122"/>
        <v>11</v>
      </c>
      <c r="O338" s="69" t="str">
        <f t="shared" si="129"/>
        <v>70%</v>
      </c>
      <c r="P338" s="85">
        <f t="shared" si="127"/>
        <v>7.6999999999999993</v>
      </c>
      <c r="Q338" s="69">
        <v>0.1</v>
      </c>
      <c r="R338" s="85">
        <v>24</v>
      </c>
      <c r="S338" s="85">
        <v>24</v>
      </c>
      <c r="T338" s="86">
        <v>24</v>
      </c>
    </row>
    <row r="339" spans="1:20" x14ac:dyDescent="0.3">
      <c r="A339" s="54">
        <v>304</v>
      </c>
      <c r="B339" s="10" t="s">
        <v>287</v>
      </c>
      <c r="C339" s="10">
        <v>36</v>
      </c>
      <c r="D339" s="11"/>
      <c r="E339" s="97"/>
      <c r="F339" s="97"/>
      <c r="G339" s="12">
        <v>13.6</v>
      </c>
      <c r="H339" s="13">
        <f>G339</f>
        <v>13.6</v>
      </c>
      <c r="I339" s="97"/>
      <c r="J339" s="97"/>
      <c r="K339" s="13">
        <f t="shared" si="128"/>
        <v>-13.6</v>
      </c>
      <c r="L339" s="14">
        <f t="shared" ref="L339:L370" si="130">I339-J339</f>
        <v>0</v>
      </c>
      <c r="M339" s="12">
        <f t="shared" si="121"/>
        <v>13.6</v>
      </c>
      <c r="N339" s="12">
        <f t="shared" si="122"/>
        <v>-13.6</v>
      </c>
      <c r="O339" s="97" t="str">
        <f t="shared" si="129"/>
        <v>50%</v>
      </c>
      <c r="P339" s="12">
        <f t="shared" si="127"/>
        <v>-6.8</v>
      </c>
      <c r="Q339" s="97">
        <v>0.1</v>
      </c>
      <c r="R339" s="12">
        <f t="shared" ref="R339:R386" si="131">IF(M339&gt;=L339,(M339+P339),M339+Q339)</f>
        <v>6.8</v>
      </c>
      <c r="S339" s="12">
        <f t="shared" ref="S339:S386" si="132">IF(I339&gt;1,(R339),G339)</f>
        <v>13.6</v>
      </c>
      <c r="T339" s="55">
        <f t="shared" ref="T339:T344" si="133">S339</f>
        <v>13.6</v>
      </c>
    </row>
    <row r="340" spans="1:20" x14ac:dyDescent="0.3">
      <c r="A340" s="54">
        <v>305</v>
      </c>
      <c r="B340" s="10" t="s">
        <v>288</v>
      </c>
      <c r="C340" s="10">
        <v>131</v>
      </c>
      <c r="D340" s="11"/>
      <c r="E340" s="97"/>
      <c r="F340" s="97"/>
      <c r="G340" s="97">
        <v>13.6</v>
      </c>
      <c r="H340" s="13">
        <f>G340</f>
        <v>13.6</v>
      </c>
      <c r="I340" s="97"/>
      <c r="J340" s="97"/>
      <c r="K340" s="13">
        <f t="shared" si="128"/>
        <v>-13.6</v>
      </c>
      <c r="L340" s="14">
        <f t="shared" si="130"/>
        <v>0</v>
      </c>
      <c r="M340" s="12">
        <f t="shared" ref="M340:M371" si="134">G340</f>
        <v>13.6</v>
      </c>
      <c r="N340" s="12">
        <f t="shared" ref="N340:N371" si="135">L340-M340</f>
        <v>-13.6</v>
      </c>
      <c r="O340" s="97" t="str">
        <f t="shared" si="129"/>
        <v>50%</v>
      </c>
      <c r="P340" s="12">
        <f t="shared" si="127"/>
        <v>-6.8</v>
      </c>
      <c r="Q340" s="97">
        <v>0.1</v>
      </c>
      <c r="R340" s="12">
        <f t="shared" si="131"/>
        <v>6.8</v>
      </c>
      <c r="S340" s="12">
        <f t="shared" si="132"/>
        <v>13.6</v>
      </c>
      <c r="T340" s="55">
        <f t="shared" si="133"/>
        <v>13.6</v>
      </c>
    </row>
    <row r="341" spans="1:20" x14ac:dyDescent="0.3">
      <c r="A341" s="54">
        <v>306</v>
      </c>
      <c r="B341" s="2" t="s">
        <v>289</v>
      </c>
      <c r="C341" s="2">
        <v>212</v>
      </c>
      <c r="D341" s="3"/>
      <c r="E341" s="22"/>
      <c r="F341" s="1"/>
      <c r="G341" s="1">
        <v>10</v>
      </c>
      <c r="H341" s="21">
        <v>10</v>
      </c>
      <c r="I341" s="1">
        <v>89</v>
      </c>
      <c r="J341" s="1">
        <v>70</v>
      </c>
      <c r="K341" s="21">
        <f t="shared" si="128"/>
        <v>79</v>
      </c>
      <c r="L341" s="22">
        <f t="shared" si="130"/>
        <v>19</v>
      </c>
      <c r="M341" s="9">
        <f t="shared" si="134"/>
        <v>10</v>
      </c>
      <c r="N341" s="9">
        <f t="shared" si="135"/>
        <v>9</v>
      </c>
      <c r="O341" s="1" t="str">
        <f t="shared" si="129"/>
        <v>30%</v>
      </c>
      <c r="P341" s="9">
        <f t="shared" si="127"/>
        <v>2.6999999999999997</v>
      </c>
      <c r="Q341" s="97">
        <v>0.1</v>
      </c>
      <c r="R341" s="9">
        <f t="shared" si="131"/>
        <v>10.1</v>
      </c>
      <c r="S341" s="9">
        <f t="shared" si="132"/>
        <v>10.1</v>
      </c>
      <c r="T341" s="56">
        <f t="shared" si="133"/>
        <v>10.1</v>
      </c>
    </row>
    <row r="342" spans="1:20" x14ac:dyDescent="0.3">
      <c r="A342" s="54">
        <v>307</v>
      </c>
      <c r="B342" s="10" t="s">
        <v>290</v>
      </c>
      <c r="C342" s="10">
        <v>85</v>
      </c>
      <c r="D342" s="11"/>
      <c r="E342" s="97"/>
      <c r="F342" s="97"/>
      <c r="G342" s="12">
        <v>22.2</v>
      </c>
      <c r="H342" s="13">
        <f>G342</f>
        <v>22.2</v>
      </c>
      <c r="I342" s="97"/>
      <c r="J342" s="97"/>
      <c r="K342" s="13">
        <f t="shared" si="128"/>
        <v>-22.2</v>
      </c>
      <c r="L342" s="14">
        <f t="shared" si="130"/>
        <v>0</v>
      </c>
      <c r="M342" s="12">
        <f t="shared" si="134"/>
        <v>22.2</v>
      </c>
      <c r="N342" s="12">
        <f t="shared" si="135"/>
        <v>-22.2</v>
      </c>
      <c r="O342" s="97" t="str">
        <f t="shared" si="129"/>
        <v>70%</v>
      </c>
      <c r="P342" s="12">
        <f t="shared" si="127"/>
        <v>-15.54</v>
      </c>
      <c r="Q342" s="97">
        <v>0.1</v>
      </c>
      <c r="R342" s="12">
        <f t="shared" si="131"/>
        <v>6.66</v>
      </c>
      <c r="S342" s="12">
        <f t="shared" si="132"/>
        <v>22.2</v>
      </c>
      <c r="T342" s="55">
        <f t="shared" si="133"/>
        <v>22.2</v>
      </c>
    </row>
    <row r="343" spans="1:20" x14ac:dyDescent="0.3">
      <c r="A343" s="54">
        <v>308</v>
      </c>
      <c r="B343" s="10" t="s">
        <v>291</v>
      </c>
      <c r="C343" s="10">
        <v>311</v>
      </c>
      <c r="D343" s="11"/>
      <c r="E343" s="20"/>
      <c r="F343" s="97"/>
      <c r="G343" s="97">
        <v>24</v>
      </c>
      <c r="H343" s="97">
        <v>24</v>
      </c>
      <c r="I343" s="97">
        <v>93</v>
      </c>
      <c r="J343" s="97">
        <v>70</v>
      </c>
      <c r="K343" s="13"/>
      <c r="L343" s="14">
        <f t="shared" si="130"/>
        <v>23</v>
      </c>
      <c r="M343" s="12">
        <f t="shared" si="134"/>
        <v>24</v>
      </c>
      <c r="N343" s="12">
        <f t="shared" si="135"/>
        <v>-1</v>
      </c>
      <c r="O343" s="97" t="str">
        <f t="shared" si="129"/>
        <v>70%</v>
      </c>
      <c r="P343" s="12">
        <f t="shared" si="127"/>
        <v>-0.7</v>
      </c>
      <c r="Q343" s="97">
        <v>0.1</v>
      </c>
      <c r="R343" s="12">
        <f t="shared" si="131"/>
        <v>23.3</v>
      </c>
      <c r="S343" s="12">
        <f t="shared" si="132"/>
        <v>23.3</v>
      </c>
      <c r="T343" s="55">
        <f t="shared" si="133"/>
        <v>23.3</v>
      </c>
    </row>
    <row r="344" spans="1:20" x14ac:dyDescent="0.3">
      <c r="A344" s="54">
        <v>309</v>
      </c>
      <c r="B344" s="80" t="s">
        <v>292</v>
      </c>
      <c r="C344" s="80">
        <v>389</v>
      </c>
      <c r="D344" s="81" t="s">
        <v>24</v>
      </c>
      <c r="E344" s="82"/>
      <c r="F344" s="69">
        <v>1</v>
      </c>
      <c r="G344" s="85">
        <v>7</v>
      </c>
      <c r="H344" s="83">
        <v>7</v>
      </c>
      <c r="I344" s="69">
        <v>92</v>
      </c>
      <c r="J344" s="69">
        <v>72</v>
      </c>
      <c r="K344" s="83">
        <f t="shared" ref="K344:K358" si="136">I344-H344</f>
        <v>85</v>
      </c>
      <c r="L344" s="84">
        <f t="shared" si="130"/>
        <v>20</v>
      </c>
      <c r="M344" s="85">
        <f t="shared" si="134"/>
        <v>7</v>
      </c>
      <c r="N344" s="85">
        <f t="shared" si="135"/>
        <v>13</v>
      </c>
      <c r="O344" s="69" t="str">
        <f t="shared" si="129"/>
        <v>30%</v>
      </c>
      <c r="P344" s="85">
        <f t="shared" si="127"/>
        <v>3.9</v>
      </c>
      <c r="Q344" s="69">
        <v>0.1</v>
      </c>
      <c r="R344" s="85">
        <f t="shared" si="131"/>
        <v>7.1</v>
      </c>
      <c r="S344" s="85">
        <f t="shared" si="132"/>
        <v>7.1</v>
      </c>
      <c r="T344" s="86">
        <f t="shared" si="133"/>
        <v>7.1</v>
      </c>
    </row>
    <row r="345" spans="1:20" x14ac:dyDescent="0.3">
      <c r="A345" s="54">
        <v>310</v>
      </c>
      <c r="B345" s="81" t="s">
        <v>293</v>
      </c>
      <c r="C345" s="80">
        <v>390</v>
      </c>
      <c r="D345" s="81" t="s">
        <v>24</v>
      </c>
      <c r="E345" s="82"/>
      <c r="F345" s="115"/>
      <c r="G345" s="69">
        <v>9</v>
      </c>
      <c r="H345" s="69">
        <v>9</v>
      </c>
      <c r="I345" s="69">
        <v>92</v>
      </c>
      <c r="J345" s="69">
        <v>70</v>
      </c>
      <c r="K345" s="69">
        <f t="shared" si="136"/>
        <v>83</v>
      </c>
      <c r="L345" s="69">
        <f t="shared" si="130"/>
        <v>22</v>
      </c>
      <c r="M345" s="69">
        <f t="shared" si="134"/>
        <v>9</v>
      </c>
      <c r="N345" s="69">
        <f t="shared" si="135"/>
        <v>13</v>
      </c>
      <c r="O345" s="69" t="str">
        <f t="shared" si="129"/>
        <v>30%</v>
      </c>
      <c r="P345" s="85">
        <f t="shared" si="127"/>
        <v>3.9</v>
      </c>
      <c r="Q345" s="69">
        <v>0.1</v>
      </c>
      <c r="R345" s="69">
        <f t="shared" si="131"/>
        <v>9.1</v>
      </c>
      <c r="S345" s="69">
        <f t="shared" si="132"/>
        <v>9.1</v>
      </c>
      <c r="T345" s="113">
        <v>9</v>
      </c>
    </row>
    <row r="346" spans="1:20" x14ac:dyDescent="0.3">
      <c r="A346" s="54">
        <v>311</v>
      </c>
      <c r="B346" s="10" t="s">
        <v>294</v>
      </c>
      <c r="C346" s="10">
        <v>277</v>
      </c>
      <c r="D346" s="11"/>
      <c r="E346" s="97"/>
      <c r="F346" s="97"/>
      <c r="G346" s="12">
        <v>6</v>
      </c>
      <c r="H346" s="13">
        <v>6</v>
      </c>
      <c r="I346" s="97">
        <v>108</v>
      </c>
      <c r="J346" s="97">
        <v>71</v>
      </c>
      <c r="K346" s="13">
        <f t="shared" si="136"/>
        <v>102</v>
      </c>
      <c r="L346" s="14">
        <f t="shared" si="130"/>
        <v>37</v>
      </c>
      <c r="M346" s="12">
        <f t="shared" si="134"/>
        <v>6</v>
      </c>
      <c r="N346" s="12">
        <f t="shared" si="135"/>
        <v>31</v>
      </c>
      <c r="O346" s="97" t="str">
        <f t="shared" si="129"/>
        <v>30%</v>
      </c>
      <c r="P346" s="12">
        <f t="shared" si="127"/>
        <v>9.2999999999999989</v>
      </c>
      <c r="Q346" s="97">
        <v>0.1</v>
      </c>
      <c r="R346" s="12">
        <f t="shared" si="131"/>
        <v>6.1</v>
      </c>
      <c r="S346" s="12">
        <f t="shared" si="132"/>
        <v>6.1</v>
      </c>
      <c r="T346" s="55">
        <f t="shared" ref="T346:T353" si="137">S346</f>
        <v>6.1</v>
      </c>
    </row>
    <row r="347" spans="1:20" x14ac:dyDescent="0.3">
      <c r="A347" s="54">
        <v>312</v>
      </c>
      <c r="B347" s="80" t="s">
        <v>451</v>
      </c>
      <c r="C347" s="80">
        <v>2</v>
      </c>
      <c r="D347" s="81"/>
      <c r="E347" s="82"/>
      <c r="F347" s="69"/>
      <c r="G347" s="69">
        <v>5</v>
      </c>
      <c r="H347" s="83">
        <f>G347</f>
        <v>5</v>
      </c>
      <c r="I347" s="69"/>
      <c r="J347" s="69"/>
      <c r="K347" s="83">
        <f t="shared" si="136"/>
        <v>-5</v>
      </c>
      <c r="L347" s="84">
        <f t="shared" si="130"/>
        <v>0</v>
      </c>
      <c r="M347" s="85">
        <f t="shared" si="134"/>
        <v>5</v>
      </c>
      <c r="N347" s="85">
        <f t="shared" si="135"/>
        <v>-5</v>
      </c>
      <c r="O347" s="69" t="str">
        <f t="shared" si="129"/>
        <v>15%</v>
      </c>
      <c r="P347" s="85">
        <f t="shared" si="127"/>
        <v>-0.75</v>
      </c>
      <c r="Q347" s="69">
        <v>0.1</v>
      </c>
      <c r="R347" s="85">
        <f t="shared" si="131"/>
        <v>4.25</v>
      </c>
      <c r="S347" s="85">
        <f t="shared" si="132"/>
        <v>5</v>
      </c>
      <c r="T347" s="86">
        <f t="shared" si="137"/>
        <v>5</v>
      </c>
    </row>
    <row r="348" spans="1:20" x14ac:dyDescent="0.3">
      <c r="A348" s="54">
        <v>313</v>
      </c>
      <c r="B348" s="10" t="s">
        <v>295</v>
      </c>
      <c r="C348" s="10">
        <v>258</v>
      </c>
      <c r="D348" s="11"/>
      <c r="E348" s="97"/>
      <c r="F348" s="97"/>
      <c r="G348" s="97">
        <v>5.4</v>
      </c>
      <c r="H348" s="13">
        <f>G348</f>
        <v>5.4</v>
      </c>
      <c r="I348" s="97"/>
      <c r="J348" s="97"/>
      <c r="K348" s="13">
        <f t="shared" si="136"/>
        <v>-5.4</v>
      </c>
      <c r="L348" s="14">
        <f t="shared" si="130"/>
        <v>0</v>
      </c>
      <c r="M348" s="12">
        <f t="shared" si="134"/>
        <v>5.4</v>
      </c>
      <c r="N348" s="12">
        <f t="shared" si="135"/>
        <v>-5.4</v>
      </c>
      <c r="O348" s="97" t="str">
        <f t="shared" si="129"/>
        <v>15%</v>
      </c>
      <c r="P348" s="12">
        <f t="shared" si="127"/>
        <v>-0.81</v>
      </c>
      <c r="Q348" s="97">
        <v>0.1</v>
      </c>
      <c r="R348" s="12">
        <f t="shared" si="131"/>
        <v>4.59</v>
      </c>
      <c r="S348" s="12">
        <f t="shared" si="132"/>
        <v>5.4</v>
      </c>
      <c r="T348" s="55">
        <f t="shared" si="137"/>
        <v>5.4</v>
      </c>
    </row>
    <row r="349" spans="1:20" x14ac:dyDescent="0.3">
      <c r="A349" s="54">
        <v>314</v>
      </c>
      <c r="B349" s="11" t="s">
        <v>296</v>
      </c>
      <c r="C349" s="10">
        <v>391</v>
      </c>
      <c r="D349" s="11" t="s">
        <v>20</v>
      </c>
      <c r="E349" s="97"/>
      <c r="F349" s="97"/>
      <c r="G349" s="97">
        <v>10</v>
      </c>
      <c r="H349" s="97">
        <v>10</v>
      </c>
      <c r="I349" s="97">
        <v>80</v>
      </c>
      <c r="J349" s="97">
        <v>69</v>
      </c>
      <c r="K349" s="97">
        <f t="shared" si="136"/>
        <v>70</v>
      </c>
      <c r="L349" s="97">
        <f t="shared" si="130"/>
        <v>11</v>
      </c>
      <c r="M349" s="97">
        <f t="shared" si="134"/>
        <v>10</v>
      </c>
      <c r="N349" s="97">
        <f t="shared" si="135"/>
        <v>1</v>
      </c>
      <c r="O349" s="97" t="str">
        <f t="shared" si="129"/>
        <v>30%</v>
      </c>
      <c r="P349" s="12">
        <f t="shared" si="127"/>
        <v>0.3</v>
      </c>
      <c r="Q349" s="97">
        <v>0.1</v>
      </c>
      <c r="R349" s="97">
        <f t="shared" si="131"/>
        <v>10.1</v>
      </c>
      <c r="S349" s="97">
        <f t="shared" si="132"/>
        <v>10.1</v>
      </c>
      <c r="T349" s="55">
        <f t="shared" si="137"/>
        <v>10.1</v>
      </c>
    </row>
    <row r="350" spans="1:20" x14ac:dyDescent="0.3">
      <c r="A350" s="54">
        <v>315</v>
      </c>
      <c r="B350" s="10" t="s">
        <v>297</v>
      </c>
      <c r="C350" s="10">
        <v>295</v>
      </c>
      <c r="D350" s="11"/>
      <c r="E350" s="50"/>
      <c r="F350" s="97"/>
      <c r="G350" s="12">
        <v>19</v>
      </c>
      <c r="H350" s="13">
        <v>19</v>
      </c>
      <c r="I350" s="97">
        <v>82</v>
      </c>
      <c r="J350" s="97">
        <v>69</v>
      </c>
      <c r="K350" s="13">
        <f t="shared" si="136"/>
        <v>63</v>
      </c>
      <c r="L350" s="14">
        <f t="shared" si="130"/>
        <v>13</v>
      </c>
      <c r="M350" s="12">
        <f t="shared" si="134"/>
        <v>19</v>
      </c>
      <c r="N350" s="12">
        <f t="shared" si="135"/>
        <v>-6</v>
      </c>
      <c r="O350" s="97" t="str">
        <f t="shared" si="129"/>
        <v>50%</v>
      </c>
      <c r="P350" s="12">
        <f t="shared" si="127"/>
        <v>-3</v>
      </c>
      <c r="Q350" s="97">
        <v>0.1</v>
      </c>
      <c r="R350" s="12">
        <f t="shared" si="131"/>
        <v>16</v>
      </c>
      <c r="S350" s="12">
        <f t="shared" si="132"/>
        <v>16</v>
      </c>
      <c r="T350" s="55">
        <f t="shared" si="137"/>
        <v>16</v>
      </c>
    </row>
    <row r="351" spans="1:20" x14ac:dyDescent="0.3">
      <c r="A351" s="54">
        <v>316</v>
      </c>
      <c r="B351" s="81" t="s">
        <v>520</v>
      </c>
      <c r="C351" s="80">
        <v>508</v>
      </c>
      <c r="D351" s="81" t="s">
        <v>20</v>
      </c>
      <c r="E351" s="82"/>
      <c r="F351" s="69"/>
      <c r="G351" s="85">
        <v>10</v>
      </c>
      <c r="H351" s="83">
        <v>10</v>
      </c>
      <c r="I351" s="69">
        <v>100</v>
      </c>
      <c r="J351" s="69">
        <v>70</v>
      </c>
      <c r="K351" s="83">
        <f t="shared" si="136"/>
        <v>90</v>
      </c>
      <c r="L351" s="84">
        <f t="shared" si="130"/>
        <v>30</v>
      </c>
      <c r="M351" s="85">
        <f t="shared" si="134"/>
        <v>10</v>
      </c>
      <c r="N351" s="85">
        <f t="shared" si="135"/>
        <v>20</v>
      </c>
      <c r="O351" s="69" t="str">
        <f t="shared" si="129"/>
        <v>30%</v>
      </c>
      <c r="P351" s="85">
        <f t="shared" si="127"/>
        <v>6</v>
      </c>
      <c r="Q351" s="69">
        <v>0.1</v>
      </c>
      <c r="R351" s="85">
        <f t="shared" si="131"/>
        <v>10.1</v>
      </c>
      <c r="S351" s="85">
        <f t="shared" si="132"/>
        <v>10.1</v>
      </c>
      <c r="T351" s="86">
        <f t="shared" si="137"/>
        <v>10.1</v>
      </c>
    </row>
    <row r="352" spans="1:20" x14ac:dyDescent="0.3">
      <c r="A352" s="54">
        <v>317</v>
      </c>
      <c r="B352" s="80" t="s">
        <v>298</v>
      </c>
      <c r="C352" s="80">
        <v>262</v>
      </c>
      <c r="D352" s="81"/>
      <c r="E352" s="82"/>
      <c r="F352" s="69"/>
      <c r="G352" s="69">
        <v>17</v>
      </c>
      <c r="H352" s="83">
        <v>17</v>
      </c>
      <c r="I352" s="69">
        <v>99</v>
      </c>
      <c r="J352" s="69">
        <v>70</v>
      </c>
      <c r="K352" s="83">
        <f t="shared" si="136"/>
        <v>82</v>
      </c>
      <c r="L352" s="84">
        <f t="shared" si="130"/>
        <v>29</v>
      </c>
      <c r="M352" s="85">
        <f t="shared" si="134"/>
        <v>17</v>
      </c>
      <c r="N352" s="85">
        <f t="shared" si="135"/>
        <v>12</v>
      </c>
      <c r="O352" s="69" t="str">
        <f t="shared" si="129"/>
        <v>50%</v>
      </c>
      <c r="P352" s="85">
        <f t="shared" si="127"/>
        <v>6</v>
      </c>
      <c r="Q352" s="69">
        <v>0.1</v>
      </c>
      <c r="R352" s="85">
        <f t="shared" si="131"/>
        <v>17.100000000000001</v>
      </c>
      <c r="S352" s="85">
        <f t="shared" si="132"/>
        <v>17.100000000000001</v>
      </c>
      <c r="T352" s="86">
        <f t="shared" si="137"/>
        <v>17.100000000000001</v>
      </c>
    </row>
    <row r="353" spans="1:20" x14ac:dyDescent="0.3">
      <c r="A353" s="54">
        <v>318</v>
      </c>
      <c r="B353" s="80" t="s">
        <v>491</v>
      </c>
      <c r="C353" s="80">
        <v>233</v>
      </c>
      <c r="D353" s="81" t="s">
        <v>24</v>
      </c>
      <c r="E353" s="82"/>
      <c r="F353" s="69"/>
      <c r="G353" s="69">
        <v>16</v>
      </c>
      <c r="H353" s="83">
        <f>G353</f>
        <v>16</v>
      </c>
      <c r="I353" s="69">
        <v>89</v>
      </c>
      <c r="J353" s="69">
        <v>70</v>
      </c>
      <c r="K353" s="83">
        <f t="shared" si="136"/>
        <v>73</v>
      </c>
      <c r="L353" s="84">
        <f t="shared" si="130"/>
        <v>19</v>
      </c>
      <c r="M353" s="85">
        <f t="shared" si="134"/>
        <v>16</v>
      </c>
      <c r="N353" s="85">
        <f t="shared" si="135"/>
        <v>3</v>
      </c>
      <c r="O353" s="69" t="str">
        <f t="shared" si="129"/>
        <v>50%</v>
      </c>
      <c r="P353" s="85">
        <f t="shared" si="127"/>
        <v>1.5</v>
      </c>
      <c r="Q353" s="69">
        <v>0.1</v>
      </c>
      <c r="R353" s="85">
        <f t="shared" si="131"/>
        <v>16.100000000000001</v>
      </c>
      <c r="S353" s="85">
        <f t="shared" si="132"/>
        <v>16.100000000000001</v>
      </c>
      <c r="T353" s="86">
        <f t="shared" si="137"/>
        <v>16.100000000000001</v>
      </c>
    </row>
    <row r="354" spans="1:20" x14ac:dyDescent="0.3">
      <c r="A354" s="54">
        <v>319</v>
      </c>
      <c r="B354" s="114" t="s">
        <v>431</v>
      </c>
      <c r="C354" s="80">
        <v>465</v>
      </c>
      <c r="D354" s="114"/>
      <c r="E354" s="82"/>
      <c r="F354" s="115"/>
      <c r="G354" s="69">
        <v>21.1</v>
      </c>
      <c r="H354" s="69">
        <v>21</v>
      </c>
      <c r="I354" s="69">
        <v>86</v>
      </c>
      <c r="J354" s="69">
        <v>69</v>
      </c>
      <c r="K354" s="69">
        <f t="shared" si="136"/>
        <v>65</v>
      </c>
      <c r="L354" s="69">
        <f t="shared" si="130"/>
        <v>17</v>
      </c>
      <c r="M354" s="69">
        <f t="shared" si="134"/>
        <v>21.1</v>
      </c>
      <c r="N354" s="69">
        <f t="shared" si="135"/>
        <v>-4.1000000000000014</v>
      </c>
      <c r="O354" s="69" t="str">
        <f t="shared" si="129"/>
        <v>70%</v>
      </c>
      <c r="P354" s="83">
        <f t="shared" si="127"/>
        <v>-2.870000000000001</v>
      </c>
      <c r="Q354" s="69">
        <v>0.1</v>
      </c>
      <c r="R354" s="69">
        <f t="shared" si="131"/>
        <v>18.23</v>
      </c>
      <c r="S354" s="85">
        <f t="shared" si="132"/>
        <v>18.23</v>
      </c>
      <c r="T354" s="113">
        <v>18</v>
      </c>
    </row>
    <row r="355" spans="1:20" x14ac:dyDescent="0.3">
      <c r="A355" s="54">
        <v>320</v>
      </c>
      <c r="B355" s="2" t="s">
        <v>422</v>
      </c>
      <c r="C355" s="2">
        <v>454</v>
      </c>
      <c r="D355" s="26"/>
      <c r="E355" s="27"/>
      <c r="F355" s="28"/>
      <c r="G355" s="1">
        <v>12.1</v>
      </c>
      <c r="H355" s="1">
        <v>12</v>
      </c>
      <c r="I355" s="1">
        <v>91</v>
      </c>
      <c r="J355" s="1">
        <v>70</v>
      </c>
      <c r="K355" s="1">
        <f t="shared" si="136"/>
        <v>79</v>
      </c>
      <c r="L355" s="1">
        <f t="shared" si="130"/>
        <v>21</v>
      </c>
      <c r="M355" s="1">
        <f t="shared" si="134"/>
        <v>12.1</v>
      </c>
      <c r="N355" s="1">
        <f t="shared" si="135"/>
        <v>8.9</v>
      </c>
      <c r="O355" s="1" t="str">
        <f t="shared" si="129"/>
        <v>30%</v>
      </c>
      <c r="P355" s="9">
        <f t="shared" si="127"/>
        <v>2.67</v>
      </c>
      <c r="Q355" s="97">
        <v>0.1</v>
      </c>
      <c r="R355" s="1">
        <f t="shared" si="131"/>
        <v>12.2</v>
      </c>
      <c r="S355" s="1">
        <f t="shared" si="132"/>
        <v>12.2</v>
      </c>
      <c r="T355" s="56">
        <f>S355</f>
        <v>12.2</v>
      </c>
    </row>
    <row r="356" spans="1:20" x14ac:dyDescent="0.3">
      <c r="A356" s="54">
        <v>321</v>
      </c>
      <c r="B356" s="41" t="s">
        <v>299</v>
      </c>
      <c r="C356" s="2">
        <v>392</v>
      </c>
      <c r="D356" s="42"/>
      <c r="E356" s="4"/>
      <c r="F356" s="43"/>
      <c r="G356" s="1">
        <v>16</v>
      </c>
      <c r="H356" s="1">
        <v>16</v>
      </c>
      <c r="I356" s="1">
        <v>98</v>
      </c>
      <c r="J356" s="1">
        <v>70</v>
      </c>
      <c r="K356" s="1">
        <f t="shared" si="136"/>
        <v>82</v>
      </c>
      <c r="L356" s="1">
        <f t="shared" si="130"/>
        <v>28</v>
      </c>
      <c r="M356" s="1">
        <f t="shared" si="134"/>
        <v>16</v>
      </c>
      <c r="N356" s="1">
        <f t="shared" si="135"/>
        <v>12</v>
      </c>
      <c r="O356" s="1" t="str">
        <f t="shared" si="129"/>
        <v>50%</v>
      </c>
      <c r="P356" s="9">
        <f t="shared" si="127"/>
        <v>6</v>
      </c>
      <c r="Q356" s="97">
        <v>0.1</v>
      </c>
      <c r="R356" s="1">
        <f t="shared" si="131"/>
        <v>16.100000000000001</v>
      </c>
      <c r="S356" s="1">
        <f t="shared" si="132"/>
        <v>16.100000000000001</v>
      </c>
      <c r="T356" s="57">
        <v>21</v>
      </c>
    </row>
    <row r="357" spans="1:20" x14ac:dyDescent="0.3">
      <c r="A357" s="54">
        <v>322</v>
      </c>
      <c r="B357" s="10" t="s">
        <v>300</v>
      </c>
      <c r="C357" s="10">
        <v>164</v>
      </c>
      <c r="D357" s="11"/>
      <c r="E357" s="97"/>
      <c r="F357" s="97"/>
      <c r="G357" s="97">
        <v>5.4</v>
      </c>
      <c r="H357" s="13">
        <f>G357</f>
        <v>5.4</v>
      </c>
      <c r="I357" s="97"/>
      <c r="J357" s="97"/>
      <c r="K357" s="13">
        <f t="shared" si="136"/>
        <v>-5.4</v>
      </c>
      <c r="L357" s="14">
        <f t="shared" si="130"/>
        <v>0</v>
      </c>
      <c r="M357" s="12">
        <f t="shared" si="134"/>
        <v>5.4</v>
      </c>
      <c r="N357" s="12">
        <f t="shared" si="135"/>
        <v>-5.4</v>
      </c>
      <c r="O357" s="97" t="str">
        <f t="shared" si="129"/>
        <v>15%</v>
      </c>
      <c r="P357" s="12">
        <f t="shared" si="127"/>
        <v>-0.81</v>
      </c>
      <c r="Q357" s="97">
        <v>0.1</v>
      </c>
      <c r="R357" s="12">
        <f t="shared" si="131"/>
        <v>4.59</v>
      </c>
      <c r="S357" s="12">
        <f t="shared" si="132"/>
        <v>5.4</v>
      </c>
      <c r="T357" s="55">
        <f t="shared" ref="T357:T362" si="138">S357</f>
        <v>5.4</v>
      </c>
    </row>
    <row r="358" spans="1:20" x14ac:dyDescent="0.3">
      <c r="A358" s="54">
        <v>323</v>
      </c>
      <c r="B358" s="80" t="s">
        <v>473</v>
      </c>
      <c r="C358" s="80">
        <v>103</v>
      </c>
      <c r="D358" s="81" t="s">
        <v>228</v>
      </c>
      <c r="E358" s="82"/>
      <c r="F358" s="115"/>
      <c r="G358" s="85">
        <v>23</v>
      </c>
      <c r="H358" s="83">
        <v>23</v>
      </c>
      <c r="I358" s="69">
        <v>96</v>
      </c>
      <c r="J358" s="69">
        <v>72</v>
      </c>
      <c r="K358" s="83">
        <f t="shared" si="136"/>
        <v>73</v>
      </c>
      <c r="L358" s="84">
        <f t="shared" si="130"/>
        <v>24</v>
      </c>
      <c r="M358" s="85">
        <f t="shared" si="134"/>
        <v>23</v>
      </c>
      <c r="N358" s="85">
        <f t="shared" si="135"/>
        <v>1</v>
      </c>
      <c r="O358" s="69" t="str">
        <f t="shared" si="129"/>
        <v>70%</v>
      </c>
      <c r="P358" s="85">
        <f t="shared" si="127"/>
        <v>0.7</v>
      </c>
      <c r="Q358" s="69">
        <v>0.1</v>
      </c>
      <c r="R358" s="85">
        <f t="shared" si="131"/>
        <v>23.1</v>
      </c>
      <c r="S358" s="85">
        <f t="shared" si="132"/>
        <v>23.1</v>
      </c>
      <c r="T358" s="86">
        <f t="shared" si="138"/>
        <v>23.1</v>
      </c>
    </row>
    <row r="359" spans="1:20" x14ac:dyDescent="0.3">
      <c r="A359" s="54">
        <v>324</v>
      </c>
      <c r="B359" s="80" t="s">
        <v>301</v>
      </c>
      <c r="C359" s="80">
        <v>393</v>
      </c>
      <c r="D359" s="81" t="s">
        <v>33</v>
      </c>
      <c r="E359" s="82"/>
      <c r="F359" s="69"/>
      <c r="G359" s="69">
        <v>15</v>
      </c>
      <c r="H359" s="69">
        <v>15</v>
      </c>
      <c r="I359" s="69">
        <v>86</v>
      </c>
      <c r="J359" s="69">
        <v>70</v>
      </c>
      <c r="K359" s="83">
        <v>69</v>
      </c>
      <c r="L359" s="84">
        <f t="shared" si="130"/>
        <v>16</v>
      </c>
      <c r="M359" s="85">
        <f t="shared" si="134"/>
        <v>15</v>
      </c>
      <c r="N359" s="85">
        <f t="shared" si="135"/>
        <v>1</v>
      </c>
      <c r="O359" s="69" t="str">
        <f t="shared" si="129"/>
        <v>50%</v>
      </c>
      <c r="P359" s="85">
        <f t="shared" si="127"/>
        <v>0.5</v>
      </c>
      <c r="Q359" s="69">
        <v>0.1</v>
      </c>
      <c r="R359" s="85">
        <f t="shared" si="131"/>
        <v>15.1</v>
      </c>
      <c r="S359" s="85">
        <f t="shared" si="132"/>
        <v>15.1</v>
      </c>
      <c r="T359" s="86">
        <f t="shared" si="138"/>
        <v>15.1</v>
      </c>
    </row>
    <row r="360" spans="1:20" x14ac:dyDescent="0.3">
      <c r="A360" s="54">
        <v>325</v>
      </c>
      <c r="B360" s="80" t="s">
        <v>302</v>
      </c>
      <c r="C360" s="80">
        <v>153</v>
      </c>
      <c r="D360" s="81" t="s">
        <v>43</v>
      </c>
      <c r="E360" s="69"/>
      <c r="F360" s="69"/>
      <c r="G360" s="69">
        <v>8</v>
      </c>
      <c r="H360" s="83">
        <f>G360</f>
        <v>8</v>
      </c>
      <c r="I360" s="69">
        <v>86</v>
      </c>
      <c r="J360" s="69">
        <v>72</v>
      </c>
      <c r="K360" s="83">
        <f t="shared" ref="K360:K367" si="139">I360-H360</f>
        <v>78</v>
      </c>
      <c r="L360" s="84">
        <f t="shared" si="130"/>
        <v>14</v>
      </c>
      <c r="M360" s="85">
        <f t="shared" si="134"/>
        <v>8</v>
      </c>
      <c r="N360" s="85">
        <f t="shared" si="135"/>
        <v>6</v>
      </c>
      <c r="O360" s="69" t="str">
        <f t="shared" si="129"/>
        <v>30%</v>
      </c>
      <c r="P360" s="85">
        <f t="shared" si="127"/>
        <v>1.7999999999999998</v>
      </c>
      <c r="Q360" s="69">
        <v>0.1</v>
      </c>
      <c r="R360" s="85">
        <f t="shared" si="131"/>
        <v>8.1</v>
      </c>
      <c r="S360" s="85">
        <f t="shared" si="132"/>
        <v>8.1</v>
      </c>
      <c r="T360" s="86">
        <f t="shared" si="138"/>
        <v>8.1</v>
      </c>
    </row>
    <row r="361" spans="1:20" x14ac:dyDescent="0.3">
      <c r="A361" s="54">
        <v>326</v>
      </c>
      <c r="B361" s="80" t="s">
        <v>303</v>
      </c>
      <c r="C361" s="80">
        <v>86</v>
      </c>
      <c r="D361" s="81"/>
      <c r="E361" s="82"/>
      <c r="F361" s="115"/>
      <c r="G361" s="69">
        <v>12.1</v>
      </c>
      <c r="H361" s="83">
        <v>12</v>
      </c>
      <c r="I361" s="69">
        <v>97</v>
      </c>
      <c r="J361" s="69">
        <v>70</v>
      </c>
      <c r="K361" s="83">
        <f t="shared" si="139"/>
        <v>85</v>
      </c>
      <c r="L361" s="84">
        <f t="shared" si="130"/>
        <v>27</v>
      </c>
      <c r="M361" s="85">
        <f t="shared" si="134"/>
        <v>12.1</v>
      </c>
      <c r="N361" s="85">
        <f t="shared" si="135"/>
        <v>14.9</v>
      </c>
      <c r="O361" s="69" t="str">
        <f t="shared" si="129"/>
        <v>30%</v>
      </c>
      <c r="P361" s="85">
        <f t="shared" si="127"/>
        <v>4.47</v>
      </c>
      <c r="Q361" s="69">
        <v>0.1</v>
      </c>
      <c r="R361" s="85">
        <f t="shared" si="131"/>
        <v>12.2</v>
      </c>
      <c r="S361" s="85">
        <f t="shared" si="132"/>
        <v>12.2</v>
      </c>
      <c r="T361" s="86">
        <f t="shared" si="138"/>
        <v>12.2</v>
      </c>
    </row>
    <row r="362" spans="1:20" x14ac:dyDescent="0.3">
      <c r="A362" s="54">
        <v>327</v>
      </c>
      <c r="B362" s="10" t="s">
        <v>304</v>
      </c>
      <c r="C362" s="10">
        <v>394</v>
      </c>
      <c r="D362" s="11"/>
      <c r="E362" s="97"/>
      <c r="F362" s="97"/>
      <c r="G362" s="97">
        <v>4</v>
      </c>
      <c r="H362" s="13">
        <v>4</v>
      </c>
      <c r="I362" s="97"/>
      <c r="J362" s="97">
        <v>70</v>
      </c>
      <c r="K362" s="13">
        <f t="shared" si="139"/>
        <v>-4</v>
      </c>
      <c r="L362" s="14">
        <f t="shared" si="130"/>
        <v>-70</v>
      </c>
      <c r="M362" s="12">
        <f t="shared" si="134"/>
        <v>4</v>
      </c>
      <c r="N362" s="12">
        <f t="shared" si="135"/>
        <v>-74</v>
      </c>
      <c r="O362" s="97" t="str">
        <f t="shared" si="129"/>
        <v>15%</v>
      </c>
      <c r="P362" s="12">
        <f t="shared" ref="P362:P386" si="140">N362*O362</f>
        <v>-11.1</v>
      </c>
      <c r="Q362" s="97">
        <v>0.1</v>
      </c>
      <c r="R362" s="12">
        <f t="shared" si="131"/>
        <v>-7.1</v>
      </c>
      <c r="S362" s="12">
        <f t="shared" si="132"/>
        <v>4</v>
      </c>
      <c r="T362" s="55">
        <f t="shared" si="138"/>
        <v>4</v>
      </c>
    </row>
    <row r="363" spans="1:20" x14ac:dyDescent="0.3">
      <c r="A363" s="54">
        <v>328</v>
      </c>
      <c r="B363" s="2" t="s">
        <v>408</v>
      </c>
      <c r="C363" s="2">
        <v>436</v>
      </c>
      <c r="D363" s="26" t="s">
        <v>20</v>
      </c>
      <c r="E363" s="29"/>
      <c r="F363" s="28"/>
      <c r="G363" s="9">
        <v>16</v>
      </c>
      <c r="H363" s="21">
        <v>16</v>
      </c>
      <c r="I363" s="1"/>
      <c r="J363" s="1">
        <v>70</v>
      </c>
      <c r="K363" s="21">
        <f t="shared" si="139"/>
        <v>-16</v>
      </c>
      <c r="L363" s="22">
        <f t="shared" si="130"/>
        <v>-70</v>
      </c>
      <c r="M363" s="9">
        <f t="shared" si="134"/>
        <v>16</v>
      </c>
      <c r="N363" s="9">
        <f t="shared" si="135"/>
        <v>-86</v>
      </c>
      <c r="O363" s="25">
        <v>0.7</v>
      </c>
      <c r="P363" s="9">
        <f t="shared" si="140"/>
        <v>-60.199999999999996</v>
      </c>
      <c r="Q363" s="97">
        <v>0.1</v>
      </c>
      <c r="R363" s="9">
        <f t="shared" si="131"/>
        <v>-44.199999999999996</v>
      </c>
      <c r="S363" s="9">
        <f t="shared" si="132"/>
        <v>16</v>
      </c>
      <c r="T363" s="56">
        <v>16</v>
      </c>
    </row>
    <row r="364" spans="1:20" x14ac:dyDescent="0.3">
      <c r="A364" s="54">
        <v>329</v>
      </c>
      <c r="B364" s="10" t="s">
        <v>305</v>
      </c>
      <c r="C364" s="10">
        <v>395</v>
      </c>
      <c r="D364" s="11"/>
      <c r="E364" s="17"/>
      <c r="F364" s="97"/>
      <c r="G364" s="97">
        <v>20</v>
      </c>
      <c r="H364" s="13">
        <v>20</v>
      </c>
      <c r="I364" s="97">
        <v>104</v>
      </c>
      <c r="J364" s="97">
        <v>70</v>
      </c>
      <c r="K364" s="13">
        <f t="shared" si="139"/>
        <v>84</v>
      </c>
      <c r="L364" s="14">
        <f t="shared" si="130"/>
        <v>34</v>
      </c>
      <c r="M364" s="12">
        <f t="shared" si="134"/>
        <v>20</v>
      </c>
      <c r="N364" s="12">
        <f t="shared" si="135"/>
        <v>14</v>
      </c>
      <c r="O364" s="97" t="str">
        <f>IF(M364&gt;=19.5,"70%",IF(M364&gt;=13.5,"50%",IF(M364&gt;=5.5,"30%",IF(M364&gt;=0.1,"15%"))))</f>
        <v>70%</v>
      </c>
      <c r="P364" s="12">
        <f t="shared" si="140"/>
        <v>9.7999999999999989</v>
      </c>
      <c r="Q364" s="97">
        <v>0.1</v>
      </c>
      <c r="R364" s="12">
        <f t="shared" si="131"/>
        <v>20.100000000000001</v>
      </c>
      <c r="S364" s="12">
        <f t="shared" si="132"/>
        <v>20.100000000000001</v>
      </c>
      <c r="T364" s="55">
        <f>S364</f>
        <v>20.100000000000001</v>
      </c>
    </row>
    <row r="365" spans="1:20" x14ac:dyDescent="0.3">
      <c r="A365" s="54">
        <v>330</v>
      </c>
      <c r="B365" s="80" t="s">
        <v>306</v>
      </c>
      <c r="C365" s="80">
        <v>52</v>
      </c>
      <c r="D365" s="81" t="s">
        <v>43</v>
      </c>
      <c r="E365" s="82"/>
      <c r="F365" s="69">
        <v>2</v>
      </c>
      <c r="G365" s="85">
        <v>12</v>
      </c>
      <c r="H365" s="83">
        <v>12</v>
      </c>
      <c r="I365" s="69">
        <v>89</v>
      </c>
      <c r="J365" s="69">
        <v>72</v>
      </c>
      <c r="K365" s="83">
        <f t="shared" si="139"/>
        <v>77</v>
      </c>
      <c r="L365" s="84">
        <f t="shared" si="130"/>
        <v>17</v>
      </c>
      <c r="M365" s="85">
        <f t="shared" si="134"/>
        <v>12</v>
      </c>
      <c r="N365" s="85">
        <f t="shared" si="135"/>
        <v>5</v>
      </c>
      <c r="O365" s="69" t="str">
        <f>IF(M365&gt;=19.5,"70%",IF(M365&gt;=13.5,"50%",IF(M365&gt;=5.5,"30%",IF(M365&gt;=0.1,"15%"))))</f>
        <v>30%</v>
      </c>
      <c r="P365" s="85">
        <f t="shared" si="140"/>
        <v>1.5</v>
      </c>
      <c r="Q365" s="69" t="str">
        <f>IF(N365&lt;0,O365, "0.1")</f>
        <v>0.1</v>
      </c>
      <c r="R365" s="85">
        <f t="shared" si="131"/>
        <v>12.1</v>
      </c>
      <c r="S365" s="85">
        <f t="shared" si="132"/>
        <v>12.1</v>
      </c>
      <c r="T365" s="86">
        <f>S365</f>
        <v>12.1</v>
      </c>
    </row>
    <row r="366" spans="1:20" x14ac:dyDescent="0.3">
      <c r="A366" s="54">
        <v>331</v>
      </c>
      <c r="B366" s="10" t="s">
        <v>307</v>
      </c>
      <c r="C366" s="10">
        <v>43</v>
      </c>
      <c r="D366" s="11"/>
      <c r="E366" s="97"/>
      <c r="F366" s="97"/>
      <c r="G366" s="12">
        <v>9.6999999999999993</v>
      </c>
      <c r="H366" s="13">
        <f>G366</f>
        <v>9.6999999999999993</v>
      </c>
      <c r="I366" s="97"/>
      <c r="J366" s="97"/>
      <c r="K366" s="13">
        <f t="shared" si="139"/>
        <v>-9.6999999999999993</v>
      </c>
      <c r="L366" s="14">
        <f t="shared" si="130"/>
        <v>0</v>
      </c>
      <c r="M366" s="12">
        <f t="shared" si="134"/>
        <v>9.6999999999999993</v>
      </c>
      <c r="N366" s="12">
        <f t="shared" si="135"/>
        <v>-9.6999999999999993</v>
      </c>
      <c r="O366" s="97" t="str">
        <f>IF(M366&gt;=19.5,"70%",IF(M366&gt;=13.5,"50%",IF(M366&gt;=5.5,"30%",IF(M366&gt;=0.1,"15%"))))</f>
        <v>30%</v>
      </c>
      <c r="P366" s="12">
        <f t="shared" si="140"/>
        <v>-2.9099999999999997</v>
      </c>
      <c r="Q366" s="97">
        <v>0.1</v>
      </c>
      <c r="R366" s="12">
        <f t="shared" si="131"/>
        <v>6.7899999999999991</v>
      </c>
      <c r="S366" s="12">
        <f t="shared" si="132"/>
        <v>9.6999999999999993</v>
      </c>
      <c r="T366" s="55">
        <f>S366</f>
        <v>9.6999999999999993</v>
      </c>
    </row>
    <row r="367" spans="1:20" x14ac:dyDescent="0.3">
      <c r="A367" s="54">
        <v>332</v>
      </c>
      <c r="B367" s="80" t="s">
        <v>504</v>
      </c>
      <c r="C367" s="80">
        <v>498</v>
      </c>
      <c r="D367" s="81" t="s">
        <v>17</v>
      </c>
      <c r="E367" s="82"/>
      <c r="F367" s="69"/>
      <c r="G367" s="69">
        <v>9.5</v>
      </c>
      <c r="H367" s="83">
        <f>G367</f>
        <v>9.5</v>
      </c>
      <c r="I367" s="69">
        <v>78</v>
      </c>
      <c r="J367" s="69">
        <v>69</v>
      </c>
      <c r="K367" s="83">
        <f t="shared" si="139"/>
        <v>68.5</v>
      </c>
      <c r="L367" s="84">
        <f t="shared" si="130"/>
        <v>9</v>
      </c>
      <c r="M367" s="85">
        <f t="shared" si="134"/>
        <v>9.5</v>
      </c>
      <c r="N367" s="85">
        <f t="shared" si="135"/>
        <v>-0.5</v>
      </c>
      <c r="O367" s="69" t="str">
        <f>IF(M367&gt;=19.5,"70%",IF(M367&gt;=13.5,"50%",IF(M367&gt;=5.5,"30%",IF(M367&gt;=0.1,"15%"))))</f>
        <v>30%</v>
      </c>
      <c r="P367" s="85">
        <f t="shared" si="140"/>
        <v>-0.15</v>
      </c>
      <c r="Q367" s="69">
        <v>0.1</v>
      </c>
      <c r="R367" s="85">
        <f t="shared" si="131"/>
        <v>9.35</v>
      </c>
      <c r="S367" s="85">
        <f t="shared" si="132"/>
        <v>9.35</v>
      </c>
      <c r="T367" s="86">
        <v>9</v>
      </c>
    </row>
    <row r="368" spans="1:20" x14ac:dyDescent="0.3">
      <c r="A368" s="54">
        <v>333</v>
      </c>
      <c r="B368" s="80" t="s">
        <v>308</v>
      </c>
      <c r="C368" s="80">
        <v>317</v>
      </c>
      <c r="D368" s="81" t="s">
        <v>33</v>
      </c>
      <c r="E368" s="82"/>
      <c r="F368" s="69"/>
      <c r="G368" s="69">
        <v>18.100000000000001</v>
      </c>
      <c r="H368" s="69">
        <v>18</v>
      </c>
      <c r="I368" s="69">
        <v>95</v>
      </c>
      <c r="J368" s="69">
        <v>70</v>
      </c>
      <c r="K368" s="69">
        <v>80</v>
      </c>
      <c r="L368" s="69">
        <f t="shared" si="130"/>
        <v>25</v>
      </c>
      <c r="M368" s="69">
        <f t="shared" si="134"/>
        <v>18.100000000000001</v>
      </c>
      <c r="N368" s="69">
        <f t="shared" si="135"/>
        <v>6.8999999999999986</v>
      </c>
      <c r="O368" s="116">
        <v>0.7</v>
      </c>
      <c r="P368" s="85">
        <f t="shared" si="140"/>
        <v>4.8299999999999983</v>
      </c>
      <c r="Q368" s="69" t="str">
        <f>IF(N368&lt;0,O368, "0.1")</f>
        <v>0.1</v>
      </c>
      <c r="R368" s="69">
        <f t="shared" si="131"/>
        <v>18.200000000000003</v>
      </c>
      <c r="S368" s="69">
        <f t="shared" si="132"/>
        <v>18.200000000000003</v>
      </c>
      <c r="T368" s="113">
        <v>18</v>
      </c>
    </row>
    <row r="369" spans="1:20" x14ac:dyDescent="0.3">
      <c r="A369" s="54">
        <v>334</v>
      </c>
      <c r="B369" s="2" t="s">
        <v>421</v>
      </c>
      <c r="C369" s="2">
        <v>453</v>
      </c>
      <c r="D369" s="26"/>
      <c r="E369" s="27"/>
      <c r="F369" s="28"/>
      <c r="G369" s="1">
        <v>16</v>
      </c>
      <c r="H369" s="21">
        <f>G369</f>
        <v>16</v>
      </c>
      <c r="I369" s="1">
        <v>90</v>
      </c>
      <c r="J369" s="1">
        <v>70</v>
      </c>
      <c r="K369" s="21">
        <f>I369-H369</f>
        <v>74</v>
      </c>
      <c r="L369" s="22">
        <f t="shared" si="130"/>
        <v>20</v>
      </c>
      <c r="M369" s="9">
        <f t="shared" si="134"/>
        <v>16</v>
      </c>
      <c r="N369" s="9">
        <f t="shared" si="135"/>
        <v>4</v>
      </c>
      <c r="O369" s="1" t="str">
        <f>IF(M369&gt;=19.5,"70%",IF(M369&gt;=13.5,"50%",IF(M369&gt;=5.5,"30%",IF(M369&gt;=0.1,"15%"))))</f>
        <v>50%</v>
      </c>
      <c r="P369" s="9">
        <f t="shared" si="140"/>
        <v>2</v>
      </c>
      <c r="Q369" s="97">
        <v>0.1</v>
      </c>
      <c r="R369" s="9">
        <f t="shared" si="131"/>
        <v>16.100000000000001</v>
      </c>
      <c r="S369" s="9">
        <f t="shared" si="132"/>
        <v>16.100000000000001</v>
      </c>
      <c r="T369" s="56">
        <f t="shared" ref="T369:T376" si="141">S369</f>
        <v>16.100000000000001</v>
      </c>
    </row>
    <row r="370" spans="1:20" x14ac:dyDescent="0.3">
      <c r="A370" s="54">
        <v>335</v>
      </c>
      <c r="B370" s="80" t="s">
        <v>309</v>
      </c>
      <c r="C370" s="80">
        <v>77</v>
      </c>
      <c r="D370" s="80" t="s">
        <v>43</v>
      </c>
      <c r="E370" s="82"/>
      <c r="F370" s="69"/>
      <c r="G370" s="85">
        <v>18.100000000000001</v>
      </c>
      <c r="H370" s="83">
        <v>18</v>
      </c>
      <c r="I370" s="69">
        <v>113</v>
      </c>
      <c r="J370" s="69">
        <v>70</v>
      </c>
      <c r="K370" s="83">
        <f>I370-H370</f>
        <v>95</v>
      </c>
      <c r="L370" s="84">
        <f t="shared" si="130"/>
        <v>43</v>
      </c>
      <c r="M370" s="85">
        <f t="shared" si="134"/>
        <v>18.100000000000001</v>
      </c>
      <c r="N370" s="85">
        <f t="shared" si="135"/>
        <v>24.9</v>
      </c>
      <c r="O370" s="116">
        <v>0.7</v>
      </c>
      <c r="P370" s="85">
        <f t="shared" si="140"/>
        <v>17.429999999999996</v>
      </c>
      <c r="Q370" s="69" t="str">
        <f>IF(N370&lt;0,O370, "0.1")</f>
        <v>0.1</v>
      </c>
      <c r="R370" s="85">
        <f t="shared" si="131"/>
        <v>18.200000000000003</v>
      </c>
      <c r="S370" s="85">
        <f t="shared" si="132"/>
        <v>18.200000000000003</v>
      </c>
      <c r="T370" s="86">
        <f t="shared" si="141"/>
        <v>18.200000000000003</v>
      </c>
    </row>
    <row r="371" spans="1:20" x14ac:dyDescent="0.3">
      <c r="A371" s="54">
        <v>336</v>
      </c>
      <c r="B371" s="81" t="s">
        <v>310</v>
      </c>
      <c r="C371" s="80">
        <v>397</v>
      </c>
      <c r="D371" s="81" t="s">
        <v>33</v>
      </c>
      <c r="E371" s="82"/>
      <c r="F371" s="69">
        <v>1</v>
      </c>
      <c r="G371" s="69">
        <v>16.100000000000001</v>
      </c>
      <c r="H371" s="69">
        <v>16</v>
      </c>
      <c r="I371" s="69">
        <v>102</v>
      </c>
      <c r="J371" s="69">
        <v>72</v>
      </c>
      <c r="K371" s="69">
        <f>I371-H371</f>
        <v>86</v>
      </c>
      <c r="L371" s="69">
        <f t="shared" ref="L371:L402" si="142">I371-J371</f>
        <v>30</v>
      </c>
      <c r="M371" s="69">
        <f t="shared" si="134"/>
        <v>16.100000000000001</v>
      </c>
      <c r="N371" s="69">
        <f t="shared" si="135"/>
        <v>13.899999999999999</v>
      </c>
      <c r="O371" s="69" t="str">
        <f t="shared" ref="O371:O376" si="143">IF(M371&gt;=19.5,"70%",IF(M371&gt;=13.5,"50%",IF(M371&gt;=5.5,"30%",IF(M371&gt;=0.1,"15%"))))</f>
        <v>50%</v>
      </c>
      <c r="P371" s="85">
        <f t="shared" si="140"/>
        <v>6.9499999999999993</v>
      </c>
      <c r="Q371" s="69">
        <v>0.1</v>
      </c>
      <c r="R371" s="69">
        <f t="shared" si="131"/>
        <v>16.200000000000003</v>
      </c>
      <c r="S371" s="69">
        <f t="shared" si="132"/>
        <v>16.200000000000003</v>
      </c>
      <c r="T371" s="86">
        <f t="shared" si="141"/>
        <v>16.200000000000003</v>
      </c>
    </row>
    <row r="372" spans="1:20" x14ac:dyDescent="0.3">
      <c r="A372" s="54">
        <v>337</v>
      </c>
      <c r="B372" s="80" t="s">
        <v>311</v>
      </c>
      <c r="C372" s="80">
        <v>154</v>
      </c>
      <c r="D372" s="81" t="s">
        <v>17</v>
      </c>
      <c r="E372" s="82"/>
      <c r="F372" s="69"/>
      <c r="G372" s="85">
        <v>7</v>
      </c>
      <c r="H372" s="83">
        <v>7</v>
      </c>
      <c r="I372" s="69">
        <v>76</v>
      </c>
      <c r="J372" s="69">
        <v>70</v>
      </c>
      <c r="K372" s="83">
        <f>I372-H372</f>
        <v>69</v>
      </c>
      <c r="L372" s="84">
        <f t="shared" si="142"/>
        <v>6</v>
      </c>
      <c r="M372" s="85">
        <f t="shared" ref="M372:M403" si="144">G372</f>
        <v>7</v>
      </c>
      <c r="N372" s="85">
        <f t="shared" ref="N372:N387" si="145">L372-M372</f>
        <v>-1</v>
      </c>
      <c r="O372" s="69" t="str">
        <f t="shared" si="143"/>
        <v>30%</v>
      </c>
      <c r="P372" s="85">
        <f t="shared" si="140"/>
        <v>-0.3</v>
      </c>
      <c r="Q372" s="69">
        <v>0.1</v>
      </c>
      <c r="R372" s="85">
        <f t="shared" si="131"/>
        <v>6.7</v>
      </c>
      <c r="S372" s="85">
        <f t="shared" si="132"/>
        <v>6.7</v>
      </c>
      <c r="T372" s="86">
        <f t="shared" si="141"/>
        <v>6.7</v>
      </c>
    </row>
    <row r="373" spans="1:20" x14ac:dyDescent="0.3">
      <c r="A373" s="54">
        <v>338</v>
      </c>
      <c r="B373" s="10" t="s">
        <v>312</v>
      </c>
      <c r="C373" s="10">
        <v>221</v>
      </c>
      <c r="D373" s="11"/>
      <c r="E373" s="97"/>
      <c r="F373" s="97"/>
      <c r="G373" s="97">
        <v>24</v>
      </c>
      <c r="H373" s="13">
        <f>G373</f>
        <v>24</v>
      </c>
      <c r="I373" s="97"/>
      <c r="J373" s="97"/>
      <c r="K373" s="13">
        <f>I373-H373</f>
        <v>-24</v>
      </c>
      <c r="L373" s="14">
        <f t="shared" si="142"/>
        <v>0</v>
      </c>
      <c r="M373" s="12">
        <f t="shared" si="144"/>
        <v>24</v>
      </c>
      <c r="N373" s="12">
        <f t="shared" si="145"/>
        <v>-24</v>
      </c>
      <c r="O373" s="97" t="str">
        <f t="shared" si="143"/>
        <v>70%</v>
      </c>
      <c r="P373" s="12">
        <f t="shared" si="140"/>
        <v>-16.799999999999997</v>
      </c>
      <c r="Q373" s="97">
        <v>0.1</v>
      </c>
      <c r="R373" s="12">
        <f t="shared" si="131"/>
        <v>7.2000000000000028</v>
      </c>
      <c r="S373" s="12">
        <f t="shared" si="132"/>
        <v>24</v>
      </c>
      <c r="T373" s="55">
        <f t="shared" si="141"/>
        <v>24</v>
      </c>
    </row>
    <row r="374" spans="1:20" x14ac:dyDescent="0.3">
      <c r="A374" s="54">
        <v>339</v>
      </c>
      <c r="B374" s="10" t="s">
        <v>313</v>
      </c>
      <c r="C374" s="10">
        <v>307</v>
      </c>
      <c r="D374" s="11" t="s">
        <v>62</v>
      </c>
      <c r="E374" s="17"/>
      <c r="F374" s="97"/>
      <c r="G374" s="97">
        <v>22</v>
      </c>
      <c r="H374" s="97">
        <v>22</v>
      </c>
      <c r="I374" s="97">
        <v>110</v>
      </c>
      <c r="J374" s="97">
        <v>70</v>
      </c>
      <c r="K374" s="13"/>
      <c r="L374" s="14">
        <f t="shared" si="142"/>
        <v>40</v>
      </c>
      <c r="M374" s="12">
        <f t="shared" si="144"/>
        <v>22</v>
      </c>
      <c r="N374" s="12">
        <f t="shared" si="145"/>
        <v>18</v>
      </c>
      <c r="O374" s="97" t="str">
        <f t="shared" si="143"/>
        <v>70%</v>
      </c>
      <c r="P374" s="12">
        <f t="shared" si="140"/>
        <v>12.6</v>
      </c>
      <c r="Q374" s="97">
        <v>0.1</v>
      </c>
      <c r="R374" s="12">
        <f t="shared" si="131"/>
        <v>22.1</v>
      </c>
      <c r="S374" s="12">
        <f t="shared" si="132"/>
        <v>22.1</v>
      </c>
      <c r="T374" s="55">
        <f t="shared" si="141"/>
        <v>22.1</v>
      </c>
    </row>
    <row r="375" spans="1:20" x14ac:dyDescent="0.3">
      <c r="A375" s="54">
        <v>340</v>
      </c>
      <c r="B375" s="80" t="s">
        <v>511</v>
      </c>
      <c r="C375" s="80">
        <v>87</v>
      </c>
      <c r="D375" s="81"/>
      <c r="E375" s="69"/>
      <c r="F375" s="69"/>
      <c r="G375" s="69">
        <v>17</v>
      </c>
      <c r="H375" s="69">
        <v>17</v>
      </c>
      <c r="I375" s="69">
        <v>94</v>
      </c>
      <c r="J375" s="69">
        <v>70</v>
      </c>
      <c r="K375" s="83">
        <f>I375-H375</f>
        <v>77</v>
      </c>
      <c r="L375" s="84">
        <f t="shared" si="142"/>
        <v>24</v>
      </c>
      <c r="M375" s="85">
        <f t="shared" si="144"/>
        <v>17</v>
      </c>
      <c r="N375" s="85">
        <f t="shared" si="145"/>
        <v>7</v>
      </c>
      <c r="O375" s="69" t="str">
        <f t="shared" si="143"/>
        <v>50%</v>
      </c>
      <c r="P375" s="85">
        <f t="shared" si="140"/>
        <v>3.5</v>
      </c>
      <c r="Q375" s="69">
        <v>0.1</v>
      </c>
      <c r="R375" s="85">
        <f t="shared" si="131"/>
        <v>17.100000000000001</v>
      </c>
      <c r="S375" s="85">
        <f t="shared" si="132"/>
        <v>17.100000000000001</v>
      </c>
      <c r="T375" s="86">
        <f t="shared" si="141"/>
        <v>17.100000000000001</v>
      </c>
    </row>
    <row r="376" spans="1:20" x14ac:dyDescent="0.3">
      <c r="A376" s="54">
        <v>341</v>
      </c>
      <c r="B376" s="80" t="s">
        <v>314</v>
      </c>
      <c r="C376" s="80">
        <v>139</v>
      </c>
      <c r="D376" s="81" t="s">
        <v>33</v>
      </c>
      <c r="E376" s="82"/>
      <c r="F376" s="69"/>
      <c r="G376" s="69">
        <v>11</v>
      </c>
      <c r="H376" s="83">
        <f>G376</f>
        <v>11</v>
      </c>
      <c r="I376" s="69">
        <v>76</v>
      </c>
      <c r="J376" s="69">
        <v>69</v>
      </c>
      <c r="K376" s="83">
        <f>I376-H376</f>
        <v>65</v>
      </c>
      <c r="L376" s="84">
        <f t="shared" si="142"/>
        <v>7</v>
      </c>
      <c r="M376" s="85">
        <f t="shared" si="144"/>
        <v>11</v>
      </c>
      <c r="N376" s="85">
        <f t="shared" si="145"/>
        <v>-4</v>
      </c>
      <c r="O376" s="69" t="str">
        <f t="shared" si="143"/>
        <v>30%</v>
      </c>
      <c r="P376" s="85">
        <f t="shared" si="140"/>
        <v>-1.2</v>
      </c>
      <c r="Q376" s="69">
        <v>1.2</v>
      </c>
      <c r="R376" s="85">
        <f t="shared" si="131"/>
        <v>9.8000000000000007</v>
      </c>
      <c r="S376" s="85">
        <f t="shared" si="132"/>
        <v>9.8000000000000007</v>
      </c>
      <c r="T376" s="86">
        <f t="shared" si="141"/>
        <v>9.8000000000000007</v>
      </c>
    </row>
    <row r="377" spans="1:20" x14ac:dyDescent="0.3">
      <c r="A377" s="54">
        <v>342</v>
      </c>
      <c r="B377" s="80" t="s">
        <v>315</v>
      </c>
      <c r="C377" s="80">
        <v>5</v>
      </c>
      <c r="D377" s="81" t="s">
        <v>43</v>
      </c>
      <c r="E377" s="82"/>
      <c r="F377" s="69"/>
      <c r="G377" s="85">
        <v>6</v>
      </c>
      <c r="H377" s="83">
        <v>6</v>
      </c>
      <c r="I377" s="69">
        <v>82</v>
      </c>
      <c r="J377" s="69">
        <v>70</v>
      </c>
      <c r="K377" s="83">
        <v>78</v>
      </c>
      <c r="L377" s="84">
        <f t="shared" si="142"/>
        <v>12</v>
      </c>
      <c r="M377" s="85">
        <f t="shared" si="144"/>
        <v>6</v>
      </c>
      <c r="N377" s="85">
        <f t="shared" si="145"/>
        <v>6</v>
      </c>
      <c r="O377" s="116">
        <v>0.3</v>
      </c>
      <c r="P377" s="85">
        <f t="shared" si="140"/>
        <v>1.7999999999999998</v>
      </c>
      <c r="Q377" s="69" t="str">
        <f>IF(N377&lt;0,O377, "0.1")</f>
        <v>0.1</v>
      </c>
      <c r="R377" s="85">
        <f t="shared" si="131"/>
        <v>6.1</v>
      </c>
      <c r="S377" s="85">
        <f t="shared" si="132"/>
        <v>6.1</v>
      </c>
      <c r="T377" s="86">
        <v>6</v>
      </c>
    </row>
    <row r="378" spans="1:20" x14ac:dyDescent="0.3">
      <c r="A378" s="54">
        <v>343</v>
      </c>
      <c r="B378" s="10" t="s">
        <v>316</v>
      </c>
      <c r="C378" s="10">
        <v>155</v>
      </c>
      <c r="D378" s="11"/>
      <c r="E378" s="17"/>
      <c r="F378" s="97"/>
      <c r="G378" s="97">
        <v>24.1</v>
      </c>
      <c r="H378" s="13">
        <f>G378</f>
        <v>24.1</v>
      </c>
      <c r="I378" s="97">
        <v>106</v>
      </c>
      <c r="J378" s="97">
        <v>70</v>
      </c>
      <c r="K378" s="13">
        <f t="shared" ref="K378:K385" si="146">I378-H378</f>
        <v>81.900000000000006</v>
      </c>
      <c r="L378" s="14">
        <f t="shared" si="142"/>
        <v>36</v>
      </c>
      <c r="M378" s="12">
        <f t="shared" si="144"/>
        <v>24.1</v>
      </c>
      <c r="N378" s="12">
        <f t="shared" si="145"/>
        <v>11.899999999999999</v>
      </c>
      <c r="O378" s="97" t="str">
        <f t="shared" ref="O378:O409" si="147">IF(M378&gt;=19.5,"70%",IF(M378&gt;=13.5,"50%",IF(M378&gt;=5.5,"30%",IF(M378&gt;=0.1,"15%"))))</f>
        <v>70%</v>
      </c>
      <c r="P378" s="12">
        <f t="shared" si="140"/>
        <v>8.3299999999999983</v>
      </c>
      <c r="Q378" s="97">
        <v>0.1</v>
      </c>
      <c r="R378" s="12">
        <f t="shared" si="131"/>
        <v>24.200000000000003</v>
      </c>
      <c r="S378" s="12">
        <f t="shared" si="132"/>
        <v>24.200000000000003</v>
      </c>
      <c r="T378" s="55">
        <f t="shared" ref="T378:T386" si="148">S378</f>
        <v>24.200000000000003</v>
      </c>
    </row>
    <row r="379" spans="1:20" x14ac:dyDescent="0.3">
      <c r="A379" s="54">
        <v>344</v>
      </c>
      <c r="B379" s="80" t="s">
        <v>452</v>
      </c>
      <c r="C379" s="80">
        <v>476</v>
      </c>
      <c r="D379" s="81"/>
      <c r="E379" s="82"/>
      <c r="F379" s="69"/>
      <c r="G379" s="69">
        <v>20</v>
      </c>
      <c r="H379" s="83">
        <f>G379</f>
        <v>20</v>
      </c>
      <c r="I379" s="69">
        <v>95</v>
      </c>
      <c r="J379" s="69">
        <v>70</v>
      </c>
      <c r="K379" s="83">
        <f t="shared" si="146"/>
        <v>75</v>
      </c>
      <c r="L379" s="84">
        <f t="shared" si="142"/>
        <v>25</v>
      </c>
      <c r="M379" s="85">
        <f t="shared" si="144"/>
        <v>20</v>
      </c>
      <c r="N379" s="85">
        <f t="shared" si="145"/>
        <v>5</v>
      </c>
      <c r="O379" s="69" t="str">
        <f t="shared" si="147"/>
        <v>70%</v>
      </c>
      <c r="P379" s="85">
        <f t="shared" si="140"/>
        <v>3.5</v>
      </c>
      <c r="Q379" s="69" t="str">
        <f>IF(N379&lt;0,O379, "0.1")</f>
        <v>0.1</v>
      </c>
      <c r="R379" s="85">
        <f t="shared" si="131"/>
        <v>20.100000000000001</v>
      </c>
      <c r="S379" s="85">
        <f t="shared" si="132"/>
        <v>20.100000000000001</v>
      </c>
      <c r="T379" s="86">
        <f t="shared" si="148"/>
        <v>20.100000000000001</v>
      </c>
    </row>
    <row r="380" spans="1:20" x14ac:dyDescent="0.3">
      <c r="A380" s="54">
        <v>345</v>
      </c>
      <c r="B380" s="10" t="s">
        <v>317</v>
      </c>
      <c r="C380" s="10">
        <v>202</v>
      </c>
      <c r="D380" s="11" t="s">
        <v>17</v>
      </c>
      <c r="E380" s="97"/>
      <c r="F380" s="97"/>
      <c r="G380" s="97">
        <v>15</v>
      </c>
      <c r="H380" s="13">
        <v>15</v>
      </c>
      <c r="I380" s="97">
        <v>89</v>
      </c>
      <c r="J380" s="97">
        <v>72</v>
      </c>
      <c r="K380" s="13">
        <f t="shared" si="146"/>
        <v>74</v>
      </c>
      <c r="L380" s="14">
        <f t="shared" si="142"/>
        <v>17</v>
      </c>
      <c r="M380" s="12">
        <f t="shared" si="144"/>
        <v>15</v>
      </c>
      <c r="N380" s="12">
        <f t="shared" si="145"/>
        <v>2</v>
      </c>
      <c r="O380" s="97" t="str">
        <f t="shared" si="147"/>
        <v>50%</v>
      </c>
      <c r="P380" s="12">
        <f t="shared" si="140"/>
        <v>1</v>
      </c>
      <c r="Q380" s="97">
        <v>0.1</v>
      </c>
      <c r="R380" s="12">
        <f t="shared" si="131"/>
        <v>15.1</v>
      </c>
      <c r="S380" s="12">
        <f t="shared" si="132"/>
        <v>15.1</v>
      </c>
      <c r="T380" s="55">
        <f t="shared" si="148"/>
        <v>15.1</v>
      </c>
    </row>
    <row r="381" spans="1:20" x14ac:dyDescent="0.3">
      <c r="A381" s="54">
        <v>346</v>
      </c>
      <c r="B381" s="110" t="s">
        <v>318</v>
      </c>
      <c r="C381" s="80">
        <v>398</v>
      </c>
      <c r="D381" s="111"/>
      <c r="E381" s="82"/>
      <c r="F381" s="112">
        <v>3</v>
      </c>
      <c r="G381" s="69">
        <v>15</v>
      </c>
      <c r="H381" s="83">
        <v>15</v>
      </c>
      <c r="I381" s="69">
        <v>81</v>
      </c>
      <c r="J381" s="69">
        <v>69</v>
      </c>
      <c r="K381" s="83">
        <f t="shared" si="146"/>
        <v>66</v>
      </c>
      <c r="L381" s="84">
        <f t="shared" si="142"/>
        <v>12</v>
      </c>
      <c r="M381" s="85">
        <f t="shared" si="144"/>
        <v>15</v>
      </c>
      <c r="N381" s="85">
        <f t="shared" si="145"/>
        <v>-3</v>
      </c>
      <c r="O381" s="69" t="str">
        <f t="shared" si="147"/>
        <v>50%</v>
      </c>
      <c r="P381" s="85">
        <f t="shared" si="140"/>
        <v>-1.5</v>
      </c>
      <c r="Q381" s="69">
        <v>0.1</v>
      </c>
      <c r="R381" s="85">
        <f t="shared" si="131"/>
        <v>13.5</v>
      </c>
      <c r="S381" s="85">
        <f t="shared" si="132"/>
        <v>13.5</v>
      </c>
      <c r="T381" s="86">
        <f t="shared" si="148"/>
        <v>13.5</v>
      </c>
    </row>
    <row r="382" spans="1:20" x14ac:dyDescent="0.3">
      <c r="A382" s="54">
        <v>347</v>
      </c>
      <c r="B382" s="10" t="s">
        <v>319</v>
      </c>
      <c r="C382" s="10">
        <v>156</v>
      </c>
      <c r="D382" s="11"/>
      <c r="E382" s="97"/>
      <c r="F382" s="97"/>
      <c r="G382" s="97">
        <v>20.6</v>
      </c>
      <c r="H382" s="13">
        <f>G382</f>
        <v>20.6</v>
      </c>
      <c r="I382" s="97"/>
      <c r="J382" s="97"/>
      <c r="K382" s="13">
        <f t="shared" si="146"/>
        <v>-20.6</v>
      </c>
      <c r="L382" s="14">
        <f t="shared" si="142"/>
        <v>0</v>
      </c>
      <c r="M382" s="12">
        <f t="shared" si="144"/>
        <v>20.6</v>
      </c>
      <c r="N382" s="12">
        <f t="shared" si="145"/>
        <v>-20.6</v>
      </c>
      <c r="O382" s="97" t="str">
        <f t="shared" si="147"/>
        <v>70%</v>
      </c>
      <c r="P382" s="12">
        <f t="shared" si="140"/>
        <v>-14.42</v>
      </c>
      <c r="Q382" s="97">
        <v>0.1</v>
      </c>
      <c r="R382" s="12">
        <f t="shared" si="131"/>
        <v>6.1800000000000015</v>
      </c>
      <c r="S382" s="12">
        <f t="shared" si="132"/>
        <v>20.6</v>
      </c>
      <c r="T382" s="55">
        <f t="shared" si="148"/>
        <v>20.6</v>
      </c>
    </row>
    <row r="383" spans="1:20" x14ac:dyDescent="0.3">
      <c r="A383" s="54">
        <v>348</v>
      </c>
      <c r="B383" s="10" t="s">
        <v>320</v>
      </c>
      <c r="C383" s="10">
        <v>302</v>
      </c>
      <c r="D383" s="11"/>
      <c r="E383" s="20"/>
      <c r="F383" s="97"/>
      <c r="G383" s="97">
        <v>24</v>
      </c>
      <c r="H383" s="97">
        <v>24</v>
      </c>
      <c r="I383" s="97">
        <v>106</v>
      </c>
      <c r="J383" s="97">
        <v>70</v>
      </c>
      <c r="K383" s="13">
        <f t="shared" si="146"/>
        <v>82</v>
      </c>
      <c r="L383" s="14">
        <f t="shared" si="142"/>
        <v>36</v>
      </c>
      <c r="M383" s="12">
        <f t="shared" si="144"/>
        <v>24</v>
      </c>
      <c r="N383" s="12">
        <f t="shared" si="145"/>
        <v>12</v>
      </c>
      <c r="O383" s="97" t="str">
        <f t="shared" si="147"/>
        <v>70%</v>
      </c>
      <c r="P383" s="12">
        <f t="shared" si="140"/>
        <v>8.3999999999999986</v>
      </c>
      <c r="Q383" s="97">
        <v>0.1</v>
      </c>
      <c r="R383" s="12">
        <f t="shared" si="131"/>
        <v>24.1</v>
      </c>
      <c r="S383" s="12">
        <f t="shared" si="132"/>
        <v>24.1</v>
      </c>
      <c r="T383" s="55">
        <f t="shared" si="148"/>
        <v>24.1</v>
      </c>
    </row>
    <row r="384" spans="1:20" x14ac:dyDescent="0.3">
      <c r="A384" s="54">
        <v>349</v>
      </c>
      <c r="B384" s="10" t="s">
        <v>321</v>
      </c>
      <c r="C384" s="10">
        <v>280</v>
      </c>
      <c r="D384" s="11" t="s">
        <v>62</v>
      </c>
      <c r="E384" s="97"/>
      <c r="F384" s="97"/>
      <c r="G384" s="12">
        <v>13</v>
      </c>
      <c r="H384" s="13">
        <v>13</v>
      </c>
      <c r="I384" s="97">
        <v>94</v>
      </c>
      <c r="J384" s="97">
        <v>69</v>
      </c>
      <c r="K384" s="13">
        <f t="shared" si="146"/>
        <v>81</v>
      </c>
      <c r="L384" s="14">
        <f t="shared" si="142"/>
        <v>25</v>
      </c>
      <c r="M384" s="12">
        <f t="shared" si="144"/>
        <v>13</v>
      </c>
      <c r="N384" s="12">
        <f t="shared" si="145"/>
        <v>12</v>
      </c>
      <c r="O384" s="97" t="str">
        <f t="shared" si="147"/>
        <v>30%</v>
      </c>
      <c r="P384" s="12">
        <f t="shared" si="140"/>
        <v>3.5999999999999996</v>
      </c>
      <c r="Q384" s="97">
        <v>0.1</v>
      </c>
      <c r="R384" s="12">
        <f t="shared" si="131"/>
        <v>13.1</v>
      </c>
      <c r="S384" s="12">
        <f t="shared" si="132"/>
        <v>13.1</v>
      </c>
      <c r="T384" s="55">
        <f t="shared" si="148"/>
        <v>13.1</v>
      </c>
    </row>
    <row r="385" spans="1:20" x14ac:dyDescent="0.3">
      <c r="A385" s="54">
        <v>350</v>
      </c>
      <c r="B385" s="10" t="s">
        <v>322</v>
      </c>
      <c r="C385" s="10">
        <v>101</v>
      </c>
      <c r="D385" s="11"/>
      <c r="E385" s="97"/>
      <c r="F385" s="97"/>
      <c r="G385" s="12">
        <v>24</v>
      </c>
      <c r="H385" s="13">
        <f>G385</f>
        <v>24</v>
      </c>
      <c r="I385" s="97"/>
      <c r="J385" s="97"/>
      <c r="K385" s="13">
        <f t="shared" si="146"/>
        <v>-24</v>
      </c>
      <c r="L385" s="14">
        <f t="shared" si="142"/>
        <v>0</v>
      </c>
      <c r="M385" s="12">
        <f t="shared" si="144"/>
        <v>24</v>
      </c>
      <c r="N385" s="12">
        <f t="shared" si="145"/>
        <v>-24</v>
      </c>
      <c r="O385" s="97" t="str">
        <f t="shared" si="147"/>
        <v>70%</v>
      </c>
      <c r="P385" s="12">
        <f t="shared" si="140"/>
        <v>-16.799999999999997</v>
      </c>
      <c r="Q385" s="97">
        <v>0.1</v>
      </c>
      <c r="R385" s="12">
        <f t="shared" si="131"/>
        <v>7.2000000000000028</v>
      </c>
      <c r="S385" s="12">
        <f t="shared" si="132"/>
        <v>24</v>
      </c>
      <c r="T385" s="55">
        <f t="shared" si="148"/>
        <v>24</v>
      </c>
    </row>
    <row r="386" spans="1:20" x14ac:dyDescent="0.3">
      <c r="A386" s="54">
        <v>351</v>
      </c>
      <c r="B386" s="80" t="s">
        <v>437</v>
      </c>
      <c r="C386" s="80">
        <v>477</v>
      </c>
      <c r="D386" s="80" t="s">
        <v>17</v>
      </c>
      <c r="E386" s="82"/>
      <c r="F386" s="69"/>
      <c r="G386" s="85">
        <v>12.7</v>
      </c>
      <c r="H386" s="83">
        <v>13</v>
      </c>
      <c r="I386" s="69">
        <v>99</v>
      </c>
      <c r="J386" s="69">
        <v>70</v>
      </c>
      <c r="K386" s="83">
        <v>99</v>
      </c>
      <c r="L386" s="84">
        <f t="shared" si="142"/>
        <v>29</v>
      </c>
      <c r="M386" s="85">
        <f t="shared" si="144"/>
        <v>12.7</v>
      </c>
      <c r="N386" s="85">
        <f t="shared" si="145"/>
        <v>16.3</v>
      </c>
      <c r="O386" s="69" t="str">
        <f t="shared" si="147"/>
        <v>30%</v>
      </c>
      <c r="P386" s="85">
        <f t="shared" si="140"/>
        <v>4.8899999999999997</v>
      </c>
      <c r="Q386" s="69" t="str">
        <f>IF(N386&lt;0,O386, "0.1")</f>
        <v>0.1</v>
      </c>
      <c r="R386" s="85">
        <f t="shared" si="131"/>
        <v>12.799999999999999</v>
      </c>
      <c r="S386" s="85">
        <f t="shared" si="132"/>
        <v>12.799999999999999</v>
      </c>
      <c r="T386" s="86">
        <f t="shared" si="148"/>
        <v>12.799999999999999</v>
      </c>
    </row>
    <row r="387" spans="1:20" x14ac:dyDescent="0.3">
      <c r="A387" s="54">
        <v>352</v>
      </c>
      <c r="B387" s="80" t="s">
        <v>402</v>
      </c>
      <c r="C387" s="80">
        <v>430</v>
      </c>
      <c r="D387" s="114" t="s">
        <v>17</v>
      </c>
      <c r="E387" s="82"/>
      <c r="F387" s="115"/>
      <c r="G387" s="69">
        <v>13</v>
      </c>
      <c r="H387" s="69">
        <v>13</v>
      </c>
      <c r="I387" s="69">
        <v>80</v>
      </c>
      <c r="J387" s="69">
        <v>69</v>
      </c>
      <c r="K387" s="69">
        <f t="shared" ref="K387:K403" si="149">I387-H387</f>
        <v>67</v>
      </c>
      <c r="L387" s="69">
        <f t="shared" si="142"/>
        <v>11</v>
      </c>
      <c r="M387" s="69">
        <f t="shared" si="144"/>
        <v>13</v>
      </c>
      <c r="N387" s="69">
        <f t="shared" si="145"/>
        <v>-2</v>
      </c>
      <c r="O387" s="69" t="str">
        <f t="shared" si="147"/>
        <v>30%</v>
      </c>
      <c r="P387" s="85">
        <v>-0.2</v>
      </c>
      <c r="Q387" s="69">
        <v>0.1</v>
      </c>
      <c r="R387" s="69">
        <v>13</v>
      </c>
      <c r="S387" s="69">
        <v>13</v>
      </c>
      <c r="T387" s="113">
        <v>13</v>
      </c>
    </row>
    <row r="388" spans="1:20" x14ac:dyDescent="0.3">
      <c r="A388" s="54">
        <v>353</v>
      </c>
      <c r="B388" s="80" t="s">
        <v>323</v>
      </c>
      <c r="C388" s="80">
        <v>234</v>
      </c>
      <c r="D388" s="81" t="s">
        <v>24</v>
      </c>
      <c r="E388" s="82"/>
      <c r="F388" s="69"/>
      <c r="G388" s="85">
        <v>14</v>
      </c>
      <c r="H388" s="83">
        <v>14</v>
      </c>
      <c r="I388" s="69"/>
      <c r="J388" s="69">
        <v>70</v>
      </c>
      <c r="K388" s="83">
        <f t="shared" si="149"/>
        <v>-14</v>
      </c>
      <c r="L388" s="84">
        <f t="shared" si="142"/>
        <v>-70</v>
      </c>
      <c r="M388" s="85">
        <f t="shared" si="144"/>
        <v>14</v>
      </c>
      <c r="N388" s="85">
        <v>-4</v>
      </c>
      <c r="O388" s="69" t="str">
        <f t="shared" si="147"/>
        <v>50%</v>
      </c>
      <c r="P388" s="85">
        <f t="shared" ref="P388:P422" si="150">N388*O388</f>
        <v>-2</v>
      </c>
      <c r="Q388" s="69">
        <v>0.1</v>
      </c>
      <c r="R388" s="85">
        <f t="shared" ref="R388:R400" si="151">IF(M388&gt;=L388,(M388+P388),M388+Q388)</f>
        <v>12</v>
      </c>
      <c r="S388" s="85">
        <f t="shared" ref="S388:S400" si="152">IF(I388&gt;1,(R388),G388)</f>
        <v>14</v>
      </c>
      <c r="T388" s="86">
        <f t="shared" ref="T388:T395" si="153">S388</f>
        <v>14</v>
      </c>
    </row>
    <row r="389" spans="1:20" x14ac:dyDescent="0.3">
      <c r="A389" s="54">
        <v>354</v>
      </c>
      <c r="B389" s="10" t="s">
        <v>324</v>
      </c>
      <c r="C389" s="10">
        <v>399</v>
      </c>
      <c r="D389" s="11" t="s">
        <v>33</v>
      </c>
      <c r="E389" s="97"/>
      <c r="F389" s="97"/>
      <c r="G389" s="12">
        <v>19</v>
      </c>
      <c r="H389" s="13">
        <v>19</v>
      </c>
      <c r="I389" s="97"/>
      <c r="J389" s="97"/>
      <c r="K389" s="13">
        <f t="shared" si="149"/>
        <v>-19</v>
      </c>
      <c r="L389" s="14">
        <f t="shared" si="142"/>
        <v>0</v>
      </c>
      <c r="M389" s="12">
        <f t="shared" si="144"/>
        <v>19</v>
      </c>
      <c r="N389" s="12">
        <f t="shared" ref="N389:N420" si="154">L389-M389</f>
        <v>-19</v>
      </c>
      <c r="O389" s="97" t="str">
        <f t="shared" si="147"/>
        <v>50%</v>
      </c>
      <c r="P389" s="12">
        <f t="shared" si="150"/>
        <v>-9.5</v>
      </c>
      <c r="Q389" s="97">
        <v>0.1</v>
      </c>
      <c r="R389" s="12">
        <f t="shared" si="151"/>
        <v>9.5</v>
      </c>
      <c r="S389" s="12">
        <f t="shared" si="152"/>
        <v>19</v>
      </c>
      <c r="T389" s="55">
        <f t="shared" si="153"/>
        <v>19</v>
      </c>
    </row>
    <row r="390" spans="1:20" x14ac:dyDescent="0.3">
      <c r="A390" s="54">
        <v>355</v>
      </c>
      <c r="B390" s="114" t="s">
        <v>463</v>
      </c>
      <c r="C390" s="80">
        <v>476</v>
      </c>
      <c r="D390" s="114" t="s">
        <v>33</v>
      </c>
      <c r="E390" s="82"/>
      <c r="F390" s="115"/>
      <c r="G390" s="69">
        <v>15</v>
      </c>
      <c r="H390" s="83">
        <v>15</v>
      </c>
      <c r="I390" s="69">
        <v>79</v>
      </c>
      <c r="J390" s="69">
        <v>69</v>
      </c>
      <c r="K390" s="83">
        <f t="shared" si="149"/>
        <v>64</v>
      </c>
      <c r="L390" s="84">
        <f t="shared" si="142"/>
        <v>10</v>
      </c>
      <c r="M390" s="85">
        <f t="shared" si="144"/>
        <v>15</v>
      </c>
      <c r="N390" s="85">
        <f t="shared" si="154"/>
        <v>-5</v>
      </c>
      <c r="O390" s="69" t="str">
        <f t="shared" si="147"/>
        <v>50%</v>
      </c>
      <c r="P390" s="85">
        <f t="shared" si="150"/>
        <v>-2.5</v>
      </c>
      <c r="Q390" s="69">
        <v>0.5</v>
      </c>
      <c r="R390" s="85">
        <f t="shared" si="151"/>
        <v>12.5</v>
      </c>
      <c r="S390" s="85">
        <f t="shared" si="152"/>
        <v>12.5</v>
      </c>
      <c r="T390" s="86">
        <f t="shared" si="153"/>
        <v>12.5</v>
      </c>
    </row>
    <row r="391" spans="1:20" x14ac:dyDescent="0.3">
      <c r="A391" s="54">
        <v>356</v>
      </c>
      <c r="B391" s="80" t="s">
        <v>325</v>
      </c>
      <c r="C391" s="80">
        <v>114</v>
      </c>
      <c r="D391" s="81" t="s">
        <v>33</v>
      </c>
      <c r="E391" s="82"/>
      <c r="F391" s="69"/>
      <c r="G391" s="85">
        <v>6.3</v>
      </c>
      <c r="H391" s="83">
        <v>6</v>
      </c>
      <c r="I391" s="69">
        <v>82</v>
      </c>
      <c r="J391" s="69">
        <v>70</v>
      </c>
      <c r="K391" s="83">
        <f t="shared" si="149"/>
        <v>76</v>
      </c>
      <c r="L391" s="84">
        <f t="shared" si="142"/>
        <v>12</v>
      </c>
      <c r="M391" s="85">
        <f t="shared" si="144"/>
        <v>6.3</v>
      </c>
      <c r="N391" s="85">
        <f t="shared" si="154"/>
        <v>5.7</v>
      </c>
      <c r="O391" s="69" t="str">
        <f t="shared" si="147"/>
        <v>30%</v>
      </c>
      <c r="P391" s="83">
        <f t="shared" si="150"/>
        <v>1.71</v>
      </c>
      <c r="Q391" s="69">
        <v>0.1</v>
      </c>
      <c r="R391" s="85">
        <f t="shared" si="151"/>
        <v>6.3999999999999995</v>
      </c>
      <c r="S391" s="85">
        <f t="shared" si="152"/>
        <v>6.3999999999999995</v>
      </c>
      <c r="T391" s="86">
        <f t="shared" si="153"/>
        <v>6.3999999999999995</v>
      </c>
    </row>
    <row r="392" spans="1:20" x14ac:dyDescent="0.3">
      <c r="A392" s="54">
        <v>357</v>
      </c>
      <c r="B392" s="10" t="s">
        <v>326</v>
      </c>
      <c r="C392" s="10">
        <v>115</v>
      </c>
      <c r="D392" s="11"/>
      <c r="E392" s="97"/>
      <c r="F392" s="97"/>
      <c r="G392" s="12">
        <v>10.199999999999999</v>
      </c>
      <c r="H392" s="13">
        <f>G392</f>
        <v>10.199999999999999</v>
      </c>
      <c r="I392" s="97"/>
      <c r="J392" s="97"/>
      <c r="K392" s="13">
        <f t="shared" si="149"/>
        <v>-10.199999999999999</v>
      </c>
      <c r="L392" s="14">
        <f t="shared" si="142"/>
        <v>0</v>
      </c>
      <c r="M392" s="12">
        <f t="shared" si="144"/>
        <v>10.199999999999999</v>
      </c>
      <c r="N392" s="12">
        <f t="shared" si="154"/>
        <v>-10.199999999999999</v>
      </c>
      <c r="O392" s="97" t="str">
        <f t="shared" si="147"/>
        <v>30%</v>
      </c>
      <c r="P392" s="12">
        <f t="shared" si="150"/>
        <v>-3.0599999999999996</v>
      </c>
      <c r="Q392" s="97">
        <v>0.1</v>
      </c>
      <c r="R392" s="12">
        <f t="shared" si="151"/>
        <v>7.14</v>
      </c>
      <c r="S392" s="12">
        <f t="shared" si="152"/>
        <v>10.199999999999999</v>
      </c>
      <c r="T392" s="55">
        <f t="shared" si="153"/>
        <v>10.199999999999999</v>
      </c>
    </row>
    <row r="393" spans="1:20" x14ac:dyDescent="0.3">
      <c r="A393" s="54">
        <v>358</v>
      </c>
      <c r="B393" s="11" t="s">
        <v>327</v>
      </c>
      <c r="C393" s="10">
        <v>400</v>
      </c>
      <c r="D393" s="11"/>
      <c r="E393" s="97"/>
      <c r="F393" s="97"/>
      <c r="G393" s="97">
        <v>24</v>
      </c>
      <c r="H393" s="97">
        <v>24</v>
      </c>
      <c r="I393" s="97">
        <v>90</v>
      </c>
      <c r="J393" s="97">
        <v>69</v>
      </c>
      <c r="K393" s="97">
        <f t="shared" si="149"/>
        <v>66</v>
      </c>
      <c r="L393" s="97">
        <f t="shared" si="142"/>
        <v>21</v>
      </c>
      <c r="M393" s="97">
        <f t="shared" si="144"/>
        <v>24</v>
      </c>
      <c r="N393" s="97">
        <f t="shared" si="154"/>
        <v>-3</v>
      </c>
      <c r="O393" s="97" t="str">
        <f t="shared" si="147"/>
        <v>70%</v>
      </c>
      <c r="P393" s="12">
        <f t="shared" si="150"/>
        <v>-2.0999999999999996</v>
      </c>
      <c r="Q393" s="97">
        <v>0.1</v>
      </c>
      <c r="R393" s="97">
        <f t="shared" si="151"/>
        <v>21.9</v>
      </c>
      <c r="S393" s="97">
        <f t="shared" si="152"/>
        <v>21.9</v>
      </c>
      <c r="T393" s="55">
        <f t="shared" si="153"/>
        <v>21.9</v>
      </c>
    </row>
    <row r="394" spans="1:20" x14ac:dyDescent="0.3">
      <c r="A394" s="54">
        <v>359</v>
      </c>
      <c r="B394" s="10" t="s">
        <v>328</v>
      </c>
      <c r="C394" s="10">
        <v>113</v>
      </c>
      <c r="D394" s="11" t="s">
        <v>24</v>
      </c>
      <c r="E394" s="17"/>
      <c r="F394" s="97"/>
      <c r="G394" s="12">
        <v>9.4</v>
      </c>
      <c r="H394" s="13">
        <f>G394</f>
        <v>9.4</v>
      </c>
      <c r="I394" s="97">
        <v>87</v>
      </c>
      <c r="J394" s="97">
        <v>70</v>
      </c>
      <c r="K394" s="13">
        <f t="shared" si="149"/>
        <v>77.599999999999994</v>
      </c>
      <c r="L394" s="14">
        <f t="shared" si="142"/>
        <v>17</v>
      </c>
      <c r="M394" s="12">
        <f t="shared" si="144"/>
        <v>9.4</v>
      </c>
      <c r="N394" s="12">
        <f t="shared" si="154"/>
        <v>7.6</v>
      </c>
      <c r="O394" s="97" t="str">
        <f t="shared" si="147"/>
        <v>30%</v>
      </c>
      <c r="P394" s="12">
        <f t="shared" si="150"/>
        <v>2.2799999999999998</v>
      </c>
      <c r="Q394" s="97">
        <v>0.1</v>
      </c>
      <c r="R394" s="12">
        <f t="shared" si="151"/>
        <v>9.5</v>
      </c>
      <c r="S394" s="12">
        <f t="shared" si="152"/>
        <v>9.5</v>
      </c>
      <c r="T394" s="55">
        <f t="shared" si="153"/>
        <v>9.5</v>
      </c>
    </row>
    <row r="395" spans="1:20" x14ac:dyDescent="0.3">
      <c r="A395" s="54">
        <v>360</v>
      </c>
      <c r="B395" s="10" t="s">
        <v>329</v>
      </c>
      <c r="C395" s="10">
        <v>72</v>
      </c>
      <c r="D395" s="11"/>
      <c r="E395" s="97"/>
      <c r="F395" s="97"/>
      <c r="G395" s="12">
        <v>8.1</v>
      </c>
      <c r="H395" s="13">
        <f>G395</f>
        <v>8.1</v>
      </c>
      <c r="I395" s="97"/>
      <c r="J395" s="97"/>
      <c r="K395" s="13">
        <f t="shared" si="149"/>
        <v>-8.1</v>
      </c>
      <c r="L395" s="14">
        <f t="shared" si="142"/>
        <v>0</v>
      </c>
      <c r="M395" s="12">
        <f t="shared" si="144"/>
        <v>8.1</v>
      </c>
      <c r="N395" s="12">
        <f t="shared" si="154"/>
        <v>-8.1</v>
      </c>
      <c r="O395" s="97" t="str">
        <f t="shared" si="147"/>
        <v>30%</v>
      </c>
      <c r="P395" s="12">
        <f t="shared" si="150"/>
        <v>-2.4299999999999997</v>
      </c>
      <c r="Q395" s="97">
        <v>0.1</v>
      </c>
      <c r="R395" s="12">
        <f t="shared" si="151"/>
        <v>5.67</v>
      </c>
      <c r="S395" s="12">
        <f t="shared" si="152"/>
        <v>8.1</v>
      </c>
      <c r="T395" s="55">
        <f t="shared" si="153"/>
        <v>8.1</v>
      </c>
    </row>
    <row r="396" spans="1:20" x14ac:dyDescent="0.3">
      <c r="A396" s="54">
        <v>361</v>
      </c>
      <c r="B396" s="2" t="s">
        <v>330</v>
      </c>
      <c r="C396" s="2">
        <v>292</v>
      </c>
      <c r="D396" s="3"/>
      <c r="E396" s="4"/>
      <c r="F396" s="43"/>
      <c r="G396" s="1">
        <v>19.8</v>
      </c>
      <c r="H396" s="1">
        <v>20</v>
      </c>
      <c r="I396" s="1">
        <v>95</v>
      </c>
      <c r="J396" s="1">
        <v>72</v>
      </c>
      <c r="K396" s="1">
        <f t="shared" si="149"/>
        <v>75</v>
      </c>
      <c r="L396" s="1">
        <f t="shared" si="142"/>
        <v>23</v>
      </c>
      <c r="M396" s="1">
        <f t="shared" si="144"/>
        <v>19.8</v>
      </c>
      <c r="N396" s="1">
        <f t="shared" si="154"/>
        <v>3.1999999999999993</v>
      </c>
      <c r="O396" s="1" t="str">
        <f t="shared" si="147"/>
        <v>70%</v>
      </c>
      <c r="P396" s="9">
        <f t="shared" si="150"/>
        <v>2.2399999999999993</v>
      </c>
      <c r="Q396" s="97">
        <v>0.1</v>
      </c>
      <c r="R396" s="1">
        <f t="shared" si="151"/>
        <v>19.900000000000002</v>
      </c>
      <c r="S396" s="1">
        <f t="shared" si="152"/>
        <v>19.900000000000002</v>
      </c>
      <c r="T396" s="57">
        <v>20</v>
      </c>
    </row>
    <row r="397" spans="1:20" x14ac:dyDescent="0.3">
      <c r="A397" s="54">
        <v>362</v>
      </c>
      <c r="B397" s="10" t="s">
        <v>331</v>
      </c>
      <c r="C397" s="10">
        <v>69</v>
      </c>
      <c r="D397" s="11"/>
      <c r="E397" s="17"/>
      <c r="F397" s="97"/>
      <c r="G397" s="97">
        <v>8</v>
      </c>
      <c r="H397" s="13">
        <v>8</v>
      </c>
      <c r="I397" s="97">
        <v>84</v>
      </c>
      <c r="J397" s="97">
        <v>70</v>
      </c>
      <c r="K397" s="13">
        <f t="shared" si="149"/>
        <v>76</v>
      </c>
      <c r="L397" s="14">
        <f t="shared" si="142"/>
        <v>14</v>
      </c>
      <c r="M397" s="12">
        <f t="shared" si="144"/>
        <v>8</v>
      </c>
      <c r="N397" s="12">
        <f t="shared" si="154"/>
        <v>6</v>
      </c>
      <c r="O397" s="97" t="str">
        <f t="shared" si="147"/>
        <v>30%</v>
      </c>
      <c r="P397" s="12">
        <f t="shared" si="150"/>
        <v>1.7999999999999998</v>
      </c>
      <c r="Q397" s="97">
        <v>0.1</v>
      </c>
      <c r="R397" s="12">
        <f t="shared" si="151"/>
        <v>8.1</v>
      </c>
      <c r="S397" s="12">
        <f t="shared" si="152"/>
        <v>8.1</v>
      </c>
      <c r="T397" s="55">
        <f>S397</f>
        <v>8.1</v>
      </c>
    </row>
    <row r="398" spans="1:20" x14ac:dyDescent="0.3">
      <c r="A398" s="54">
        <v>363</v>
      </c>
      <c r="B398" s="26" t="s">
        <v>434</v>
      </c>
      <c r="C398" s="2">
        <v>468</v>
      </c>
      <c r="D398" s="26"/>
      <c r="E398" s="27"/>
      <c r="F398" s="28"/>
      <c r="G398" s="1">
        <v>23</v>
      </c>
      <c r="H398" s="1">
        <v>23</v>
      </c>
      <c r="I398" s="1">
        <v>100</v>
      </c>
      <c r="J398" s="1">
        <v>70</v>
      </c>
      <c r="K398" s="1">
        <f t="shared" si="149"/>
        <v>77</v>
      </c>
      <c r="L398" s="1">
        <f t="shared" si="142"/>
        <v>30</v>
      </c>
      <c r="M398" s="1">
        <f t="shared" si="144"/>
        <v>23</v>
      </c>
      <c r="N398" s="1">
        <f t="shared" si="154"/>
        <v>7</v>
      </c>
      <c r="O398" s="1" t="str">
        <f t="shared" si="147"/>
        <v>70%</v>
      </c>
      <c r="P398" s="9">
        <f t="shared" si="150"/>
        <v>4.8999999999999995</v>
      </c>
      <c r="Q398" s="97">
        <v>0.1</v>
      </c>
      <c r="R398" s="1">
        <f t="shared" si="151"/>
        <v>23.1</v>
      </c>
      <c r="S398" s="1">
        <f t="shared" si="152"/>
        <v>23.1</v>
      </c>
      <c r="T398" s="57">
        <v>23</v>
      </c>
    </row>
    <row r="399" spans="1:20" x14ac:dyDescent="0.3">
      <c r="A399" s="54">
        <v>364</v>
      </c>
      <c r="B399" s="10" t="s">
        <v>332</v>
      </c>
      <c r="C399" s="10">
        <v>175</v>
      </c>
      <c r="D399" s="11"/>
      <c r="E399" s="97"/>
      <c r="F399" s="97"/>
      <c r="G399" s="97">
        <v>11</v>
      </c>
      <c r="H399" s="13">
        <f>G399</f>
        <v>11</v>
      </c>
      <c r="I399" s="97"/>
      <c r="J399" s="97"/>
      <c r="K399" s="13">
        <f t="shared" si="149"/>
        <v>-11</v>
      </c>
      <c r="L399" s="14">
        <f t="shared" si="142"/>
        <v>0</v>
      </c>
      <c r="M399" s="12">
        <f t="shared" si="144"/>
        <v>11</v>
      </c>
      <c r="N399" s="12">
        <f t="shared" si="154"/>
        <v>-11</v>
      </c>
      <c r="O399" s="97" t="str">
        <f t="shared" si="147"/>
        <v>30%</v>
      </c>
      <c r="P399" s="12">
        <f t="shared" si="150"/>
        <v>-3.3</v>
      </c>
      <c r="Q399" s="97">
        <v>0.1</v>
      </c>
      <c r="R399" s="12">
        <f t="shared" si="151"/>
        <v>7.7</v>
      </c>
      <c r="S399" s="12">
        <f t="shared" si="152"/>
        <v>11</v>
      </c>
      <c r="T399" s="55">
        <f>S399</f>
        <v>11</v>
      </c>
    </row>
    <row r="400" spans="1:20" x14ac:dyDescent="0.3">
      <c r="A400" s="54">
        <v>365</v>
      </c>
      <c r="B400" s="114" t="s">
        <v>426</v>
      </c>
      <c r="C400" s="80">
        <v>460</v>
      </c>
      <c r="D400" s="114"/>
      <c r="E400" s="82"/>
      <c r="F400" s="115"/>
      <c r="G400" s="69">
        <v>24</v>
      </c>
      <c r="H400" s="69">
        <v>24</v>
      </c>
      <c r="I400" s="69">
        <v>91</v>
      </c>
      <c r="J400" s="69">
        <v>72</v>
      </c>
      <c r="K400" s="69">
        <f t="shared" si="149"/>
        <v>67</v>
      </c>
      <c r="L400" s="69">
        <f t="shared" si="142"/>
        <v>19</v>
      </c>
      <c r="M400" s="69">
        <f t="shared" si="144"/>
        <v>24</v>
      </c>
      <c r="N400" s="69">
        <f t="shared" si="154"/>
        <v>-5</v>
      </c>
      <c r="O400" s="69" t="str">
        <f t="shared" si="147"/>
        <v>70%</v>
      </c>
      <c r="P400" s="85">
        <f t="shared" si="150"/>
        <v>-3.5</v>
      </c>
      <c r="Q400" s="69">
        <v>0.1</v>
      </c>
      <c r="R400" s="69">
        <f t="shared" si="151"/>
        <v>20.5</v>
      </c>
      <c r="S400" s="69">
        <f t="shared" si="152"/>
        <v>20.5</v>
      </c>
      <c r="T400" s="113">
        <v>21</v>
      </c>
    </row>
    <row r="401" spans="1:20" x14ac:dyDescent="0.3">
      <c r="A401" s="54">
        <v>366</v>
      </c>
      <c r="B401" s="80" t="s">
        <v>455</v>
      </c>
      <c r="C401" s="80">
        <v>479</v>
      </c>
      <c r="D401" s="119" t="s">
        <v>17</v>
      </c>
      <c r="E401" s="120"/>
      <c r="F401" s="115"/>
      <c r="G401" s="69">
        <v>22.3</v>
      </c>
      <c r="H401" s="69">
        <v>23</v>
      </c>
      <c r="I401" s="69">
        <v>94</v>
      </c>
      <c r="J401" s="69">
        <v>72</v>
      </c>
      <c r="K401" s="69">
        <f t="shared" si="149"/>
        <v>71</v>
      </c>
      <c r="L401" s="69">
        <f t="shared" si="142"/>
        <v>22</v>
      </c>
      <c r="M401" s="69">
        <f t="shared" si="144"/>
        <v>22.3</v>
      </c>
      <c r="N401" s="69">
        <f t="shared" si="154"/>
        <v>-0.30000000000000071</v>
      </c>
      <c r="O401" s="69" t="str">
        <f t="shared" si="147"/>
        <v>70%</v>
      </c>
      <c r="P401" s="85">
        <f t="shared" si="150"/>
        <v>-0.21000000000000049</v>
      </c>
      <c r="Q401" s="69">
        <v>0.7</v>
      </c>
      <c r="R401" s="69">
        <v>22.9</v>
      </c>
      <c r="S401" s="69">
        <v>22.9</v>
      </c>
      <c r="T401" s="113">
        <v>23</v>
      </c>
    </row>
    <row r="402" spans="1:20" x14ac:dyDescent="0.3">
      <c r="A402" s="54">
        <v>367</v>
      </c>
      <c r="B402" s="81" t="s">
        <v>333</v>
      </c>
      <c r="C402" s="80">
        <v>401</v>
      </c>
      <c r="D402" s="81"/>
      <c r="E402" s="82"/>
      <c r="F402" s="69"/>
      <c r="G402" s="69">
        <v>12.2</v>
      </c>
      <c r="H402" s="69">
        <v>12</v>
      </c>
      <c r="I402" s="69">
        <v>85</v>
      </c>
      <c r="J402" s="69">
        <v>72</v>
      </c>
      <c r="K402" s="69">
        <f t="shared" si="149"/>
        <v>73</v>
      </c>
      <c r="L402" s="69">
        <f t="shared" si="142"/>
        <v>13</v>
      </c>
      <c r="M402" s="69">
        <f t="shared" si="144"/>
        <v>12.2</v>
      </c>
      <c r="N402" s="69">
        <f t="shared" si="154"/>
        <v>0.80000000000000071</v>
      </c>
      <c r="O402" s="69" t="str">
        <f t="shared" si="147"/>
        <v>30%</v>
      </c>
      <c r="P402" s="85">
        <f t="shared" si="150"/>
        <v>0.24000000000000021</v>
      </c>
      <c r="Q402" s="69" t="str">
        <f>IF(N402&lt;0,O402, "0.1")</f>
        <v>0.1</v>
      </c>
      <c r="R402" s="69">
        <f t="shared" ref="R402:R412" si="155">IF(M402&gt;=L402,(M402+P402),M402+Q402)</f>
        <v>12.299999999999999</v>
      </c>
      <c r="S402" s="69">
        <f t="shared" ref="S402:S446" si="156">IF(I402&gt;1,(R402),G402)</f>
        <v>12.299999999999999</v>
      </c>
      <c r="T402" s="86">
        <f>S402</f>
        <v>12.299999999999999</v>
      </c>
    </row>
    <row r="403" spans="1:20" x14ac:dyDescent="0.3">
      <c r="A403" s="54">
        <v>368</v>
      </c>
      <c r="B403" s="2" t="s">
        <v>334</v>
      </c>
      <c r="C403" s="2">
        <v>299</v>
      </c>
      <c r="D403" s="3" t="s">
        <v>20</v>
      </c>
      <c r="E403" s="4"/>
      <c r="F403" s="1"/>
      <c r="G403" s="1">
        <v>8</v>
      </c>
      <c r="H403" s="1">
        <v>8</v>
      </c>
      <c r="I403" s="1">
        <v>87</v>
      </c>
      <c r="J403" s="1">
        <v>70</v>
      </c>
      <c r="K403" s="21">
        <f t="shared" si="149"/>
        <v>79</v>
      </c>
      <c r="L403" s="22">
        <f t="shared" ref="L403:L434" si="157">I403-J403</f>
        <v>17</v>
      </c>
      <c r="M403" s="9">
        <f t="shared" si="144"/>
        <v>8</v>
      </c>
      <c r="N403" s="9">
        <f t="shared" si="154"/>
        <v>9</v>
      </c>
      <c r="O403" s="1" t="str">
        <f t="shared" si="147"/>
        <v>30%</v>
      </c>
      <c r="P403" s="9">
        <f t="shared" si="150"/>
        <v>2.6999999999999997</v>
      </c>
      <c r="Q403" s="97">
        <v>0.1</v>
      </c>
      <c r="R403" s="9">
        <f t="shared" si="155"/>
        <v>8.1</v>
      </c>
      <c r="S403" s="9">
        <f t="shared" si="156"/>
        <v>8.1</v>
      </c>
      <c r="T403" s="56">
        <f>S403</f>
        <v>8.1</v>
      </c>
    </row>
    <row r="404" spans="1:20" x14ac:dyDescent="0.3">
      <c r="A404" s="54">
        <v>369</v>
      </c>
      <c r="B404" s="10" t="s">
        <v>335</v>
      </c>
      <c r="C404" s="10">
        <v>308</v>
      </c>
      <c r="D404" s="11" t="s">
        <v>32</v>
      </c>
      <c r="E404" s="17"/>
      <c r="F404" s="97"/>
      <c r="G404" s="97">
        <v>16</v>
      </c>
      <c r="H404" s="97">
        <v>16</v>
      </c>
      <c r="I404" s="97">
        <v>95</v>
      </c>
      <c r="J404" s="97">
        <v>70</v>
      </c>
      <c r="K404" s="13"/>
      <c r="L404" s="14">
        <f t="shared" si="157"/>
        <v>25</v>
      </c>
      <c r="M404" s="12">
        <f t="shared" ref="M404:M435" si="158">G404</f>
        <v>16</v>
      </c>
      <c r="N404" s="12">
        <f t="shared" si="154"/>
        <v>9</v>
      </c>
      <c r="O404" s="97" t="str">
        <f t="shared" si="147"/>
        <v>50%</v>
      </c>
      <c r="P404" s="12">
        <f t="shared" si="150"/>
        <v>4.5</v>
      </c>
      <c r="Q404" s="97">
        <v>0.1</v>
      </c>
      <c r="R404" s="12">
        <f t="shared" si="155"/>
        <v>16.100000000000001</v>
      </c>
      <c r="S404" s="12">
        <f t="shared" si="156"/>
        <v>16.100000000000001</v>
      </c>
      <c r="T404" s="55">
        <f>S404</f>
        <v>16.100000000000001</v>
      </c>
    </row>
    <row r="405" spans="1:20" x14ac:dyDescent="0.3">
      <c r="A405" s="54">
        <v>370</v>
      </c>
      <c r="B405" s="114" t="s">
        <v>507</v>
      </c>
      <c r="C405" s="80">
        <v>502</v>
      </c>
      <c r="D405" s="114"/>
      <c r="E405" s="82"/>
      <c r="F405" s="115"/>
      <c r="G405" s="69">
        <v>24</v>
      </c>
      <c r="H405" s="69">
        <v>24</v>
      </c>
      <c r="I405" s="69">
        <v>122</v>
      </c>
      <c r="J405" s="69">
        <v>70</v>
      </c>
      <c r="K405" s="69">
        <v>98</v>
      </c>
      <c r="L405" s="69">
        <f t="shared" si="157"/>
        <v>52</v>
      </c>
      <c r="M405" s="69">
        <f t="shared" si="158"/>
        <v>24</v>
      </c>
      <c r="N405" s="69">
        <f t="shared" si="154"/>
        <v>28</v>
      </c>
      <c r="O405" s="69" t="str">
        <f t="shared" si="147"/>
        <v>70%</v>
      </c>
      <c r="P405" s="83">
        <f t="shared" si="150"/>
        <v>19.599999999999998</v>
      </c>
      <c r="Q405" s="69">
        <v>0.1</v>
      </c>
      <c r="R405" s="69">
        <f t="shared" si="155"/>
        <v>24.1</v>
      </c>
      <c r="S405" s="69">
        <f t="shared" si="156"/>
        <v>24.1</v>
      </c>
      <c r="T405" s="113">
        <v>24</v>
      </c>
    </row>
    <row r="406" spans="1:20" x14ac:dyDescent="0.3">
      <c r="A406" s="54">
        <v>371</v>
      </c>
      <c r="B406" s="10" t="s">
        <v>336</v>
      </c>
      <c r="C406" s="10">
        <v>275</v>
      </c>
      <c r="D406" s="11"/>
      <c r="E406" s="20"/>
      <c r="F406" s="97"/>
      <c r="G406" s="12">
        <v>24</v>
      </c>
      <c r="H406" s="13">
        <v>24</v>
      </c>
      <c r="I406" s="97">
        <v>95</v>
      </c>
      <c r="J406" s="97">
        <v>70</v>
      </c>
      <c r="K406" s="13">
        <f t="shared" ref="K406:K412" si="159">I406-H406</f>
        <v>71</v>
      </c>
      <c r="L406" s="14">
        <f t="shared" si="157"/>
        <v>25</v>
      </c>
      <c r="M406" s="12">
        <f t="shared" si="158"/>
        <v>24</v>
      </c>
      <c r="N406" s="12">
        <f t="shared" si="154"/>
        <v>1</v>
      </c>
      <c r="O406" s="97" t="str">
        <f t="shared" si="147"/>
        <v>70%</v>
      </c>
      <c r="P406" s="12">
        <f t="shared" si="150"/>
        <v>0.7</v>
      </c>
      <c r="Q406" s="97">
        <v>0.1</v>
      </c>
      <c r="R406" s="12">
        <f t="shared" si="155"/>
        <v>24.1</v>
      </c>
      <c r="S406" s="12">
        <f t="shared" si="156"/>
        <v>24.1</v>
      </c>
      <c r="T406" s="55">
        <f>S406</f>
        <v>24.1</v>
      </c>
    </row>
    <row r="407" spans="1:20" x14ac:dyDescent="0.3">
      <c r="A407" s="54">
        <v>372</v>
      </c>
      <c r="B407" s="10" t="s">
        <v>337</v>
      </c>
      <c r="C407" s="10">
        <v>402</v>
      </c>
      <c r="D407" s="11"/>
      <c r="E407" s="97"/>
      <c r="F407" s="97"/>
      <c r="G407" s="97">
        <v>13.1</v>
      </c>
      <c r="H407" s="13">
        <f>G407</f>
        <v>13.1</v>
      </c>
      <c r="I407" s="97"/>
      <c r="J407" s="97"/>
      <c r="K407" s="13">
        <f t="shared" si="159"/>
        <v>-13.1</v>
      </c>
      <c r="L407" s="14">
        <f t="shared" si="157"/>
        <v>0</v>
      </c>
      <c r="M407" s="12">
        <f t="shared" si="158"/>
        <v>13.1</v>
      </c>
      <c r="N407" s="12">
        <f t="shared" si="154"/>
        <v>-13.1</v>
      </c>
      <c r="O407" s="97" t="str">
        <f t="shared" si="147"/>
        <v>30%</v>
      </c>
      <c r="P407" s="12">
        <f t="shared" si="150"/>
        <v>-3.9299999999999997</v>
      </c>
      <c r="Q407" s="97">
        <v>0.1</v>
      </c>
      <c r="R407" s="12">
        <f t="shared" si="155"/>
        <v>9.17</v>
      </c>
      <c r="S407" s="12">
        <f t="shared" si="156"/>
        <v>13.1</v>
      </c>
      <c r="T407" s="55">
        <f>S407</f>
        <v>13.1</v>
      </c>
    </row>
    <row r="408" spans="1:20" x14ac:dyDescent="0.3">
      <c r="A408" s="54">
        <v>373</v>
      </c>
      <c r="B408" s="2" t="s">
        <v>423</v>
      </c>
      <c r="C408" s="2">
        <v>455</v>
      </c>
      <c r="D408" s="26"/>
      <c r="E408" s="27"/>
      <c r="F408" s="28"/>
      <c r="G408" s="1">
        <v>21.1</v>
      </c>
      <c r="H408" s="21">
        <v>21</v>
      </c>
      <c r="I408" s="1">
        <v>105</v>
      </c>
      <c r="J408" s="1">
        <v>70</v>
      </c>
      <c r="K408" s="21">
        <f t="shared" si="159"/>
        <v>84</v>
      </c>
      <c r="L408" s="22">
        <f t="shared" si="157"/>
        <v>35</v>
      </c>
      <c r="M408" s="9">
        <f t="shared" si="158"/>
        <v>21.1</v>
      </c>
      <c r="N408" s="9">
        <f t="shared" si="154"/>
        <v>13.899999999999999</v>
      </c>
      <c r="O408" s="1" t="str">
        <f t="shared" si="147"/>
        <v>70%</v>
      </c>
      <c r="P408" s="9">
        <f t="shared" si="150"/>
        <v>9.7299999999999986</v>
      </c>
      <c r="Q408" s="97">
        <v>0.1</v>
      </c>
      <c r="R408" s="9">
        <f t="shared" si="155"/>
        <v>21.200000000000003</v>
      </c>
      <c r="S408" s="9">
        <f t="shared" si="156"/>
        <v>21.200000000000003</v>
      </c>
      <c r="T408" s="56">
        <f>S408</f>
        <v>21.200000000000003</v>
      </c>
    </row>
    <row r="409" spans="1:20" x14ac:dyDescent="0.3">
      <c r="A409" s="54">
        <v>374</v>
      </c>
      <c r="B409" s="80" t="s">
        <v>479</v>
      </c>
      <c r="C409" s="80">
        <v>294</v>
      </c>
      <c r="D409" s="81"/>
      <c r="E409" s="82"/>
      <c r="F409" s="115"/>
      <c r="G409" s="85">
        <v>8</v>
      </c>
      <c r="H409" s="83">
        <v>8</v>
      </c>
      <c r="I409" s="69">
        <v>86</v>
      </c>
      <c r="J409" s="69">
        <v>72</v>
      </c>
      <c r="K409" s="83">
        <f t="shared" si="159"/>
        <v>78</v>
      </c>
      <c r="L409" s="84">
        <f t="shared" si="157"/>
        <v>14</v>
      </c>
      <c r="M409" s="85">
        <f t="shared" si="158"/>
        <v>8</v>
      </c>
      <c r="N409" s="85">
        <f t="shared" si="154"/>
        <v>6</v>
      </c>
      <c r="O409" s="69" t="str">
        <f t="shared" si="147"/>
        <v>30%</v>
      </c>
      <c r="P409" s="85">
        <f t="shared" si="150"/>
        <v>1.7999999999999998</v>
      </c>
      <c r="Q409" s="69">
        <v>0.1</v>
      </c>
      <c r="R409" s="85">
        <f t="shared" si="155"/>
        <v>8.1</v>
      </c>
      <c r="S409" s="85">
        <f t="shared" si="156"/>
        <v>8.1</v>
      </c>
      <c r="T409" s="86">
        <v>8</v>
      </c>
    </row>
    <row r="410" spans="1:20" x14ac:dyDescent="0.3">
      <c r="A410" s="54">
        <v>375</v>
      </c>
      <c r="B410" s="114" t="s">
        <v>479</v>
      </c>
      <c r="C410" s="80">
        <v>494</v>
      </c>
      <c r="D410" s="114" t="s">
        <v>24</v>
      </c>
      <c r="E410" s="82"/>
      <c r="F410" s="115"/>
      <c r="G410" s="85">
        <v>11</v>
      </c>
      <c r="H410" s="83">
        <v>11</v>
      </c>
      <c r="I410" s="69">
        <v>94</v>
      </c>
      <c r="J410" s="69">
        <v>70</v>
      </c>
      <c r="K410" s="83">
        <f t="shared" si="159"/>
        <v>83</v>
      </c>
      <c r="L410" s="84">
        <f t="shared" si="157"/>
        <v>24</v>
      </c>
      <c r="M410" s="85">
        <f t="shared" si="158"/>
        <v>11</v>
      </c>
      <c r="N410" s="85">
        <f t="shared" si="154"/>
        <v>13</v>
      </c>
      <c r="O410" s="116">
        <v>0.5</v>
      </c>
      <c r="P410" s="85">
        <f t="shared" si="150"/>
        <v>6.5</v>
      </c>
      <c r="Q410" s="69" t="str">
        <f>IF(N410&lt;0,O410, "0.1")</f>
        <v>0.1</v>
      </c>
      <c r="R410" s="85">
        <f t="shared" si="155"/>
        <v>11.1</v>
      </c>
      <c r="S410" s="85">
        <f t="shared" si="156"/>
        <v>11.1</v>
      </c>
      <c r="T410" s="86">
        <f>S410</f>
        <v>11.1</v>
      </c>
    </row>
    <row r="411" spans="1:20" x14ac:dyDescent="0.3">
      <c r="A411" s="54">
        <v>376</v>
      </c>
      <c r="B411" s="2" t="s">
        <v>338</v>
      </c>
      <c r="C411" s="2">
        <v>58</v>
      </c>
      <c r="D411" s="3"/>
      <c r="E411" s="4"/>
      <c r="F411" s="1"/>
      <c r="G411" s="9">
        <v>16</v>
      </c>
      <c r="H411" s="21">
        <f>G411</f>
        <v>16</v>
      </c>
      <c r="I411" s="1">
        <v>87</v>
      </c>
      <c r="J411" s="1">
        <v>70</v>
      </c>
      <c r="K411" s="21">
        <f t="shared" si="159"/>
        <v>71</v>
      </c>
      <c r="L411" s="22">
        <f t="shared" si="157"/>
        <v>17</v>
      </c>
      <c r="M411" s="9">
        <f t="shared" si="158"/>
        <v>16</v>
      </c>
      <c r="N411" s="9">
        <f t="shared" si="154"/>
        <v>1</v>
      </c>
      <c r="O411" s="1" t="str">
        <f>IF(M411&gt;=19.5,"70%",IF(M411&gt;=13.5,"50%",IF(M411&gt;=5.5,"30%",IF(M411&gt;=0.1,"15%"))))</f>
        <v>50%</v>
      </c>
      <c r="P411" s="9">
        <f t="shared" si="150"/>
        <v>0.5</v>
      </c>
      <c r="Q411" s="97">
        <v>0.1</v>
      </c>
      <c r="R411" s="9">
        <f t="shared" si="155"/>
        <v>16.100000000000001</v>
      </c>
      <c r="S411" s="9">
        <f t="shared" si="156"/>
        <v>16.100000000000001</v>
      </c>
      <c r="T411" s="56">
        <f>S411</f>
        <v>16.100000000000001</v>
      </c>
    </row>
    <row r="412" spans="1:20" x14ac:dyDescent="0.3">
      <c r="A412" s="54">
        <v>377</v>
      </c>
      <c r="B412" s="2" t="s">
        <v>339</v>
      </c>
      <c r="C412" s="2">
        <v>266</v>
      </c>
      <c r="D412" s="3"/>
      <c r="E412" s="4"/>
      <c r="F412" s="1"/>
      <c r="G412" s="9">
        <v>13</v>
      </c>
      <c r="H412" s="21">
        <v>13</v>
      </c>
      <c r="I412" s="1">
        <v>84</v>
      </c>
      <c r="J412" s="1">
        <v>70</v>
      </c>
      <c r="K412" s="21">
        <f t="shared" si="159"/>
        <v>71</v>
      </c>
      <c r="L412" s="22">
        <f t="shared" si="157"/>
        <v>14</v>
      </c>
      <c r="M412" s="9">
        <f t="shared" si="158"/>
        <v>13</v>
      </c>
      <c r="N412" s="9">
        <f t="shared" si="154"/>
        <v>1</v>
      </c>
      <c r="O412" s="1" t="str">
        <f>IF(M412&gt;=19.5,"70%",IF(M412&gt;=13.5,"50%",IF(M412&gt;=5.5,"30%",IF(M412&gt;=0.1,"15%"))))</f>
        <v>30%</v>
      </c>
      <c r="P412" s="9">
        <f t="shared" si="150"/>
        <v>0.3</v>
      </c>
      <c r="Q412" s="97">
        <v>0.1</v>
      </c>
      <c r="R412" s="9">
        <f t="shared" si="155"/>
        <v>13.1</v>
      </c>
      <c r="S412" s="9">
        <f t="shared" si="156"/>
        <v>13.1</v>
      </c>
      <c r="T412" s="56">
        <f>S412</f>
        <v>13.1</v>
      </c>
    </row>
    <row r="413" spans="1:20" x14ac:dyDescent="0.3">
      <c r="A413" s="54">
        <v>378</v>
      </c>
      <c r="B413" s="110" t="s">
        <v>340</v>
      </c>
      <c r="C413" s="80">
        <v>403</v>
      </c>
      <c r="D413" s="111" t="s">
        <v>33</v>
      </c>
      <c r="E413" s="82"/>
      <c r="F413" s="112">
        <v>1</v>
      </c>
      <c r="G413" s="69">
        <v>12</v>
      </c>
      <c r="H413" s="69">
        <v>12</v>
      </c>
      <c r="I413" s="69">
        <v>87</v>
      </c>
      <c r="J413" s="69">
        <v>72</v>
      </c>
      <c r="K413" s="69">
        <v>78</v>
      </c>
      <c r="L413" s="69">
        <f t="shared" si="157"/>
        <v>15</v>
      </c>
      <c r="M413" s="69">
        <f t="shared" si="158"/>
        <v>12</v>
      </c>
      <c r="N413" s="69">
        <f t="shared" si="154"/>
        <v>3</v>
      </c>
      <c r="O413" s="69" t="str">
        <f>IF(M413&gt;=19.5,"70%",IF(M413&gt;=13.5,"50%",IF(M413&gt;=5.5,"30%",IF(M413&gt;=0.1,"15%"))))</f>
        <v>30%</v>
      </c>
      <c r="P413" s="85">
        <f t="shared" si="150"/>
        <v>0.89999999999999991</v>
      </c>
      <c r="Q413" s="69">
        <v>0.3</v>
      </c>
      <c r="R413" s="69">
        <v>12</v>
      </c>
      <c r="S413" s="69">
        <f t="shared" si="156"/>
        <v>12</v>
      </c>
      <c r="T413" s="113">
        <v>12</v>
      </c>
    </row>
    <row r="414" spans="1:20" x14ac:dyDescent="0.3">
      <c r="A414" s="54">
        <v>379</v>
      </c>
      <c r="B414" s="2" t="s">
        <v>341</v>
      </c>
      <c r="C414" s="2">
        <v>404</v>
      </c>
      <c r="D414" s="3" t="s">
        <v>20</v>
      </c>
      <c r="E414" s="4"/>
      <c r="F414" s="1"/>
      <c r="G414" s="1">
        <v>7</v>
      </c>
      <c r="H414" s="21">
        <v>7</v>
      </c>
      <c r="I414" s="1">
        <v>91</v>
      </c>
      <c r="J414" s="1">
        <v>70</v>
      </c>
      <c r="K414" s="21">
        <f>I414-H414</f>
        <v>84</v>
      </c>
      <c r="L414" s="22">
        <f t="shared" si="157"/>
        <v>21</v>
      </c>
      <c r="M414" s="9">
        <f t="shared" si="158"/>
        <v>7</v>
      </c>
      <c r="N414" s="9">
        <f t="shared" si="154"/>
        <v>14</v>
      </c>
      <c r="O414" s="1" t="str">
        <f>IF(M414&gt;=19.5,"70%",IF(M414&gt;=13.5,"50%",IF(M414&gt;=5.5,"30%",IF(M414&gt;=0.1,"15%"))))</f>
        <v>30%</v>
      </c>
      <c r="P414" s="9">
        <f t="shared" si="150"/>
        <v>4.2</v>
      </c>
      <c r="Q414" s="97">
        <v>0.1</v>
      </c>
      <c r="R414" s="9">
        <f t="shared" ref="R414:R435" si="160">IF(M414&gt;=L414,(M414+P414),M414+Q414)</f>
        <v>7.1</v>
      </c>
      <c r="S414" s="9">
        <f t="shared" si="156"/>
        <v>7.1</v>
      </c>
      <c r="T414" s="56">
        <f>S414</f>
        <v>7.1</v>
      </c>
    </row>
    <row r="415" spans="1:20" x14ac:dyDescent="0.3">
      <c r="A415" s="54">
        <v>380</v>
      </c>
      <c r="B415" s="80" t="s">
        <v>342</v>
      </c>
      <c r="C415" s="80">
        <v>267</v>
      </c>
      <c r="D415" s="80" t="s">
        <v>33</v>
      </c>
      <c r="E415" s="82"/>
      <c r="F415" s="69"/>
      <c r="G415" s="85">
        <v>9</v>
      </c>
      <c r="H415" s="83">
        <v>9</v>
      </c>
      <c r="I415" s="69">
        <v>87</v>
      </c>
      <c r="J415" s="69">
        <v>70</v>
      </c>
      <c r="K415" s="83">
        <f>I415-H415</f>
        <v>78</v>
      </c>
      <c r="L415" s="84">
        <f t="shared" si="157"/>
        <v>17</v>
      </c>
      <c r="M415" s="85">
        <f t="shared" si="158"/>
        <v>9</v>
      </c>
      <c r="N415" s="85">
        <f t="shared" si="154"/>
        <v>8</v>
      </c>
      <c r="O415" s="69" t="str">
        <f>IF(M415&gt;=19.5,"70%",IF(M415&gt;=13.5,"50%",IF(M415&gt;=5.5,"30%",IF(M415&gt;=0.1,"15%"))))</f>
        <v>30%</v>
      </c>
      <c r="P415" s="85">
        <f t="shared" si="150"/>
        <v>2.4</v>
      </c>
      <c r="Q415" s="69">
        <v>0.2</v>
      </c>
      <c r="R415" s="85">
        <f t="shared" si="160"/>
        <v>9.1999999999999993</v>
      </c>
      <c r="S415" s="85">
        <f t="shared" si="156"/>
        <v>9.1999999999999993</v>
      </c>
      <c r="T415" s="86">
        <f>S415</f>
        <v>9.1999999999999993</v>
      </c>
    </row>
    <row r="416" spans="1:20" x14ac:dyDescent="0.3">
      <c r="A416" s="54">
        <v>381</v>
      </c>
      <c r="B416" s="80" t="s">
        <v>343</v>
      </c>
      <c r="C416" s="80">
        <v>296</v>
      </c>
      <c r="D416" s="80" t="s">
        <v>33</v>
      </c>
      <c r="E416" s="82"/>
      <c r="F416" s="69"/>
      <c r="G416" s="85">
        <v>10.199999999999999</v>
      </c>
      <c r="H416" s="83">
        <v>10</v>
      </c>
      <c r="I416" s="69">
        <v>91</v>
      </c>
      <c r="J416" s="69">
        <v>70</v>
      </c>
      <c r="K416" s="83">
        <v>70</v>
      </c>
      <c r="L416" s="84">
        <f t="shared" si="157"/>
        <v>21</v>
      </c>
      <c r="M416" s="85">
        <f t="shared" si="158"/>
        <v>10.199999999999999</v>
      </c>
      <c r="N416" s="85">
        <f t="shared" si="154"/>
        <v>10.8</v>
      </c>
      <c r="O416" s="116">
        <v>0.3</v>
      </c>
      <c r="P416" s="85">
        <f t="shared" si="150"/>
        <v>3.24</v>
      </c>
      <c r="Q416" s="69">
        <v>0.1</v>
      </c>
      <c r="R416" s="85">
        <f t="shared" si="160"/>
        <v>10.299999999999999</v>
      </c>
      <c r="S416" s="85">
        <f t="shared" si="156"/>
        <v>10.299999999999999</v>
      </c>
      <c r="T416" s="86">
        <f>S416</f>
        <v>10.299999999999999</v>
      </c>
    </row>
    <row r="417" spans="1:20" x14ac:dyDescent="0.3">
      <c r="A417" s="54">
        <v>382</v>
      </c>
      <c r="B417" s="80" t="s">
        <v>513</v>
      </c>
      <c r="C417" s="80">
        <v>104</v>
      </c>
      <c r="D417" s="80" t="s">
        <v>33</v>
      </c>
      <c r="E417" s="82"/>
      <c r="F417" s="69">
        <v>2</v>
      </c>
      <c r="G417" s="85">
        <v>7</v>
      </c>
      <c r="H417" s="83">
        <v>7</v>
      </c>
      <c r="I417" s="69">
        <v>77</v>
      </c>
      <c r="J417" s="69">
        <v>69</v>
      </c>
      <c r="K417" s="83">
        <v>70</v>
      </c>
      <c r="L417" s="84">
        <f t="shared" si="157"/>
        <v>8</v>
      </c>
      <c r="M417" s="85">
        <f t="shared" si="158"/>
        <v>7</v>
      </c>
      <c r="N417" s="85">
        <f t="shared" si="154"/>
        <v>1</v>
      </c>
      <c r="O417" s="116">
        <v>0.3</v>
      </c>
      <c r="P417" s="85">
        <f t="shared" si="150"/>
        <v>0.3</v>
      </c>
      <c r="Q417" s="69" t="str">
        <f>IF(N417&lt;0,O417, "0.1")</f>
        <v>0.1</v>
      </c>
      <c r="R417" s="85">
        <f t="shared" si="160"/>
        <v>7.1</v>
      </c>
      <c r="S417" s="85">
        <f t="shared" si="156"/>
        <v>7.1</v>
      </c>
      <c r="T417" s="86">
        <f>S417</f>
        <v>7.1</v>
      </c>
    </row>
    <row r="418" spans="1:20" x14ac:dyDescent="0.3">
      <c r="A418" s="54">
        <v>383</v>
      </c>
      <c r="B418" s="2" t="s">
        <v>409</v>
      </c>
      <c r="C418" s="2">
        <v>437</v>
      </c>
      <c r="D418" s="26" t="s">
        <v>20</v>
      </c>
      <c r="E418" s="29"/>
      <c r="F418" s="28"/>
      <c r="G418" s="9">
        <v>17</v>
      </c>
      <c r="H418" s="21">
        <v>17</v>
      </c>
      <c r="I418" s="1"/>
      <c r="J418" s="1">
        <v>70</v>
      </c>
      <c r="K418" s="21">
        <f t="shared" ref="K418:K438" si="161">I418-H418</f>
        <v>-17</v>
      </c>
      <c r="L418" s="22">
        <f t="shared" si="157"/>
        <v>-70</v>
      </c>
      <c r="M418" s="9">
        <f t="shared" si="158"/>
        <v>17</v>
      </c>
      <c r="N418" s="9">
        <f t="shared" si="154"/>
        <v>-87</v>
      </c>
      <c r="O418" s="25">
        <v>0.7</v>
      </c>
      <c r="P418" s="9">
        <f t="shared" si="150"/>
        <v>-60.9</v>
      </c>
      <c r="Q418" s="97">
        <v>0.1</v>
      </c>
      <c r="R418" s="9">
        <f t="shared" si="160"/>
        <v>-43.9</v>
      </c>
      <c r="S418" s="9">
        <f t="shared" si="156"/>
        <v>17</v>
      </c>
      <c r="T418" s="56">
        <v>17</v>
      </c>
    </row>
    <row r="419" spans="1:20" x14ac:dyDescent="0.3">
      <c r="A419" s="54">
        <v>384</v>
      </c>
      <c r="B419" s="10" t="s">
        <v>344</v>
      </c>
      <c r="C419" s="10">
        <v>163</v>
      </c>
      <c r="D419" s="11"/>
      <c r="E419" s="97"/>
      <c r="F419" s="97"/>
      <c r="G419" s="97">
        <v>11.7</v>
      </c>
      <c r="H419" s="13">
        <f>G419</f>
        <v>11.7</v>
      </c>
      <c r="I419" s="97"/>
      <c r="J419" s="97"/>
      <c r="K419" s="13">
        <f t="shared" si="161"/>
        <v>-11.7</v>
      </c>
      <c r="L419" s="14">
        <f t="shared" si="157"/>
        <v>0</v>
      </c>
      <c r="M419" s="12">
        <f t="shared" si="158"/>
        <v>11.7</v>
      </c>
      <c r="N419" s="12">
        <f t="shared" si="154"/>
        <v>-11.7</v>
      </c>
      <c r="O419" s="97" t="str">
        <f>IF(M419&gt;=19.5,"70%",IF(M419&gt;=13.5,"50%",IF(M419&gt;=5.5,"30%",IF(M419&gt;=0.1,"15%"))))</f>
        <v>30%</v>
      </c>
      <c r="P419" s="12">
        <f t="shared" si="150"/>
        <v>-3.51</v>
      </c>
      <c r="Q419" s="97">
        <v>0.1</v>
      </c>
      <c r="R419" s="12">
        <f t="shared" si="160"/>
        <v>8.19</v>
      </c>
      <c r="S419" s="12">
        <f t="shared" si="156"/>
        <v>11.7</v>
      </c>
      <c r="T419" s="55">
        <f>S419</f>
        <v>11.7</v>
      </c>
    </row>
    <row r="420" spans="1:20" x14ac:dyDescent="0.3">
      <c r="A420" s="54">
        <v>385</v>
      </c>
      <c r="B420" s="80" t="s">
        <v>420</v>
      </c>
      <c r="C420" s="80">
        <v>452</v>
      </c>
      <c r="D420" s="114"/>
      <c r="E420" s="82"/>
      <c r="F420" s="115"/>
      <c r="G420" s="69">
        <v>12</v>
      </c>
      <c r="H420" s="83">
        <v>12</v>
      </c>
      <c r="I420" s="69">
        <v>95</v>
      </c>
      <c r="J420" s="69">
        <v>70</v>
      </c>
      <c r="K420" s="83">
        <f t="shared" si="161"/>
        <v>83</v>
      </c>
      <c r="L420" s="84">
        <f t="shared" si="157"/>
        <v>25</v>
      </c>
      <c r="M420" s="85">
        <f t="shared" si="158"/>
        <v>12</v>
      </c>
      <c r="N420" s="85">
        <f t="shared" si="154"/>
        <v>13</v>
      </c>
      <c r="O420" s="69" t="str">
        <f>IF(M420&gt;=19.5,"70%",IF(M420&gt;=13.5,"50%",IF(M420&gt;=5.5,"30%",IF(M420&gt;=0.1,"15%"))))</f>
        <v>30%</v>
      </c>
      <c r="P420" s="83">
        <f t="shared" si="150"/>
        <v>3.9</v>
      </c>
      <c r="Q420" s="69">
        <v>0.1</v>
      </c>
      <c r="R420" s="85">
        <f t="shared" si="160"/>
        <v>12.1</v>
      </c>
      <c r="S420" s="85">
        <f t="shared" si="156"/>
        <v>12.1</v>
      </c>
      <c r="T420" s="86">
        <f>S420</f>
        <v>12.1</v>
      </c>
    </row>
    <row r="421" spans="1:20" x14ac:dyDescent="0.3">
      <c r="A421" s="54">
        <v>386</v>
      </c>
      <c r="B421" s="2" t="s">
        <v>420</v>
      </c>
      <c r="C421" s="2">
        <v>450</v>
      </c>
      <c r="D421" s="26"/>
      <c r="E421" s="27"/>
      <c r="F421" s="28"/>
      <c r="G421" s="28">
        <v>12</v>
      </c>
      <c r="H421" s="28">
        <v>12</v>
      </c>
      <c r="I421" s="28">
        <v>82</v>
      </c>
      <c r="J421" s="28">
        <v>70</v>
      </c>
      <c r="K421" s="28">
        <f t="shared" si="161"/>
        <v>70</v>
      </c>
      <c r="L421" s="28">
        <f t="shared" si="157"/>
        <v>12</v>
      </c>
      <c r="M421" s="28">
        <f t="shared" si="158"/>
        <v>12</v>
      </c>
      <c r="N421" s="28">
        <f t="shared" ref="N421:N446" si="162">L421-M421</f>
        <v>0</v>
      </c>
      <c r="O421" s="28" t="str">
        <f>IF(M421&gt;=19.5,"70%",IF(M421&gt;=13.5,"50%",IF(M421&gt;=5.5,"30%",IF(M421&gt;=0.1,"15%"))))</f>
        <v>30%</v>
      </c>
      <c r="P421" s="90">
        <f t="shared" si="150"/>
        <v>0</v>
      </c>
      <c r="Q421" s="97">
        <v>0.1</v>
      </c>
      <c r="R421" s="28">
        <f t="shared" si="160"/>
        <v>12</v>
      </c>
      <c r="S421" s="77">
        <f t="shared" si="156"/>
        <v>12</v>
      </c>
      <c r="T421" s="59">
        <v>12</v>
      </c>
    </row>
    <row r="422" spans="1:20" x14ac:dyDescent="0.3">
      <c r="A422" s="54">
        <v>387</v>
      </c>
      <c r="B422" s="81" t="s">
        <v>519</v>
      </c>
      <c r="C422" s="80">
        <v>509</v>
      </c>
      <c r="D422" s="81"/>
      <c r="E422" s="82"/>
      <c r="F422" s="69"/>
      <c r="G422" s="69">
        <v>16</v>
      </c>
      <c r="H422" s="83">
        <v>16</v>
      </c>
      <c r="I422" s="69">
        <v>84</v>
      </c>
      <c r="J422" s="69">
        <v>69</v>
      </c>
      <c r="K422" s="83">
        <f t="shared" si="161"/>
        <v>68</v>
      </c>
      <c r="L422" s="84">
        <f t="shared" si="157"/>
        <v>15</v>
      </c>
      <c r="M422" s="85">
        <f t="shared" si="158"/>
        <v>16</v>
      </c>
      <c r="N422" s="85">
        <f t="shared" si="162"/>
        <v>-1</v>
      </c>
      <c r="O422" s="69" t="str">
        <f>IF(M422&gt;=19.5,"70%",IF(M422&gt;=13.5,"50%",IF(M422&gt;=5.5,"30%",IF(M422&gt;=0.1,"15%"))))</f>
        <v>50%</v>
      </c>
      <c r="P422" s="85">
        <f t="shared" si="150"/>
        <v>-0.5</v>
      </c>
      <c r="Q422" s="69">
        <v>0.5</v>
      </c>
      <c r="R422" s="85">
        <f t="shared" si="160"/>
        <v>15.5</v>
      </c>
      <c r="S422" s="85">
        <f t="shared" si="156"/>
        <v>15.5</v>
      </c>
      <c r="T422" s="86">
        <f>S422</f>
        <v>15.5</v>
      </c>
    </row>
    <row r="423" spans="1:20" x14ac:dyDescent="0.3">
      <c r="A423" s="54">
        <v>388</v>
      </c>
      <c r="B423" s="80" t="s">
        <v>345</v>
      </c>
      <c r="C423" s="80">
        <v>22</v>
      </c>
      <c r="D423" s="81" t="s">
        <v>43</v>
      </c>
      <c r="E423" s="82"/>
      <c r="F423" s="115"/>
      <c r="G423" s="85">
        <v>16.3</v>
      </c>
      <c r="H423" s="83">
        <v>16</v>
      </c>
      <c r="I423" s="69">
        <v>90</v>
      </c>
      <c r="J423" s="69">
        <v>70</v>
      </c>
      <c r="K423" s="83">
        <f t="shared" si="161"/>
        <v>74</v>
      </c>
      <c r="L423" s="84">
        <f t="shared" si="157"/>
        <v>20</v>
      </c>
      <c r="M423" s="85">
        <f t="shared" si="158"/>
        <v>16.3</v>
      </c>
      <c r="N423" s="85">
        <f t="shared" si="162"/>
        <v>3.6999999999999993</v>
      </c>
      <c r="O423" s="116">
        <v>0.7</v>
      </c>
      <c r="P423" s="85">
        <v>6.9</v>
      </c>
      <c r="Q423" s="69">
        <v>0.1</v>
      </c>
      <c r="R423" s="85">
        <f t="shared" si="160"/>
        <v>16.400000000000002</v>
      </c>
      <c r="S423" s="85">
        <f t="shared" si="156"/>
        <v>16.400000000000002</v>
      </c>
      <c r="T423" s="86">
        <v>16</v>
      </c>
    </row>
    <row r="424" spans="1:20" x14ac:dyDescent="0.3">
      <c r="A424" s="54">
        <v>389</v>
      </c>
      <c r="B424" s="110" t="s">
        <v>496</v>
      </c>
      <c r="C424" s="80">
        <v>405</v>
      </c>
      <c r="D424" s="111"/>
      <c r="E424" s="82"/>
      <c r="F424" s="112"/>
      <c r="G424" s="69">
        <v>16</v>
      </c>
      <c r="H424" s="83">
        <f>G424</f>
        <v>16</v>
      </c>
      <c r="I424" s="69">
        <v>97</v>
      </c>
      <c r="J424" s="69">
        <v>70</v>
      </c>
      <c r="K424" s="83">
        <f t="shared" si="161"/>
        <v>81</v>
      </c>
      <c r="L424" s="84">
        <f t="shared" si="157"/>
        <v>27</v>
      </c>
      <c r="M424" s="85">
        <f t="shared" si="158"/>
        <v>16</v>
      </c>
      <c r="N424" s="85">
        <f t="shared" si="162"/>
        <v>11</v>
      </c>
      <c r="O424" s="69" t="str">
        <f>IF(M424&gt;=19.5,"70%",IF(M424&gt;=13.5,"50%",IF(M424&gt;=5.5,"30%",IF(M424&gt;=0.1,"15%"))))</f>
        <v>50%</v>
      </c>
      <c r="P424" s="85">
        <f t="shared" ref="P424:P446" si="163">N424*O424</f>
        <v>5.5</v>
      </c>
      <c r="Q424" s="69">
        <v>0.1</v>
      </c>
      <c r="R424" s="85">
        <f t="shared" si="160"/>
        <v>16.100000000000001</v>
      </c>
      <c r="S424" s="85">
        <f t="shared" si="156"/>
        <v>16.100000000000001</v>
      </c>
      <c r="T424" s="86">
        <f>S424</f>
        <v>16.100000000000001</v>
      </c>
    </row>
    <row r="425" spans="1:20" x14ac:dyDescent="0.3">
      <c r="A425" s="54">
        <v>390</v>
      </c>
      <c r="B425" s="10" t="s">
        <v>346</v>
      </c>
      <c r="C425" s="10">
        <v>274</v>
      </c>
      <c r="D425" s="11" t="s">
        <v>62</v>
      </c>
      <c r="E425" s="20"/>
      <c r="F425" s="97"/>
      <c r="G425" s="97">
        <v>14</v>
      </c>
      <c r="H425" s="97">
        <v>14</v>
      </c>
      <c r="I425" s="97">
        <v>89</v>
      </c>
      <c r="J425" s="97">
        <v>69</v>
      </c>
      <c r="K425" s="13">
        <f t="shared" si="161"/>
        <v>75</v>
      </c>
      <c r="L425" s="14">
        <f t="shared" si="157"/>
        <v>20</v>
      </c>
      <c r="M425" s="12">
        <f t="shared" si="158"/>
        <v>14</v>
      </c>
      <c r="N425" s="12">
        <f t="shared" si="162"/>
        <v>6</v>
      </c>
      <c r="O425" s="97" t="str">
        <f>IF(M425&gt;=19.5,"70%",IF(M425&gt;=13.5,"50%",IF(M425&gt;=5.5,"30%",IF(M425&gt;=0.1,"15%"))))</f>
        <v>50%</v>
      </c>
      <c r="P425" s="12">
        <f t="shared" si="163"/>
        <v>3</v>
      </c>
      <c r="Q425" s="97">
        <v>0.1</v>
      </c>
      <c r="R425" s="12">
        <f t="shared" si="160"/>
        <v>14.1</v>
      </c>
      <c r="S425" s="12">
        <f t="shared" si="156"/>
        <v>14.1</v>
      </c>
      <c r="T425" s="55">
        <f>S425</f>
        <v>14.1</v>
      </c>
    </row>
    <row r="426" spans="1:20" x14ac:dyDescent="0.3">
      <c r="A426" s="54">
        <v>391</v>
      </c>
      <c r="B426" s="80" t="s">
        <v>413</v>
      </c>
      <c r="C426" s="80">
        <v>443</v>
      </c>
      <c r="D426" s="114"/>
      <c r="E426" s="82"/>
      <c r="F426" s="115"/>
      <c r="G426" s="69">
        <v>17</v>
      </c>
      <c r="H426" s="69">
        <v>17</v>
      </c>
      <c r="I426" s="69">
        <v>91</v>
      </c>
      <c r="J426" s="69">
        <v>72</v>
      </c>
      <c r="K426" s="69">
        <f t="shared" si="161"/>
        <v>74</v>
      </c>
      <c r="L426" s="69">
        <f t="shared" si="157"/>
        <v>19</v>
      </c>
      <c r="M426" s="69">
        <f t="shared" si="158"/>
        <v>17</v>
      </c>
      <c r="N426" s="69">
        <f t="shared" si="162"/>
        <v>2</v>
      </c>
      <c r="O426" s="69" t="str">
        <f>IF(M426&gt;=19.5,"70%",IF(M426&gt;=13.5,"50%",IF(M426&gt;=5.5,"30%",IF(M426&gt;=0.1,"15%"))))</f>
        <v>50%</v>
      </c>
      <c r="P426" s="85">
        <f t="shared" si="163"/>
        <v>1</v>
      </c>
      <c r="Q426" s="69" t="str">
        <f>IF(N426&lt;0,O426, "0.1")</f>
        <v>0.1</v>
      </c>
      <c r="R426" s="69">
        <f t="shared" si="160"/>
        <v>17.100000000000001</v>
      </c>
      <c r="S426" s="69">
        <f t="shared" si="156"/>
        <v>17.100000000000001</v>
      </c>
      <c r="T426" s="113">
        <v>17</v>
      </c>
    </row>
    <row r="427" spans="1:20" x14ac:dyDescent="0.3">
      <c r="A427" s="54">
        <v>392</v>
      </c>
      <c r="B427" s="15" t="s">
        <v>347</v>
      </c>
      <c r="C427" s="10">
        <v>406</v>
      </c>
      <c r="D427" s="15" t="s">
        <v>43</v>
      </c>
      <c r="E427" s="48"/>
      <c r="F427" s="49"/>
      <c r="G427" s="49">
        <v>24</v>
      </c>
      <c r="H427" s="49">
        <v>24</v>
      </c>
      <c r="I427" s="49">
        <v>99</v>
      </c>
      <c r="J427" s="49">
        <v>69</v>
      </c>
      <c r="K427" s="49">
        <f t="shared" si="161"/>
        <v>75</v>
      </c>
      <c r="L427" s="49">
        <f t="shared" si="157"/>
        <v>30</v>
      </c>
      <c r="M427" s="49">
        <f t="shared" si="158"/>
        <v>24</v>
      </c>
      <c r="N427" s="49">
        <f t="shared" si="162"/>
        <v>6</v>
      </c>
      <c r="O427" s="49" t="str">
        <f>IF(M427&gt;=19.5,"70%",IF(M427&gt;=13.5,"50%",IF(M427&gt;=5.5,"30%",IF(M427&gt;=0.1,"15%"))))</f>
        <v>70%</v>
      </c>
      <c r="P427" s="89">
        <f t="shared" si="163"/>
        <v>4.1999999999999993</v>
      </c>
      <c r="Q427" s="97">
        <v>0.1</v>
      </c>
      <c r="R427" s="49">
        <f t="shared" si="160"/>
        <v>24.1</v>
      </c>
      <c r="S427" s="97">
        <f t="shared" si="156"/>
        <v>24.1</v>
      </c>
      <c r="T427" s="55">
        <f>S427</f>
        <v>24.1</v>
      </c>
    </row>
    <row r="428" spans="1:20" x14ac:dyDescent="0.3">
      <c r="A428" s="54">
        <v>393</v>
      </c>
      <c r="B428" s="10" t="s">
        <v>348</v>
      </c>
      <c r="C428" s="10">
        <v>190</v>
      </c>
      <c r="D428" s="11"/>
      <c r="E428" s="17"/>
      <c r="F428" s="97"/>
      <c r="G428" s="97">
        <v>14.5</v>
      </c>
      <c r="H428" s="13">
        <v>14</v>
      </c>
      <c r="I428" s="97">
        <v>84</v>
      </c>
      <c r="J428" s="97">
        <v>70</v>
      </c>
      <c r="K428" s="13">
        <f t="shared" si="161"/>
        <v>70</v>
      </c>
      <c r="L428" s="14">
        <f t="shared" si="157"/>
        <v>14</v>
      </c>
      <c r="M428" s="12">
        <f t="shared" si="158"/>
        <v>14.5</v>
      </c>
      <c r="N428" s="12">
        <f t="shared" si="162"/>
        <v>-0.5</v>
      </c>
      <c r="O428" s="19">
        <v>0.7</v>
      </c>
      <c r="P428" s="12">
        <f t="shared" si="163"/>
        <v>-0.35</v>
      </c>
      <c r="Q428" s="97">
        <v>0.1</v>
      </c>
      <c r="R428" s="12">
        <f t="shared" si="160"/>
        <v>14.15</v>
      </c>
      <c r="S428" s="12">
        <f t="shared" si="156"/>
        <v>14.15</v>
      </c>
      <c r="T428" s="55">
        <f>S428</f>
        <v>14.15</v>
      </c>
    </row>
    <row r="429" spans="1:20" x14ac:dyDescent="0.3">
      <c r="A429" s="54">
        <v>394</v>
      </c>
      <c r="B429" s="114" t="s">
        <v>485</v>
      </c>
      <c r="C429" s="80">
        <v>495</v>
      </c>
      <c r="D429" s="114"/>
      <c r="E429" s="82"/>
      <c r="F429" s="115"/>
      <c r="G429" s="69">
        <v>21</v>
      </c>
      <c r="H429" s="69">
        <v>21</v>
      </c>
      <c r="I429" s="69">
        <v>102</v>
      </c>
      <c r="J429" s="69">
        <v>70</v>
      </c>
      <c r="K429" s="69">
        <f t="shared" si="161"/>
        <v>81</v>
      </c>
      <c r="L429" s="69">
        <f t="shared" si="157"/>
        <v>32</v>
      </c>
      <c r="M429" s="69">
        <f t="shared" si="158"/>
        <v>21</v>
      </c>
      <c r="N429" s="69">
        <f t="shared" si="162"/>
        <v>11</v>
      </c>
      <c r="O429" s="69" t="str">
        <f t="shared" ref="O429:O438" si="164">IF(M429&gt;=19.5,"70%",IF(M429&gt;=13.5,"50%",IF(M429&gt;=5.5,"30%",IF(M429&gt;=0.1,"15%"))))</f>
        <v>70%</v>
      </c>
      <c r="P429" s="85">
        <f t="shared" si="163"/>
        <v>7.6999999999999993</v>
      </c>
      <c r="Q429" s="69">
        <v>0.1</v>
      </c>
      <c r="R429" s="69">
        <f t="shared" si="160"/>
        <v>21.1</v>
      </c>
      <c r="S429" s="69">
        <f t="shared" si="156"/>
        <v>21.1</v>
      </c>
      <c r="T429" s="113">
        <v>21</v>
      </c>
    </row>
    <row r="430" spans="1:20" x14ac:dyDescent="0.3">
      <c r="A430" s="54">
        <v>395</v>
      </c>
      <c r="B430" s="80" t="s">
        <v>349</v>
      </c>
      <c r="C430" s="80">
        <v>47</v>
      </c>
      <c r="D430" s="80" t="s">
        <v>84</v>
      </c>
      <c r="E430" s="82"/>
      <c r="F430" s="69">
        <v>2</v>
      </c>
      <c r="G430" s="85">
        <v>9</v>
      </c>
      <c r="H430" s="83">
        <v>9</v>
      </c>
      <c r="I430" s="69">
        <v>84</v>
      </c>
      <c r="J430" s="69">
        <v>69</v>
      </c>
      <c r="K430" s="83">
        <f t="shared" si="161"/>
        <v>75</v>
      </c>
      <c r="L430" s="84">
        <f t="shared" si="157"/>
        <v>15</v>
      </c>
      <c r="M430" s="85">
        <f t="shared" si="158"/>
        <v>9</v>
      </c>
      <c r="N430" s="85">
        <f t="shared" si="162"/>
        <v>6</v>
      </c>
      <c r="O430" s="69" t="str">
        <f t="shared" si="164"/>
        <v>30%</v>
      </c>
      <c r="P430" s="85">
        <f t="shared" si="163"/>
        <v>1.7999999999999998</v>
      </c>
      <c r="Q430" s="69" t="str">
        <f>IF(N430&lt;0,O430, "0.1")</f>
        <v>0.1</v>
      </c>
      <c r="R430" s="85">
        <f t="shared" si="160"/>
        <v>9.1</v>
      </c>
      <c r="S430" s="85">
        <f t="shared" si="156"/>
        <v>9.1</v>
      </c>
      <c r="T430" s="86">
        <f>S430</f>
        <v>9.1</v>
      </c>
    </row>
    <row r="431" spans="1:20" x14ac:dyDescent="0.3">
      <c r="A431" s="54">
        <v>396</v>
      </c>
      <c r="B431" s="10" t="s">
        <v>350</v>
      </c>
      <c r="C431" s="10">
        <v>270</v>
      </c>
      <c r="D431" s="11" t="s">
        <v>62</v>
      </c>
      <c r="E431" s="17"/>
      <c r="F431" s="97"/>
      <c r="G431" s="12">
        <v>19</v>
      </c>
      <c r="H431" s="13">
        <v>19</v>
      </c>
      <c r="I431" s="97">
        <v>104</v>
      </c>
      <c r="J431" s="97">
        <v>70</v>
      </c>
      <c r="K431" s="13">
        <f t="shared" si="161"/>
        <v>85</v>
      </c>
      <c r="L431" s="14">
        <f t="shared" si="157"/>
        <v>34</v>
      </c>
      <c r="M431" s="12">
        <f t="shared" si="158"/>
        <v>19</v>
      </c>
      <c r="N431" s="12">
        <f t="shared" si="162"/>
        <v>15</v>
      </c>
      <c r="O431" s="97" t="str">
        <f t="shared" si="164"/>
        <v>50%</v>
      </c>
      <c r="P431" s="12">
        <f t="shared" si="163"/>
        <v>7.5</v>
      </c>
      <c r="Q431" s="97">
        <v>0.1</v>
      </c>
      <c r="R431" s="12">
        <f t="shared" si="160"/>
        <v>19.100000000000001</v>
      </c>
      <c r="S431" s="12">
        <f t="shared" si="156"/>
        <v>19.100000000000001</v>
      </c>
      <c r="T431" s="55">
        <f>S431</f>
        <v>19.100000000000001</v>
      </c>
    </row>
    <row r="432" spans="1:20" x14ac:dyDescent="0.3">
      <c r="A432" s="54">
        <v>397</v>
      </c>
      <c r="B432" s="80" t="s">
        <v>438</v>
      </c>
      <c r="C432" s="80">
        <v>474</v>
      </c>
      <c r="D432" s="80" t="s">
        <v>435</v>
      </c>
      <c r="E432" s="82"/>
      <c r="F432" s="115">
        <v>3</v>
      </c>
      <c r="G432" s="69">
        <v>24</v>
      </c>
      <c r="H432" s="69">
        <v>24</v>
      </c>
      <c r="I432" s="69">
        <v>118</v>
      </c>
      <c r="J432" s="69">
        <v>69</v>
      </c>
      <c r="K432" s="69">
        <f t="shared" si="161"/>
        <v>94</v>
      </c>
      <c r="L432" s="69">
        <f t="shared" si="157"/>
        <v>49</v>
      </c>
      <c r="M432" s="69">
        <f t="shared" si="158"/>
        <v>24</v>
      </c>
      <c r="N432" s="69">
        <f t="shared" si="162"/>
        <v>25</v>
      </c>
      <c r="O432" s="69" t="str">
        <f t="shared" si="164"/>
        <v>70%</v>
      </c>
      <c r="P432" s="85">
        <f t="shared" si="163"/>
        <v>17.5</v>
      </c>
      <c r="Q432" s="69" t="str">
        <f>IF(N432&lt;0,O432, "0.1")</f>
        <v>0.1</v>
      </c>
      <c r="R432" s="69">
        <f t="shared" si="160"/>
        <v>24.1</v>
      </c>
      <c r="S432" s="69">
        <f t="shared" si="156"/>
        <v>24.1</v>
      </c>
      <c r="T432" s="113">
        <v>24</v>
      </c>
    </row>
    <row r="433" spans="1:20" x14ac:dyDescent="0.3">
      <c r="A433" s="54">
        <v>398</v>
      </c>
      <c r="B433" s="10" t="s">
        <v>351</v>
      </c>
      <c r="C433" s="10">
        <v>293</v>
      </c>
      <c r="D433" s="11"/>
      <c r="E433" s="97"/>
      <c r="F433" s="97"/>
      <c r="G433" s="12">
        <v>24</v>
      </c>
      <c r="H433" s="13">
        <v>24</v>
      </c>
      <c r="I433" s="97"/>
      <c r="J433" s="97"/>
      <c r="K433" s="13">
        <f t="shared" si="161"/>
        <v>-24</v>
      </c>
      <c r="L433" s="14">
        <f t="shared" si="157"/>
        <v>0</v>
      </c>
      <c r="M433" s="12">
        <f t="shared" si="158"/>
        <v>24</v>
      </c>
      <c r="N433" s="12">
        <f t="shared" si="162"/>
        <v>-24</v>
      </c>
      <c r="O433" s="97" t="str">
        <f t="shared" si="164"/>
        <v>70%</v>
      </c>
      <c r="P433" s="12">
        <f t="shared" si="163"/>
        <v>-16.799999999999997</v>
      </c>
      <c r="Q433" s="97">
        <v>0.1</v>
      </c>
      <c r="R433" s="12">
        <f t="shared" si="160"/>
        <v>7.2000000000000028</v>
      </c>
      <c r="S433" s="12">
        <f t="shared" si="156"/>
        <v>24</v>
      </c>
      <c r="T433" s="55">
        <f t="shared" ref="T433:T438" si="165">S433</f>
        <v>24</v>
      </c>
    </row>
    <row r="434" spans="1:20" x14ac:dyDescent="0.3">
      <c r="A434" s="54">
        <v>399</v>
      </c>
      <c r="B434" s="11" t="s">
        <v>352</v>
      </c>
      <c r="C434" s="10">
        <v>407</v>
      </c>
      <c r="D434" s="11" t="s">
        <v>20</v>
      </c>
      <c r="E434" s="97"/>
      <c r="F434" s="97"/>
      <c r="G434" s="97">
        <v>10</v>
      </c>
      <c r="H434" s="97">
        <v>10</v>
      </c>
      <c r="I434" s="97">
        <v>84</v>
      </c>
      <c r="J434" s="97">
        <v>69</v>
      </c>
      <c r="K434" s="97">
        <f t="shared" si="161"/>
        <v>74</v>
      </c>
      <c r="L434" s="97">
        <f t="shared" si="157"/>
        <v>15</v>
      </c>
      <c r="M434" s="97">
        <f t="shared" si="158"/>
        <v>10</v>
      </c>
      <c r="N434" s="97">
        <f t="shared" si="162"/>
        <v>5</v>
      </c>
      <c r="O434" s="97" t="str">
        <f t="shared" si="164"/>
        <v>30%</v>
      </c>
      <c r="P434" s="12">
        <f t="shared" si="163"/>
        <v>1.5</v>
      </c>
      <c r="Q434" s="97">
        <v>0.1</v>
      </c>
      <c r="R434" s="97">
        <f t="shared" si="160"/>
        <v>10.1</v>
      </c>
      <c r="S434" s="97">
        <f t="shared" si="156"/>
        <v>10.1</v>
      </c>
      <c r="T434" s="55">
        <f t="shared" si="165"/>
        <v>10.1</v>
      </c>
    </row>
    <row r="435" spans="1:20" x14ac:dyDescent="0.3">
      <c r="A435" s="54">
        <v>400</v>
      </c>
      <c r="B435" s="2" t="s">
        <v>410</v>
      </c>
      <c r="C435" s="2">
        <v>438</v>
      </c>
      <c r="D435" s="26" t="s">
        <v>111</v>
      </c>
      <c r="E435" s="29"/>
      <c r="F435" s="28"/>
      <c r="G435" s="1">
        <v>20</v>
      </c>
      <c r="H435" s="21">
        <f>G435</f>
        <v>20</v>
      </c>
      <c r="I435" s="1">
        <v>103</v>
      </c>
      <c r="J435" s="1">
        <v>70</v>
      </c>
      <c r="K435" s="21">
        <f t="shared" si="161"/>
        <v>83</v>
      </c>
      <c r="L435" s="22">
        <f t="shared" ref="L435:L466" si="166">I435-J435</f>
        <v>33</v>
      </c>
      <c r="M435" s="9">
        <f t="shared" si="158"/>
        <v>20</v>
      </c>
      <c r="N435" s="9">
        <f t="shared" si="162"/>
        <v>13</v>
      </c>
      <c r="O435" s="1" t="str">
        <f t="shared" si="164"/>
        <v>70%</v>
      </c>
      <c r="P435" s="9">
        <f t="shared" si="163"/>
        <v>9.1</v>
      </c>
      <c r="Q435" s="97">
        <v>0.1</v>
      </c>
      <c r="R435" s="9">
        <f t="shared" si="160"/>
        <v>20.100000000000001</v>
      </c>
      <c r="S435" s="9">
        <f t="shared" si="156"/>
        <v>20.100000000000001</v>
      </c>
      <c r="T435" s="56">
        <f t="shared" si="165"/>
        <v>20.100000000000001</v>
      </c>
    </row>
    <row r="436" spans="1:20" x14ac:dyDescent="0.3">
      <c r="A436" s="54">
        <v>401</v>
      </c>
      <c r="B436" s="2" t="s">
        <v>353</v>
      </c>
      <c r="C436" s="2">
        <v>408</v>
      </c>
      <c r="D436" s="3"/>
      <c r="E436" s="51"/>
      <c r="F436" s="1"/>
      <c r="G436" s="9">
        <v>12</v>
      </c>
      <c r="H436" s="21">
        <f>G436</f>
        <v>12</v>
      </c>
      <c r="I436" s="1">
        <v>98</v>
      </c>
      <c r="J436" s="1">
        <v>70</v>
      </c>
      <c r="K436" s="21">
        <f t="shared" si="161"/>
        <v>86</v>
      </c>
      <c r="L436" s="22">
        <f t="shared" si="166"/>
        <v>28</v>
      </c>
      <c r="M436" s="9">
        <f t="shared" ref="M436:M446" si="167">G436</f>
        <v>12</v>
      </c>
      <c r="N436" s="9">
        <f t="shared" si="162"/>
        <v>16</v>
      </c>
      <c r="O436" s="1" t="str">
        <f t="shared" si="164"/>
        <v>30%</v>
      </c>
      <c r="P436" s="9">
        <f t="shared" si="163"/>
        <v>4.8</v>
      </c>
      <c r="Q436" s="97">
        <v>0.1</v>
      </c>
      <c r="R436" s="1">
        <v>12</v>
      </c>
      <c r="S436" s="9">
        <f t="shared" si="156"/>
        <v>12</v>
      </c>
      <c r="T436" s="56">
        <f t="shared" si="165"/>
        <v>12</v>
      </c>
    </row>
    <row r="437" spans="1:20" x14ac:dyDescent="0.3">
      <c r="A437" s="54">
        <v>402</v>
      </c>
      <c r="B437" s="10" t="s">
        <v>354</v>
      </c>
      <c r="C437" s="10">
        <v>273</v>
      </c>
      <c r="D437" s="11" t="s">
        <v>32</v>
      </c>
      <c r="E437" s="17"/>
      <c r="F437" s="97"/>
      <c r="G437" s="12">
        <v>16</v>
      </c>
      <c r="H437" s="13">
        <v>16</v>
      </c>
      <c r="I437" s="97">
        <v>100</v>
      </c>
      <c r="J437" s="97">
        <v>70</v>
      </c>
      <c r="K437" s="13">
        <f t="shared" si="161"/>
        <v>84</v>
      </c>
      <c r="L437" s="14">
        <f t="shared" si="166"/>
        <v>30</v>
      </c>
      <c r="M437" s="12">
        <f t="shared" si="167"/>
        <v>16</v>
      </c>
      <c r="N437" s="12">
        <f t="shared" si="162"/>
        <v>14</v>
      </c>
      <c r="O437" s="97" t="str">
        <f t="shared" si="164"/>
        <v>50%</v>
      </c>
      <c r="P437" s="12">
        <f t="shared" si="163"/>
        <v>7</v>
      </c>
      <c r="Q437" s="97">
        <v>0.1</v>
      </c>
      <c r="R437" s="12">
        <f t="shared" ref="R437:R446" si="168">IF(M437&gt;=L437,(M437+P437),M437+Q437)</f>
        <v>16.100000000000001</v>
      </c>
      <c r="S437" s="12">
        <f t="shared" si="156"/>
        <v>16.100000000000001</v>
      </c>
      <c r="T437" s="55">
        <f t="shared" si="165"/>
        <v>16.100000000000001</v>
      </c>
    </row>
    <row r="438" spans="1:20" x14ac:dyDescent="0.3">
      <c r="A438" s="54">
        <v>403</v>
      </c>
      <c r="B438" s="10" t="s">
        <v>355</v>
      </c>
      <c r="C438" s="10">
        <v>108</v>
      </c>
      <c r="D438" s="11"/>
      <c r="E438" s="97"/>
      <c r="F438" s="97"/>
      <c r="G438" s="12">
        <v>24</v>
      </c>
      <c r="H438" s="13">
        <f>G438</f>
        <v>24</v>
      </c>
      <c r="I438" s="97"/>
      <c r="J438" s="97"/>
      <c r="K438" s="13">
        <f t="shared" si="161"/>
        <v>-24</v>
      </c>
      <c r="L438" s="14">
        <f t="shared" si="166"/>
        <v>0</v>
      </c>
      <c r="M438" s="12">
        <f t="shared" si="167"/>
        <v>24</v>
      </c>
      <c r="N438" s="12">
        <f t="shared" si="162"/>
        <v>-24</v>
      </c>
      <c r="O438" s="97" t="str">
        <f t="shared" si="164"/>
        <v>70%</v>
      </c>
      <c r="P438" s="12">
        <f t="shared" si="163"/>
        <v>-16.799999999999997</v>
      </c>
      <c r="Q438" s="97">
        <v>0.1</v>
      </c>
      <c r="R438" s="12">
        <f t="shared" si="168"/>
        <v>7.2000000000000028</v>
      </c>
      <c r="S438" s="12">
        <f t="shared" si="156"/>
        <v>24</v>
      </c>
      <c r="T438" s="55">
        <f t="shared" si="165"/>
        <v>24</v>
      </c>
    </row>
    <row r="439" spans="1:20" x14ac:dyDescent="0.3">
      <c r="A439" s="54">
        <v>404</v>
      </c>
      <c r="B439" s="80" t="s">
        <v>356</v>
      </c>
      <c r="C439" s="80">
        <v>244</v>
      </c>
      <c r="D439" s="80" t="s">
        <v>69</v>
      </c>
      <c r="E439" s="82"/>
      <c r="F439" s="69">
        <v>3</v>
      </c>
      <c r="G439" s="85">
        <v>4</v>
      </c>
      <c r="H439" s="83">
        <v>4</v>
      </c>
      <c r="I439" s="69">
        <v>80</v>
      </c>
      <c r="J439" s="69">
        <v>69</v>
      </c>
      <c r="K439" s="83">
        <v>74</v>
      </c>
      <c r="L439" s="84">
        <f t="shared" si="166"/>
        <v>11</v>
      </c>
      <c r="M439" s="85">
        <f t="shared" si="167"/>
        <v>4</v>
      </c>
      <c r="N439" s="85">
        <f t="shared" si="162"/>
        <v>7</v>
      </c>
      <c r="O439" s="116">
        <v>0.3</v>
      </c>
      <c r="P439" s="85">
        <f t="shared" si="163"/>
        <v>2.1</v>
      </c>
      <c r="Q439" s="69" t="str">
        <f>IF(N439&lt;0,O439, "0.1")</f>
        <v>0.1</v>
      </c>
      <c r="R439" s="85">
        <f t="shared" si="168"/>
        <v>4.0999999999999996</v>
      </c>
      <c r="S439" s="85">
        <f t="shared" si="156"/>
        <v>4.0999999999999996</v>
      </c>
      <c r="T439" s="86">
        <v>4</v>
      </c>
    </row>
    <row r="440" spans="1:20" x14ac:dyDescent="0.3">
      <c r="A440" s="54">
        <v>405</v>
      </c>
      <c r="B440" s="10" t="s">
        <v>357</v>
      </c>
      <c r="C440" s="10">
        <v>71</v>
      </c>
      <c r="D440" s="11"/>
      <c r="E440" s="97"/>
      <c r="F440" s="97"/>
      <c r="G440" s="12">
        <v>17.3</v>
      </c>
      <c r="H440" s="13">
        <f>G440</f>
        <v>17.3</v>
      </c>
      <c r="I440" s="97"/>
      <c r="J440" s="97"/>
      <c r="K440" s="13">
        <f t="shared" ref="K440:K468" si="169">I440-H440</f>
        <v>-17.3</v>
      </c>
      <c r="L440" s="14">
        <f t="shared" si="166"/>
        <v>0</v>
      </c>
      <c r="M440" s="12">
        <f t="shared" si="167"/>
        <v>17.3</v>
      </c>
      <c r="N440" s="12">
        <f t="shared" si="162"/>
        <v>-17.3</v>
      </c>
      <c r="O440" s="97" t="str">
        <f t="shared" ref="O440:O446" si="170">IF(M440&gt;=19.5,"70%",IF(M440&gt;=13.5,"50%",IF(M440&gt;=5.5,"30%",IF(M440&gt;=0.1,"15%"))))</f>
        <v>50%</v>
      </c>
      <c r="P440" s="12">
        <f t="shared" si="163"/>
        <v>-8.65</v>
      </c>
      <c r="Q440" s="97">
        <v>0.1</v>
      </c>
      <c r="R440" s="12">
        <f t="shared" si="168"/>
        <v>8.65</v>
      </c>
      <c r="S440" s="12">
        <f t="shared" si="156"/>
        <v>17.3</v>
      </c>
      <c r="T440" s="55">
        <f>S440</f>
        <v>17.3</v>
      </c>
    </row>
    <row r="441" spans="1:20" x14ac:dyDescent="0.3">
      <c r="A441" s="54">
        <v>406</v>
      </c>
      <c r="B441" s="11" t="s">
        <v>358</v>
      </c>
      <c r="C441" s="10">
        <v>409</v>
      </c>
      <c r="D441" s="11" t="s">
        <v>20</v>
      </c>
      <c r="E441" s="97"/>
      <c r="F441" s="97"/>
      <c r="G441" s="97">
        <v>7</v>
      </c>
      <c r="H441" s="97">
        <v>7</v>
      </c>
      <c r="I441" s="97">
        <v>76</v>
      </c>
      <c r="J441" s="97">
        <v>69</v>
      </c>
      <c r="K441" s="97">
        <f t="shared" si="169"/>
        <v>69</v>
      </c>
      <c r="L441" s="97">
        <f t="shared" si="166"/>
        <v>7</v>
      </c>
      <c r="M441" s="97">
        <f t="shared" si="167"/>
        <v>7</v>
      </c>
      <c r="N441" s="97">
        <f t="shared" si="162"/>
        <v>0</v>
      </c>
      <c r="O441" s="97" t="str">
        <f t="shared" si="170"/>
        <v>30%</v>
      </c>
      <c r="P441" s="12">
        <f t="shared" si="163"/>
        <v>0</v>
      </c>
      <c r="Q441" s="97">
        <v>0.1</v>
      </c>
      <c r="R441" s="97">
        <f t="shared" si="168"/>
        <v>7</v>
      </c>
      <c r="S441" s="97">
        <f t="shared" si="156"/>
        <v>7</v>
      </c>
      <c r="T441" s="55">
        <v>7</v>
      </c>
    </row>
    <row r="442" spans="1:20" x14ac:dyDescent="0.3">
      <c r="A442" s="54">
        <v>407</v>
      </c>
      <c r="B442" s="10" t="s">
        <v>359</v>
      </c>
      <c r="C442" s="10">
        <v>12</v>
      </c>
      <c r="D442" s="11"/>
      <c r="E442" s="97"/>
      <c r="F442" s="97"/>
      <c r="G442" s="12">
        <v>8.8000000000000007</v>
      </c>
      <c r="H442" s="12">
        <f>G442</f>
        <v>8.8000000000000007</v>
      </c>
      <c r="I442" s="97"/>
      <c r="J442" s="97"/>
      <c r="K442" s="13">
        <f t="shared" si="169"/>
        <v>-8.8000000000000007</v>
      </c>
      <c r="L442" s="14">
        <f t="shared" si="166"/>
        <v>0</v>
      </c>
      <c r="M442" s="12">
        <f t="shared" si="167"/>
        <v>8.8000000000000007</v>
      </c>
      <c r="N442" s="12">
        <f t="shared" si="162"/>
        <v>-8.8000000000000007</v>
      </c>
      <c r="O442" s="97" t="str">
        <f t="shared" si="170"/>
        <v>30%</v>
      </c>
      <c r="P442" s="12">
        <f t="shared" si="163"/>
        <v>-2.64</v>
      </c>
      <c r="Q442" s="97">
        <v>0.1</v>
      </c>
      <c r="R442" s="12">
        <f t="shared" si="168"/>
        <v>6.16</v>
      </c>
      <c r="S442" s="12">
        <f t="shared" si="156"/>
        <v>8.8000000000000007</v>
      </c>
      <c r="T442" s="55">
        <f>S442</f>
        <v>8.8000000000000007</v>
      </c>
    </row>
    <row r="443" spans="1:20" x14ac:dyDescent="0.3">
      <c r="A443" s="54">
        <v>408</v>
      </c>
      <c r="B443" s="10" t="s">
        <v>360</v>
      </c>
      <c r="C443" s="10">
        <v>208</v>
      </c>
      <c r="D443" s="11"/>
      <c r="E443" s="97"/>
      <c r="F443" s="97"/>
      <c r="G443" s="97">
        <v>24</v>
      </c>
      <c r="H443" s="13">
        <f>G443</f>
        <v>24</v>
      </c>
      <c r="I443" s="97"/>
      <c r="J443" s="97"/>
      <c r="K443" s="13">
        <f t="shared" si="169"/>
        <v>-24</v>
      </c>
      <c r="L443" s="14">
        <f t="shared" si="166"/>
        <v>0</v>
      </c>
      <c r="M443" s="12">
        <f t="shared" si="167"/>
        <v>24</v>
      </c>
      <c r="N443" s="12">
        <f t="shared" si="162"/>
        <v>-24</v>
      </c>
      <c r="O443" s="97" t="str">
        <f t="shared" si="170"/>
        <v>70%</v>
      </c>
      <c r="P443" s="12">
        <f t="shared" si="163"/>
        <v>-16.799999999999997</v>
      </c>
      <c r="Q443" s="97">
        <v>0.1</v>
      </c>
      <c r="R443" s="12">
        <f t="shared" si="168"/>
        <v>7.2000000000000028</v>
      </c>
      <c r="S443" s="12">
        <f t="shared" si="156"/>
        <v>24</v>
      </c>
      <c r="T443" s="55">
        <f>S443</f>
        <v>24</v>
      </c>
    </row>
    <row r="444" spans="1:20" x14ac:dyDescent="0.3">
      <c r="A444" s="54">
        <v>409</v>
      </c>
      <c r="B444" s="110" t="s">
        <v>361</v>
      </c>
      <c r="C444" s="80">
        <v>410</v>
      </c>
      <c r="D444" s="111" t="s">
        <v>24</v>
      </c>
      <c r="E444" s="82"/>
      <c r="F444" s="112"/>
      <c r="G444" s="69">
        <v>14</v>
      </c>
      <c r="H444" s="69">
        <v>14</v>
      </c>
      <c r="I444" s="69">
        <v>92</v>
      </c>
      <c r="J444" s="69">
        <v>70</v>
      </c>
      <c r="K444" s="69">
        <f t="shared" si="169"/>
        <v>78</v>
      </c>
      <c r="L444" s="69">
        <f t="shared" si="166"/>
        <v>22</v>
      </c>
      <c r="M444" s="69">
        <f t="shared" si="167"/>
        <v>14</v>
      </c>
      <c r="N444" s="69">
        <f t="shared" si="162"/>
        <v>8</v>
      </c>
      <c r="O444" s="69" t="str">
        <f t="shared" si="170"/>
        <v>50%</v>
      </c>
      <c r="P444" s="85">
        <f t="shared" si="163"/>
        <v>4</v>
      </c>
      <c r="Q444" s="69">
        <v>0.1</v>
      </c>
      <c r="R444" s="69">
        <f t="shared" si="168"/>
        <v>14.1</v>
      </c>
      <c r="S444" s="69">
        <f t="shared" si="156"/>
        <v>14.1</v>
      </c>
      <c r="T444" s="86">
        <f>S444</f>
        <v>14.1</v>
      </c>
    </row>
    <row r="445" spans="1:20" x14ac:dyDescent="0.3">
      <c r="A445" s="54">
        <v>410</v>
      </c>
      <c r="B445" s="119" t="s">
        <v>457</v>
      </c>
      <c r="C445" s="80">
        <v>479</v>
      </c>
      <c r="D445" s="119"/>
      <c r="E445" s="82"/>
      <c r="F445" s="69"/>
      <c r="G445" s="85">
        <v>20</v>
      </c>
      <c r="H445" s="83">
        <v>20</v>
      </c>
      <c r="I445" s="69">
        <v>96</v>
      </c>
      <c r="J445" s="69">
        <v>72</v>
      </c>
      <c r="K445" s="83">
        <f t="shared" si="169"/>
        <v>76</v>
      </c>
      <c r="L445" s="84">
        <f t="shared" si="166"/>
        <v>24</v>
      </c>
      <c r="M445" s="85">
        <f t="shared" si="167"/>
        <v>20</v>
      </c>
      <c r="N445" s="85">
        <f t="shared" si="162"/>
        <v>4</v>
      </c>
      <c r="O445" s="69" t="str">
        <f t="shared" si="170"/>
        <v>70%</v>
      </c>
      <c r="P445" s="85">
        <f t="shared" si="163"/>
        <v>2.8</v>
      </c>
      <c r="Q445" s="69" t="str">
        <f>IF(N445&lt;0,O445, "0.1")</f>
        <v>0.1</v>
      </c>
      <c r="R445" s="85">
        <f t="shared" si="168"/>
        <v>20.100000000000001</v>
      </c>
      <c r="S445" s="85">
        <f t="shared" si="156"/>
        <v>20.100000000000001</v>
      </c>
      <c r="T445" s="86">
        <f>S445</f>
        <v>20.100000000000001</v>
      </c>
    </row>
    <row r="446" spans="1:20" x14ac:dyDescent="0.3">
      <c r="A446" s="54">
        <v>411</v>
      </c>
      <c r="B446" s="80" t="s">
        <v>461</v>
      </c>
      <c r="C446" s="121">
        <v>484</v>
      </c>
      <c r="D446" s="119"/>
      <c r="E446" s="82"/>
      <c r="F446" s="69"/>
      <c r="G446" s="85">
        <v>24</v>
      </c>
      <c r="H446" s="83">
        <v>24</v>
      </c>
      <c r="I446" s="69">
        <v>102</v>
      </c>
      <c r="J446" s="69">
        <v>72</v>
      </c>
      <c r="K446" s="83">
        <f t="shared" si="169"/>
        <v>78</v>
      </c>
      <c r="L446" s="84">
        <f t="shared" si="166"/>
        <v>30</v>
      </c>
      <c r="M446" s="85">
        <f t="shared" si="167"/>
        <v>24</v>
      </c>
      <c r="N446" s="85">
        <f t="shared" si="162"/>
        <v>6</v>
      </c>
      <c r="O446" s="69" t="str">
        <f t="shared" si="170"/>
        <v>70%</v>
      </c>
      <c r="P446" s="85">
        <f t="shared" si="163"/>
        <v>4.1999999999999993</v>
      </c>
      <c r="Q446" s="69" t="str">
        <f>IF(N446&lt;0,O446, "0.1")</f>
        <v>0.1</v>
      </c>
      <c r="R446" s="85">
        <f t="shared" si="168"/>
        <v>24.1</v>
      </c>
      <c r="S446" s="85">
        <f t="shared" si="156"/>
        <v>24.1</v>
      </c>
      <c r="T446" s="86">
        <f>S446</f>
        <v>24.1</v>
      </c>
    </row>
    <row r="447" spans="1:20" x14ac:dyDescent="0.3">
      <c r="A447" s="54">
        <v>412</v>
      </c>
      <c r="B447" s="80" t="s">
        <v>362</v>
      </c>
      <c r="C447" s="80">
        <v>503</v>
      </c>
      <c r="D447" s="81" t="s">
        <v>24</v>
      </c>
      <c r="E447" s="82"/>
      <c r="F447" s="69"/>
      <c r="G447" s="69">
        <v>6</v>
      </c>
      <c r="H447" s="83">
        <v>6</v>
      </c>
      <c r="I447" s="69">
        <v>90</v>
      </c>
      <c r="J447" s="69">
        <v>70</v>
      </c>
      <c r="K447" s="83">
        <f t="shared" si="169"/>
        <v>84</v>
      </c>
      <c r="L447" s="84">
        <f t="shared" si="166"/>
        <v>20</v>
      </c>
      <c r="M447" s="85">
        <v>6</v>
      </c>
      <c r="N447" s="85">
        <v>6</v>
      </c>
      <c r="O447" s="116">
        <v>0.3</v>
      </c>
      <c r="P447" s="83">
        <v>6</v>
      </c>
      <c r="Q447" s="69">
        <v>0.1</v>
      </c>
      <c r="R447" s="85">
        <v>6</v>
      </c>
      <c r="S447" s="85">
        <v>6.1</v>
      </c>
      <c r="T447" s="86">
        <v>6</v>
      </c>
    </row>
    <row r="448" spans="1:20" x14ac:dyDescent="0.3">
      <c r="A448" s="54">
        <v>413</v>
      </c>
      <c r="B448" s="80" t="s">
        <v>503</v>
      </c>
      <c r="C448" s="80">
        <v>411</v>
      </c>
      <c r="D448" s="81" t="s">
        <v>24</v>
      </c>
      <c r="E448" s="82"/>
      <c r="F448" s="69"/>
      <c r="G448" s="69">
        <v>6</v>
      </c>
      <c r="H448" s="83">
        <v>6</v>
      </c>
      <c r="I448" s="69">
        <v>81</v>
      </c>
      <c r="J448" s="69">
        <v>70</v>
      </c>
      <c r="K448" s="83">
        <f t="shared" si="169"/>
        <v>75</v>
      </c>
      <c r="L448" s="84">
        <f t="shared" si="166"/>
        <v>11</v>
      </c>
      <c r="M448" s="85">
        <f t="shared" ref="M448:M495" si="171">G448</f>
        <v>6</v>
      </c>
      <c r="N448" s="85">
        <f t="shared" ref="N448:N495" si="172">L448-M448</f>
        <v>5</v>
      </c>
      <c r="O448" s="69" t="str">
        <f>IF(M448&gt;=19.5,"70%",IF(M448&gt;=13.5,"50%",IF(M448&gt;=5.5,"30%",IF(M448&gt;=0.1,"15%"))))</f>
        <v>30%</v>
      </c>
      <c r="P448" s="83">
        <f t="shared" ref="P448:P495" si="173">N448*O448</f>
        <v>1.5</v>
      </c>
      <c r="Q448" s="69">
        <v>0.1</v>
      </c>
      <c r="R448" s="85">
        <f t="shared" ref="R448:R495" si="174">IF(M448&gt;=L448,(M448+P448),M448+Q448)</f>
        <v>6.1</v>
      </c>
      <c r="S448" s="85">
        <f t="shared" ref="S448:S495" si="175">IF(I448&gt;1,(R448),G448)</f>
        <v>6.1</v>
      </c>
      <c r="T448" s="86">
        <v>6</v>
      </c>
    </row>
    <row r="449" spans="1:20" x14ac:dyDescent="0.3">
      <c r="A449" s="54">
        <v>414</v>
      </c>
      <c r="B449" s="11" t="s">
        <v>363</v>
      </c>
      <c r="C449" s="10">
        <v>412</v>
      </c>
      <c r="D449" s="11"/>
      <c r="E449" s="17"/>
      <c r="F449" s="97"/>
      <c r="G449" s="97">
        <v>24</v>
      </c>
      <c r="H449" s="97">
        <v>24</v>
      </c>
      <c r="I449" s="97">
        <v>95</v>
      </c>
      <c r="J449" s="97">
        <v>70</v>
      </c>
      <c r="K449" s="97">
        <f t="shared" si="169"/>
        <v>71</v>
      </c>
      <c r="L449" s="97">
        <f t="shared" si="166"/>
        <v>25</v>
      </c>
      <c r="M449" s="97">
        <f t="shared" si="171"/>
        <v>24</v>
      </c>
      <c r="N449" s="97">
        <f t="shared" si="172"/>
        <v>1</v>
      </c>
      <c r="O449" s="97" t="str">
        <f>IF(M449&gt;=19.5,"70%",IF(M449&gt;=13.5,"50%",IF(M449&gt;=5.5,"30%",IF(M449&gt;=0.1,"15%"))))</f>
        <v>70%</v>
      </c>
      <c r="P449" s="12">
        <f t="shared" si="173"/>
        <v>0.7</v>
      </c>
      <c r="Q449" s="97">
        <v>0.1</v>
      </c>
      <c r="R449" s="97">
        <f t="shared" si="174"/>
        <v>24.1</v>
      </c>
      <c r="S449" s="97">
        <f t="shared" si="175"/>
        <v>24.1</v>
      </c>
      <c r="T449" s="98">
        <v>24</v>
      </c>
    </row>
    <row r="450" spans="1:20" x14ac:dyDescent="0.3">
      <c r="A450" s="54">
        <v>415</v>
      </c>
      <c r="B450" s="10" t="s">
        <v>364</v>
      </c>
      <c r="C450" s="10">
        <v>19</v>
      </c>
      <c r="D450" s="11"/>
      <c r="E450" s="17"/>
      <c r="F450" s="97"/>
      <c r="G450" s="12">
        <v>14</v>
      </c>
      <c r="H450" s="13">
        <f>G450</f>
        <v>14</v>
      </c>
      <c r="I450" s="97">
        <v>98</v>
      </c>
      <c r="J450" s="97">
        <v>70</v>
      </c>
      <c r="K450" s="13">
        <f t="shared" si="169"/>
        <v>84</v>
      </c>
      <c r="L450" s="14">
        <f t="shared" si="166"/>
        <v>28</v>
      </c>
      <c r="M450" s="12">
        <f t="shared" si="171"/>
        <v>14</v>
      </c>
      <c r="N450" s="12">
        <f t="shared" si="172"/>
        <v>14</v>
      </c>
      <c r="O450" s="97" t="str">
        <f>IF(M450&gt;=19.5,"70%",IF(M450&gt;=13.5,"50%",IF(M450&gt;=5.5,"30%",IF(M450&gt;=0.1,"15%"))))</f>
        <v>50%</v>
      </c>
      <c r="P450" s="12">
        <f t="shared" si="173"/>
        <v>7</v>
      </c>
      <c r="Q450" s="97">
        <v>0.1</v>
      </c>
      <c r="R450" s="12">
        <f t="shared" si="174"/>
        <v>14.1</v>
      </c>
      <c r="S450" s="12">
        <f t="shared" si="175"/>
        <v>14.1</v>
      </c>
      <c r="T450" s="55">
        <f>S450</f>
        <v>14.1</v>
      </c>
    </row>
    <row r="451" spans="1:20" x14ac:dyDescent="0.3">
      <c r="A451" s="54">
        <v>416</v>
      </c>
      <c r="B451" s="10" t="s">
        <v>365</v>
      </c>
      <c r="C451" s="10">
        <v>128</v>
      </c>
      <c r="D451" s="11"/>
      <c r="E451" s="17"/>
      <c r="F451" s="97"/>
      <c r="G451" s="12">
        <v>3</v>
      </c>
      <c r="H451" s="13">
        <v>3</v>
      </c>
      <c r="I451" s="97">
        <v>86</v>
      </c>
      <c r="J451" s="97">
        <v>70</v>
      </c>
      <c r="K451" s="13">
        <f t="shared" si="169"/>
        <v>83</v>
      </c>
      <c r="L451" s="14">
        <f t="shared" si="166"/>
        <v>16</v>
      </c>
      <c r="M451" s="12">
        <f t="shared" si="171"/>
        <v>3</v>
      </c>
      <c r="N451" s="12">
        <f t="shared" si="172"/>
        <v>13</v>
      </c>
      <c r="O451" s="97" t="str">
        <f>IF(M451&gt;=19.5,"70%",IF(M451&gt;=13.5,"50%",IF(M451&gt;=5.5,"30%",IF(M451&gt;=0.1,"15%"))))</f>
        <v>15%</v>
      </c>
      <c r="P451" s="12">
        <f t="shared" si="173"/>
        <v>1.95</v>
      </c>
      <c r="Q451" s="97">
        <v>0.1</v>
      </c>
      <c r="R451" s="12">
        <f t="shared" si="174"/>
        <v>3.1</v>
      </c>
      <c r="S451" s="12">
        <f t="shared" si="175"/>
        <v>3.1</v>
      </c>
      <c r="T451" s="55">
        <f>S451</f>
        <v>3.1</v>
      </c>
    </row>
    <row r="452" spans="1:20" x14ac:dyDescent="0.3">
      <c r="A452" s="54">
        <v>417</v>
      </c>
      <c r="B452" s="80" t="s">
        <v>470</v>
      </c>
      <c r="C452" s="80">
        <v>198</v>
      </c>
      <c r="D452" s="81"/>
      <c r="E452" s="82"/>
      <c r="F452" s="115"/>
      <c r="G452" s="69">
        <v>5.0999999999999996</v>
      </c>
      <c r="H452" s="83">
        <v>5</v>
      </c>
      <c r="I452" s="69">
        <v>78</v>
      </c>
      <c r="J452" s="69">
        <v>70</v>
      </c>
      <c r="K452" s="83">
        <f t="shared" si="169"/>
        <v>73</v>
      </c>
      <c r="L452" s="84">
        <f t="shared" si="166"/>
        <v>8</v>
      </c>
      <c r="M452" s="85">
        <f t="shared" si="171"/>
        <v>5.0999999999999996</v>
      </c>
      <c r="N452" s="85">
        <f t="shared" si="172"/>
        <v>2.9000000000000004</v>
      </c>
      <c r="O452" s="116">
        <v>0.3</v>
      </c>
      <c r="P452" s="85">
        <f t="shared" si="173"/>
        <v>0.87000000000000011</v>
      </c>
      <c r="Q452" s="69">
        <v>0.1</v>
      </c>
      <c r="R452" s="85">
        <f t="shared" si="174"/>
        <v>5.1999999999999993</v>
      </c>
      <c r="S452" s="85">
        <f t="shared" si="175"/>
        <v>5.1999999999999993</v>
      </c>
      <c r="T452" s="86">
        <f>S452</f>
        <v>5.1999999999999993</v>
      </c>
    </row>
    <row r="453" spans="1:20" x14ac:dyDescent="0.3">
      <c r="A453" s="54">
        <v>418</v>
      </c>
      <c r="B453" s="10" t="s">
        <v>366</v>
      </c>
      <c r="C453" s="10">
        <v>413</v>
      </c>
      <c r="D453" s="11" t="s">
        <v>32</v>
      </c>
      <c r="E453" s="17"/>
      <c r="F453" s="97"/>
      <c r="G453" s="12">
        <v>23</v>
      </c>
      <c r="H453" s="13">
        <v>23</v>
      </c>
      <c r="I453" s="97">
        <v>98</v>
      </c>
      <c r="J453" s="97">
        <v>70</v>
      </c>
      <c r="K453" s="13">
        <f t="shared" si="169"/>
        <v>75</v>
      </c>
      <c r="L453" s="14">
        <f t="shared" si="166"/>
        <v>28</v>
      </c>
      <c r="M453" s="12">
        <f t="shared" si="171"/>
        <v>23</v>
      </c>
      <c r="N453" s="12">
        <f t="shared" si="172"/>
        <v>5</v>
      </c>
      <c r="O453" s="97" t="str">
        <f t="shared" ref="O453:O463" si="176">IF(M453&gt;=19.5,"70%",IF(M453&gt;=13.5,"50%",IF(M453&gt;=5.5,"30%",IF(M453&gt;=0.1,"15%"))))</f>
        <v>70%</v>
      </c>
      <c r="P453" s="12">
        <f t="shared" si="173"/>
        <v>3.5</v>
      </c>
      <c r="Q453" s="97">
        <v>0.1</v>
      </c>
      <c r="R453" s="12">
        <f t="shared" si="174"/>
        <v>23.1</v>
      </c>
      <c r="S453" s="12">
        <f t="shared" si="175"/>
        <v>23.1</v>
      </c>
      <c r="T453" s="55">
        <f>S453</f>
        <v>23.1</v>
      </c>
    </row>
    <row r="454" spans="1:20" x14ac:dyDescent="0.3">
      <c r="A454" s="54">
        <v>419</v>
      </c>
      <c r="B454" s="114" t="s">
        <v>490</v>
      </c>
      <c r="C454" s="80">
        <v>596</v>
      </c>
      <c r="D454" s="114"/>
      <c r="E454" s="82"/>
      <c r="F454" s="115"/>
      <c r="G454" s="69">
        <v>24</v>
      </c>
      <c r="H454" s="69">
        <v>24</v>
      </c>
      <c r="I454" s="69">
        <v>97</v>
      </c>
      <c r="J454" s="69">
        <v>70</v>
      </c>
      <c r="K454" s="69">
        <f t="shared" si="169"/>
        <v>73</v>
      </c>
      <c r="L454" s="69">
        <f t="shared" si="166"/>
        <v>27</v>
      </c>
      <c r="M454" s="69">
        <f t="shared" si="171"/>
        <v>24</v>
      </c>
      <c r="N454" s="69">
        <f t="shared" si="172"/>
        <v>3</v>
      </c>
      <c r="O454" s="69" t="str">
        <f t="shared" si="176"/>
        <v>70%</v>
      </c>
      <c r="P454" s="85">
        <f t="shared" si="173"/>
        <v>2.0999999999999996</v>
      </c>
      <c r="Q454" s="69">
        <v>0.1</v>
      </c>
      <c r="R454" s="69">
        <f t="shared" si="174"/>
        <v>24.1</v>
      </c>
      <c r="S454" s="69">
        <f t="shared" si="175"/>
        <v>24.1</v>
      </c>
      <c r="T454" s="113">
        <v>24</v>
      </c>
    </row>
    <row r="455" spans="1:20" x14ac:dyDescent="0.3">
      <c r="A455" s="54">
        <v>420</v>
      </c>
      <c r="B455" s="10" t="s">
        <v>367</v>
      </c>
      <c r="C455" s="10">
        <v>265</v>
      </c>
      <c r="D455" s="11"/>
      <c r="E455" s="97"/>
      <c r="F455" s="97"/>
      <c r="G455" s="12">
        <v>22</v>
      </c>
      <c r="H455" s="13">
        <v>22</v>
      </c>
      <c r="I455" s="97">
        <v>102</v>
      </c>
      <c r="J455" s="97">
        <v>69</v>
      </c>
      <c r="K455" s="13">
        <f t="shared" si="169"/>
        <v>80</v>
      </c>
      <c r="L455" s="14">
        <f t="shared" si="166"/>
        <v>33</v>
      </c>
      <c r="M455" s="12">
        <f t="shared" si="171"/>
        <v>22</v>
      </c>
      <c r="N455" s="12">
        <f t="shared" si="172"/>
        <v>11</v>
      </c>
      <c r="O455" s="97" t="str">
        <f t="shared" si="176"/>
        <v>70%</v>
      </c>
      <c r="P455" s="12">
        <f t="shared" si="173"/>
        <v>7.6999999999999993</v>
      </c>
      <c r="Q455" s="97">
        <v>0.1</v>
      </c>
      <c r="R455" s="12">
        <f t="shared" si="174"/>
        <v>22.1</v>
      </c>
      <c r="S455" s="12">
        <f t="shared" si="175"/>
        <v>22.1</v>
      </c>
      <c r="T455" s="55">
        <f t="shared" ref="T455:T465" si="177">S455</f>
        <v>22.1</v>
      </c>
    </row>
    <row r="456" spans="1:20" x14ac:dyDescent="0.3">
      <c r="A456" s="54">
        <v>421</v>
      </c>
      <c r="B456" s="10" t="s">
        <v>368</v>
      </c>
      <c r="C456" s="10">
        <v>288</v>
      </c>
      <c r="D456" s="11"/>
      <c r="E456" s="17"/>
      <c r="F456" s="97"/>
      <c r="G456" s="12">
        <v>11</v>
      </c>
      <c r="H456" s="13">
        <v>11</v>
      </c>
      <c r="I456" s="97">
        <v>83</v>
      </c>
      <c r="J456" s="97">
        <v>71</v>
      </c>
      <c r="K456" s="13">
        <f t="shared" si="169"/>
        <v>72</v>
      </c>
      <c r="L456" s="14">
        <f t="shared" si="166"/>
        <v>12</v>
      </c>
      <c r="M456" s="12">
        <f t="shared" si="171"/>
        <v>11</v>
      </c>
      <c r="N456" s="12">
        <f t="shared" si="172"/>
        <v>1</v>
      </c>
      <c r="O456" s="97" t="str">
        <f t="shared" si="176"/>
        <v>30%</v>
      </c>
      <c r="P456" s="12">
        <f t="shared" si="173"/>
        <v>0.3</v>
      </c>
      <c r="Q456" s="97">
        <v>0.1</v>
      </c>
      <c r="R456" s="12">
        <f t="shared" si="174"/>
        <v>11.1</v>
      </c>
      <c r="S456" s="12">
        <f t="shared" si="175"/>
        <v>11.1</v>
      </c>
      <c r="T456" s="55">
        <f t="shared" si="177"/>
        <v>11.1</v>
      </c>
    </row>
    <row r="457" spans="1:20" x14ac:dyDescent="0.3">
      <c r="A457" s="54">
        <v>422</v>
      </c>
      <c r="B457" s="2" t="s">
        <v>369</v>
      </c>
      <c r="C457" s="2">
        <v>414</v>
      </c>
      <c r="D457" s="3"/>
      <c r="E457" s="4"/>
      <c r="F457" s="1"/>
      <c r="G457" s="9">
        <v>16</v>
      </c>
      <c r="H457" s="21">
        <v>16</v>
      </c>
      <c r="I457" s="1">
        <v>97</v>
      </c>
      <c r="J457" s="1">
        <v>70</v>
      </c>
      <c r="K457" s="21">
        <f t="shared" si="169"/>
        <v>81</v>
      </c>
      <c r="L457" s="22">
        <f t="shared" si="166"/>
        <v>27</v>
      </c>
      <c r="M457" s="9">
        <f t="shared" si="171"/>
        <v>16</v>
      </c>
      <c r="N457" s="9">
        <f t="shared" si="172"/>
        <v>11</v>
      </c>
      <c r="O457" s="1" t="str">
        <f t="shared" si="176"/>
        <v>50%</v>
      </c>
      <c r="P457" s="9">
        <f t="shared" si="173"/>
        <v>5.5</v>
      </c>
      <c r="Q457" s="97">
        <v>0.1</v>
      </c>
      <c r="R457" s="9">
        <f t="shared" si="174"/>
        <v>16.100000000000001</v>
      </c>
      <c r="S457" s="9">
        <f t="shared" si="175"/>
        <v>16.100000000000001</v>
      </c>
      <c r="T457" s="56">
        <f t="shared" si="177"/>
        <v>16.100000000000001</v>
      </c>
    </row>
    <row r="458" spans="1:20" x14ac:dyDescent="0.3">
      <c r="A458" s="54">
        <v>423</v>
      </c>
      <c r="B458" s="80" t="s">
        <v>370</v>
      </c>
      <c r="C458" s="80">
        <v>261</v>
      </c>
      <c r="D458" s="81"/>
      <c r="E458" s="82"/>
      <c r="F458" s="115"/>
      <c r="G458" s="69">
        <v>24</v>
      </c>
      <c r="H458" s="83">
        <v>24</v>
      </c>
      <c r="I458" s="69">
        <v>100</v>
      </c>
      <c r="J458" s="69">
        <v>70</v>
      </c>
      <c r="K458" s="83">
        <f t="shared" si="169"/>
        <v>76</v>
      </c>
      <c r="L458" s="84">
        <f t="shared" si="166"/>
        <v>30</v>
      </c>
      <c r="M458" s="85">
        <f t="shared" si="171"/>
        <v>24</v>
      </c>
      <c r="N458" s="85">
        <f t="shared" si="172"/>
        <v>6</v>
      </c>
      <c r="O458" s="69" t="str">
        <f t="shared" si="176"/>
        <v>70%</v>
      </c>
      <c r="P458" s="85">
        <f t="shared" si="173"/>
        <v>4.1999999999999993</v>
      </c>
      <c r="Q458" s="69">
        <v>0.1</v>
      </c>
      <c r="R458" s="85">
        <f t="shared" si="174"/>
        <v>24.1</v>
      </c>
      <c r="S458" s="85">
        <f t="shared" si="175"/>
        <v>24.1</v>
      </c>
      <c r="T458" s="86">
        <f t="shared" si="177"/>
        <v>24.1</v>
      </c>
    </row>
    <row r="459" spans="1:20" x14ac:dyDescent="0.3">
      <c r="A459" s="54">
        <v>424</v>
      </c>
      <c r="B459" s="10" t="s">
        <v>371</v>
      </c>
      <c r="C459" s="10">
        <v>188</v>
      </c>
      <c r="D459" s="11" t="s">
        <v>62</v>
      </c>
      <c r="E459" s="97"/>
      <c r="F459" s="97"/>
      <c r="G459" s="97">
        <v>10</v>
      </c>
      <c r="H459" s="13">
        <f>G459</f>
        <v>10</v>
      </c>
      <c r="I459" s="97">
        <v>86</v>
      </c>
      <c r="J459" s="97">
        <v>69</v>
      </c>
      <c r="K459" s="13">
        <f t="shared" si="169"/>
        <v>76</v>
      </c>
      <c r="L459" s="14">
        <f t="shared" si="166"/>
        <v>17</v>
      </c>
      <c r="M459" s="12">
        <f t="shared" si="171"/>
        <v>10</v>
      </c>
      <c r="N459" s="12">
        <f t="shared" si="172"/>
        <v>7</v>
      </c>
      <c r="O459" s="97" t="str">
        <f t="shared" si="176"/>
        <v>30%</v>
      </c>
      <c r="P459" s="12">
        <f t="shared" si="173"/>
        <v>2.1</v>
      </c>
      <c r="Q459" s="97">
        <v>0.1</v>
      </c>
      <c r="R459" s="12">
        <f t="shared" si="174"/>
        <v>10.1</v>
      </c>
      <c r="S459" s="12">
        <f t="shared" si="175"/>
        <v>10.1</v>
      </c>
      <c r="T459" s="55">
        <f t="shared" si="177"/>
        <v>10.1</v>
      </c>
    </row>
    <row r="460" spans="1:20" x14ac:dyDescent="0.3">
      <c r="A460" s="54">
        <v>425</v>
      </c>
      <c r="B460" s="10" t="s">
        <v>372</v>
      </c>
      <c r="C460" s="10">
        <v>157</v>
      </c>
      <c r="D460" s="11" t="s">
        <v>17</v>
      </c>
      <c r="E460" s="97"/>
      <c r="F460" s="97"/>
      <c r="G460" s="97">
        <v>10.199999999999999</v>
      </c>
      <c r="H460" s="13">
        <f>G460</f>
        <v>10.199999999999999</v>
      </c>
      <c r="I460" s="97"/>
      <c r="J460" s="97"/>
      <c r="K460" s="13">
        <f t="shared" si="169"/>
        <v>-10.199999999999999</v>
      </c>
      <c r="L460" s="14">
        <f t="shared" si="166"/>
        <v>0</v>
      </c>
      <c r="M460" s="12">
        <f t="shared" si="171"/>
        <v>10.199999999999999</v>
      </c>
      <c r="N460" s="12">
        <f t="shared" si="172"/>
        <v>-10.199999999999999</v>
      </c>
      <c r="O460" s="97" t="str">
        <f t="shared" si="176"/>
        <v>30%</v>
      </c>
      <c r="P460" s="12">
        <f t="shared" si="173"/>
        <v>-3.0599999999999996</v>
      </c>
      <c r="Q460" s="97">
        <v>0.1</v>
      </c>
      <c r="R460" s="12">
        <f t="shared" si="174"/>
        <v>7.14</v>
      </c>
      <c r="S460" s="12">
        <f t="shared" si="175"/>
        <v>10.199999999999999</v>
      </c>
      <c r="T460" s="55">
        <f t="shared" si="177"/>
        <v>10.199999999999999</v>
      </c>
    </row>
    <row r="461" spans="1:20" x14ac:dyDescent="0.3">
      <c r="A461" s="54">
        <v>426</v>
      </c>
      <c r="B461" s="80" t="s">
        <v>373</v>
      </c>
      <c r="C461" s="80">
        <v>177</v>
      </c>
      <c r="D461" s="81" t="s">
        <v>33</v>
      </c>
      <c r="E461" s="82"/>
      <c r="F461" s="69"/>
      <c r="G461" s="69">
        <v>10</v>
      </c>
      <c r="H461" s="83">
        <v>10</v>
      </c>
      <c r="I461" s="69">
        <v>91</v>
      </c>
      <c r="J461" s="69">
        <v>70</v>
      </c>
      <c r="K461" s="83">
        <f t="shared" si="169"/>
        <v>81</v>
      </c>
      <c r="L461" s="84">
        <f t="shared" si="166"/>
        <v>21</v>
      </c>
      <c r="M461" s="85">
        <f t="shared" si="171"/>
        <v>10</v>
      </c>
      <c r="N461" s="85">
        <f t="shared" si="172"/>
        <v>11</v>
      </c>
      <c r="O461" s="69" t="str">
        <f t="shared" si="176"/>
        <v>30%</v>
      </c>
      <c r="P461" s="85">
        <f t="shared" si="173"/>
        <v>3.3</v>
      </c>
      <c r="Q461" s="69">
        <v>0.1</v>
      </c>
      <c r="R461" s="85">
        <f t="shared" si="174"/>
        <v>10.1</v>
      </c>
      <c r="S461" s="85">
        <f t="shared" si="175"/>
        <v>10.1</v>
      </c>
      <c r="T461" s="86">
        <f t="shared" si="177"/>
        <v>10.1</v>
      </c>
    </row>
    <row r="462" spans="1:20" x14ac:dyDescent="0.3">
      <c r="A462" s="54">
        <v>427</v>
      </c>
      <c r="B462" s="10" t="s">
        <v>374</v>
      </c>
      <c r="C462" s="10">
        <v>111</v>
      </c>
      <c r="D462" s="11"/>
      <c r="E462" s="97"/>
      <c r="F462" s="97"/>
      <c r="G462" s="12">
        <v>24</v>
      </c>
      <c r="H462" s="13">
        <f>G462</f>
        <v>24</v>
      </c>
      <c r="I462" s="97"/>
      <c r="J462" s="97"/>
      <c r="K462" s="13">
        <f t="shared" si="169"/>
        <v>-24</v>
      </c>
      <c r="L462" s="14">
        <f t="shared" si="166"/>
        <v>0</v>
      </c>
      <c r="M462" s="12">
        <f t="shared" si="171"/>
        <v>24</v>
      </c>
      <c r="N462" s="12">
        <f t="shared" si="172"/>
        <v>-24</v>
      </c>
      <c r="O462" s="97" t="str">
        <f t="shared" si="176"/>
        <v>70%</v>
      </c>
      <c r="P462" s="12">
        <f t="shared" si="173"/>
        <v>-16.799999999999997</v>
      </c>
      <c r="Q462" s="97">
        <v>0.1</v>
      </c>
      <c r="R462" s="12">
        <f t="shared" si="174"/>
        <v>7.2000000000000028</v>
      </c>
      <c r="S462" s="12">
        <f t="shared" si="175"/>
        <v>24</v>
      </c>
      <c r="T462" s="55">
        <f t="shared" si="177"/>
        <v>24</v>
      </c>
    </row>
    <row r="463" spans="1:20" x14ac:dyDescent="0.3">
      <c r="A463" s="54">
        <v>428</v>
      </c>
      <c r="B463" s="11" t="s">
        <v>375</v>
      </c>
      <c r="C463" s="10">
        <v>427</v>
      </c>
      <c r="D463" s="11"/>
      <c r="E463" s="17"/>
      <c r="F463" s="97"/>
      <c r="G463" s="97">
        <v>14</v>
      </c>
      <c r="H463" s="97">
        <v>14</v>
      </c>
      <c r="I463" s="97">
        <v>79</v>
      </c>
      <c r="J463" s="97">
        <v>68</v>
      </c>
      <c r="K463" s="97">
        <f t="shared" si="169"/>
        <v>65</v>
      </c>
      <c r="L463" s="97">
        <f t="shared" si="166"/>
        <v>11</v>
      </c>
      <c r="M463" s="97">
        <f t="shared" si="171"/>
        <v>14</v>
      </c>
      <c r="N463" s="97">
        <f t="shared" si="172"/>
        <v>-3</v>
      </c>
      <c r="O463" s="97" t="str">
        <f t="shared" si="176"/>
        <v>50%</v>
      </c>
      <c r="P463" s="12">
        <f t="shared" si="173"/>
        <v>-1.5</v>
      </c>
      <c r="Q463" s="97">
        <v>0.1</v>
      </c>
      <c r="R463" s="97">
        <f t="shared" si="174"/>
        <v>12.5</v>
      </c>
      <c r="S463" s="97">
        <f t="shared" si="175"/>
        <v>12.5</v>
      </c>
      <c r="T463" s="55">
        <f t="shared" si="177"/>
        <v>12.5</v>
      </c>
    </row>
    <row r="464" spans="1:20" x14ac:dyDescent="0.3">
      <c r="A464" s="54">
        <v>429</v>
      </c>
      <c r="B464" s="118" t="s">
        <v>444</v>
      </c>
      <c r="C464" s="80">
        <v>413</v>
      </c>
      <c r="D464" s="80" t="s">
        <v>228</v>
      </c>
      <c r="E464" s="82"/>
      <c r="F464" s="112"/>
      <c r="G464" s="69">
        <v>18</v>
      </c>
      <c r="H464" s="83">
        <v>18</v>
      </c>
      <c r="I464" s="69">
        <v>103</v>
      </c>
      <c r="J464" s="69">
        <v>70</v>
      </c>
      <c r="K464" s="83">
        <f t="shared" si="169"/>
        <v>85</v>
      </c>
      <c r="L464" s="84">
        <f t="shared" si="166"/>
        <v>33</v>
      </c>
      <c r="M464" s="85">
        <f t="shared" si="171"/>
        <v>18</v>
      </c>
      <c r="N464" s="85">
        <f t="shared" si="172"/>
        <v>15</v>
      </c>
      <c r="O464" s="116">
        <v>0.7</v>
      </c>
      <c r="P464" s="85">
        <f t="shared" si="173"/>
        <v>10.5</v>
      </c>
      <c r="Q464" s="69" t="str">
        <f>IF(N464&lt;0,O464, "0.1")</f>
        <v>0.1</v>
      </c>
      <c r="R464" s="85">
        <f t="shared" si="174"/>
        <v>18.100000000000001</v>
      </c>
      <c r="S464" s="85">
        <f t="shared" si="175"/>
        <v>18.100000000000001</v>
      </c>
      <c r="T464" s="86">
        <f t="shared" si="177"/>
        <v>18.100000000000001</v>
      </c>
    </row>
    <row r="465" spans="1:20" x14ac:dyDescent="0.3">
      <c r="A465" s="54">
        <v>430</v>
      </c>
      <c r="B465" s="10" t="s">
        <v>376</v>
      </c>
      <c r="C465" s="10">
        <v>31</v>
      </c>
      <c r="D465" s="11"/>
      <c r="E465" s="97"/>
      <c r="F465" s="97"/>
      <c r="G465" s="12">
        <v>13.8</v>
      </c>
      <c r="H465" s="13">
        <f>G465</f>
        <v>13.8</v>
      </c>
      <c r="I465" s="97"/>
      <c r="J465" s="97"/>
      <c r="K465" s="13">
        <f t="shared" si="169"/>
        <v>-13.8</v>
      </c>
      <c r="L465" s="14">
        <f t="shared" si="166"/>
        <v>0</v>
      </c>
      <c r="M465" s="12">
        <f t="shared" si="171"/>
        <v>13.8</v>
      </c>
      <c r="N465" s="12">
        <f t="shared" si="172"/>
        <v>-13.8</v>
      </c>
      <c r="O465" s="97" t="str">
        <f t="shared" ref="O465:O495" si="178">IF(M465&gt;=19.5,"70%",IF(M465&gt;=13.5,"50%",IF(M465&gt;=5.5,"30%",IF(M465&gt;=0.1,"15%"))))</f>
        <v>50%</v>
      </c>
      <c r="P465" s="12">
        <f t="shared" si="173"/>
        <v>-6.9</v>
      </c>
      <c r="Q465" s="97">
        <v>0.1</v>
      </c>
      <c r="R465" s="12">
        <f t="shared" si="174"/>
        <v>6.9</v>
      </c>
      <c r="S465" s="12">
        <f t="shared" si="175"/>
        <v>13.8</v>
      </c>
      <c r="T465" s="55">
        <f t="shared" si="177"/>
        <v>13.8</v>
      </c>
    </row>
    <row r="466" spans="1:20" x14ac:dyDescent="0.3">
      <c r="A466" s="54">
        <v>431</v>
      </c>
      <c r="B466" s="41" t="s">
        <v>377</v>
      </c>
      <c r="C466" s="2">
        <v>426</v>
      </c>
      <c r="D466" s="42"/>
      <c r="E466" s="4"/>
      <c r="F466" s="43"/>
      <c r="G466" s="1">
        <v>22.6</v>
      </c>
      <c r="H466" s="1">
        <v>23</v>
      </c>
      <c r="I466" s="1">
        <v>97</v>
      </c>
      <c r="J466" s="1">
        <v>70</v>
      </c>
      <c r="K466" s="1">
        <f t="shared" si="169"/>
        <v>74</v>
      </c>
      <c r="L466" s="1">
        <f t="shared" si="166"/>
        <v>27</v>
      </c>
      <c r="M466" s="1">
        <f t="shared" si="171"/>
        <v>22.6</v>
      </c>
      <c r="N466" s="1">
        <f t="shared" si="172"/>
        <v>4.3999999999999986</v>
      </c>
      <c r="O466" s="1" t="str">
        <f t="shared" si="178"/>
        <v>70%</v>
      </c>
      <c r="P466" s="9">
        <f t="shared" si="173"/>
        <v>3.0799999999999987</v>
      </c>
      <c r="Q466" s="97">
        <v>0.1</v>
      </c>
      <c r="R466" s="1">
        <f t="shared" si="174"/>
        <v>22.700000000000003</v>
      </c>
      <c r="S466" s="1">
        <f t="shared" si="175"/>
        <v>22.700000000000003</v>
      </c>
      <c r="T466" s="57">
        <v>23</v>
      </c>
    </row>
    <row r="467" spans="1:20" x14ac:dyDescent="0.3">
      <c r="A467" s="54">
        <v>432</v>
      </c>
      <c r="B467" s="80" t="s">
        <v>464</v>
      </c>
      <c r="C467" s="80">
        <v>485</v>
      </c>
      <c r="D467" s="114" t="s">
        <v>88</v>
      </c>
      <c r="E467" s="82"/>
      <c r="F467" s="115"/>
      <c r="G467" s="69">
        <v>13</v>
      </c>
      <c r="H467" s="83">
        <v>13</v>
      </c>
      <c r="I467" s="69">
        <v>90</v>
      </c>
      <c r="J467" s="69">
        <v>72</v>
      </c>
      <c r="K467" s="83">
        <f t="shared" si="169"/>
        <v>77</v>
      </c>
      <c r="L467" s="84">
        <f t="shared" ref="L467:L495" si="179">I467-J467</f>
        <v>18</v>
      </c>
      <c r="M467" s="85">
        <f t="shared" si="171"/>
        <v>13</v>
      </c>
      <c r="N467" s="85">
        <f t="shared" si="172"/>
        <v>5</v>
      </c>
      <c r="O467" s="69" t="str">
        <f t="shared" si="178"/>
        <v>30%</v>
      </c>
      <c r="P467" s="85">
        <f t="shared" si="173"/>
        <v>1.5</v>
      </c>
      <c r="Q467" s="69" t="str">
        <f>IF(N467&lt;0,O467, "0.1")</f>
        <v>0.1</v>
      </c>
      <c r="R467" s="85">
        <f t="shared" si="174"/>
        <v>13.1</v>
      </c>
      <c r="S467" s="85">
        <f t="shared" si="175"/>
        <v>13.1</v>
      </c>
      <c r="T467" s="86">
        <f>S467</f>
        <v>13.1</v>
      </c>
    </row>
    <row r="468" spans="1:20" x14ac:dyDescent="0.3">
      <c r="A468" s="54">
        <v>433</v>
      </c>
      <c r="B468" s="10" t="s">
        <v>378</v>
      </c>
      <c r="C468" s="10">
        <v>98</v>
      </c>
      <c r="D468" s="11"/>
      <c r="E468" s="97"/>
      <c r="F468" s="97"/>
      <c r="G468" s="12">
        <v>15.5</v>
      </c>
      <c r="H468" s="13">
        <f>G468</f>
        <v>15.5</v>
      </c>
      <c r="I468" s="97"/>
      <c r="J468" s="97"/>
      <c r="K468" s="13">
        <f t="shared" si="169"/>
        <v>-15.5</v>
      </c>
      <c r="L468" s="14">
        <f t="shared" si="179"/>
        <v>0</v>
      </c>
      <c r="M468" s="12">
        <f t="shared" si="171"/>
        <v>15.5</v>
      </c>
      <c r="N468" s="12">
        <f t="shared" si="172"/>
        <v>-15.5</v>
      </c>
      <c r="O468" s="97" t="str">
        <f t="shared" si="178"/>
        <v>50%</v>
      </c>
      <c r="P468" s="12">
        <f t="shared" si="173"/>
        <v>-7.75</v>
      </c>
      <c r="Q468" s="97">
        <v>0.1</v>
      </c>
      <c r="R468" s="12">
        <f t="shared" si="174"/>
        <v>7.75</v>
      </c>
      <c r="S468" s="12">
        <f t="shared" si="175"/>
        <v>15.5</v>
      </c>
      <c r="T468" s="55">
        <f>S468</f>
        <v>15.5</v>
      </c>
    </row>
    <row r="469" spans="1:20" x14ac:dyDescent="0.3">
      <c r="A469" s="54">
        <v>434</v>
      </c>
      <c r="B469" s="80" t="s">
        <v>379</v>
      </c>
      <c r="C469" s="80">
        <v>306</v>
      </c>
      <c r="D469" s="81" t="s">
        <v>43</v>
      </c>
      <c r="E469" s="82"/>
      <c r="F469" s="69">
        <v>1</v>
      </c>
      <c r="G469" s="69">
        <v>8</v>
      </c>
      <c r="H469" s="69">
        <v>8</v>
      </c>
      <c r="I469" s="69">
        <v>79</v>
      </c>
      <c r="J469" s="69">
        <v>69</v>
      </c>
      <c r="K469" s="83">
        <v>68</v>
      </c>
      <c r="L469" s="84">
        <f t="shared" si="179"/>
        <v>10</v>
      </c>
      <c r="M469" s="85">
        <f t="shared" si="171"/>
        <v>8</v>
      </c>
      <c r="N469" s="85">
        <f t="shared" si="172"/>
        <v>2</v>
      </c>
      <c r="O469" s="69" t="str">
        <f t="shared" si="178"/>
        <v>30%</v>
      </c>
      <c r="P469" s="85">
        <f t="shared" si="173"/>
        <v>0.6</v>
      </c>
      <c r="Q469" s="69">
        <v>0.3</v>
      </c>
      <c r="R469" s="85">
        <f t="shared" si="174"/>
        <v>8.3000000000000007</v>
      </c>
      <c r="S469" s="85">
        <f t="shared" si="175"/>
        <v>8.3000000000000007</v>
      </c>
      <c r="T469" s="86">
        <f>S469</f>
        <v>8.3000000000000007</v>
      </c>
    </row>
    <row r="470" spans="1:20" x14ac:dyDescent="0.3">
      <c r="A470" s="54">
        <v>435</v>
      </c>
      <c r="B470" s="80" t="s">
        <v>506</v>
      </c>
      <c r="C470" s="80">
        <v>501</v>
      </c>
      <c r="D470" s="81"/>
      <c r="E470" s="82"/>
      <c r="F470" s="69"/>
      <c r="G470" s="69">
        <v>24</v>
      </c>
      <c r="H470" s="69">
        <v>24</v>
      </c>
      <c r="I470" s="69">
        <v>101</v>
      </c>
      <c r="J470" s="69">
        <v>70</v>
      </c>
      <c r="K470" s="83">
        <v>75</v>
      </c>
      <c r="L470" s="84">
        <f t="shared" si="179"/>
        <v>31</v>
      </c>
      <c r="M470" s="85">
        <f t="shared" si="171"/>
        <v>24</v>
      </c>
      <c r="N470" s="85">
        <f t="shared" si="172"/>
        <v>7</v>
      </c>
      <c r="O470" s="69" t="str">
        <f t="shared" si="178"/>
        <v>70%</v>
      </c>
      <c r="P470" s="83">
        <f t="shared" si="173"/>
        <v>4.8999999999999995</v>
      </c>
      <c r="Q470" s="69">
        <v>0.1</v>
      </c>
      <c r="R470" s="85">
        <f t="shared" si="174"/>
        <v>24.1</v>
      </c>
      <c r="S470" s="85">
        <f t="shared" si="175"/>
        <v>24.1</v>
      </c>
      <c r="T470" s="86">
        <f>S470</f>
        <v>24.1</v>
      </c>
    </row>
    <row r="471" spans="1:20" x14ac:dyDescent="0.3">
      <c r="A471" s="54">
        <v>436</v>
      </c>
      <c r="B471" s="2" t="s">
        <v>416</v>
      </c>
      <c r="C471" s="2">
        <v>446</v>
      </c>
      <c r="D471" s="26"/>
      <c r="E471" s="29"/>
      <c r="F471" s="28"/>
      <c r="G471" s="1">
        <v>24</v>
      </c>
      <c r="H471" s="1">
        <v>24</v>
      </c>
      <c r="I471" s="1">
        <v>112</v>
      </c>
      <c r="J471" s="1">
        <v>70</v>
      </c>
      <c r="K471" s="1">
        <f t="shared" ref="K471:K495" si="180">I471-H471</f>
        <v>88</v>
      </c>
      <c r="L471" s="1">
        <f t="shared" si="179"/>
        <v>42</v>
      </c>
      <c r="M471" s="1">
        <f t="shared" si="171"/>
        <v>24</v>
      </c>
      <c r="N471" s="1">
        <f t="shared" si="172"/>
        <v>18</v>
      </c>
      <c r="O471" s="1" t="str">
        <f t="shared" si="178"/>
        <v>70%</v>
      </c>
      <c r="P471" s="9">
        <f t="shared" si="173"/>
        <v>12.6</v>
      </c>
      <c r="Q471" s="97">
        <v>0.1</v>
      </c>
      <c r="R471" s="1">
        <f t="shared" si="174"/>
        <v>24.1</v>
      </c>
      <c r="S471" s="1">
        <f t="shared" si="175"/>
        <v>24.1</v>
      </c>
      <c r="T471" s="57">
        <v>24</v>
      </c>
    </row>
    <row r="472" spans="1:20" x14ac:dyDescent="0.3">
      <c r="A472" s="54">
        <v>437</v>
      </c>
      <c r="B472" s="80" t="s">
        <v>380</v>
      </c>
      <c r="C472" s="80">
        <v>23</v>
      </c>
      <c r="D472" s="81" t="s">
        <v>20</v>
      </c>
      <c r="E472" s="82"/>
      <c r="F472" s="69"/>
      <c r="G472" s="85">
        <v>12.1</v>
      </c>
      <c r="H472" s="83">
        <v>12</v>
      </c>
      <c r="I472" s="69">
        <v>87</v>
      </c>
      <c r="J472" s="69">
        <v>72</v>
      </c>
      <c r="K472" s="83">
        <f t="shared" si="180"/>
        <v>75</v>
      </c>
      <c r="L472" s="84">
        <f t="shared" si="179"/>
        <v>15</v>
      </c>
      <c r="M472" s="85">
        <f t="shared" si="171"/>
        <v>12.1</v>
      </c>
      <c r="N472" s="85">
        <f t="shared" si="172"/>
        <v>2.9000000000000004</v>
      </c>
      <c r="O472" s="69" t="str">
        <f t="shared" si="178"/>
        <v>30%</v>
      </c>
      <c r="P472" s="85">
        <f t="shared" si="173"/>
        <v>0.87000000000000011</v>
      </c>
      <c r="Q472" s="69" t="str">
        <f>IF(N472&lt;0,O472, "0.1")</f>
        <v>0.1</v>
      </c>
      <c r="R472" s="85">
        <f t="shared" si="174"/>
        <v>12.2</v>
      </c>
      <c r="S472" s="85">
        <f t="shared" si="175"/>
        <v>12.2</v>
      </c>
      <c r="T472" s="86">
        <v>12</v>
      </c>
    </row>
    <row r="473" spans="1:20" x14ac:dyDescent="0.3">
      <c r="A473" s="54">
        <v>438</v>
      </c>
      <c r="B473" s="10" t="s">
        <v>381</v>
      </c>
      <c r="C473" s="10">
        <v>40</v>
      </c>
      <c r="D473" s="11"/>
      <c r="E473" s="97"/>
      <c r="F473" s="97"/>
      <c r="G473" s="12">
        <v>11.1</v>
      </c>
      <c r="H473" s="13">
        <f>G473</f>
        <v>11.1</v>
      </c>
      <c r="I473" s="97"/>
      <c r="J473" s="97"/>
      <c r="K473" s="13">
        <f t="shared" si="180"/>
        <v>-11.1</v>
      </c>
      <c r="L473" s="14">
        <f t="shared" si="179"/>
        <v>0</v>
      </c>
      <c r="M473" s="12">
        <f t="shared" si="171"/>
        <v>11.1</v>
      </c>
      <c r="N473" s="12">
        <f t="shared" si="172"/>
        <v>-11.1</v>
      </c>
      <c r="O473" s="97" t="str">
        <f t="shared" si="178"/>
        <v>30%</v>
      </c>
      <c r="P473" s="12">
        <f t="shared" si="173"/>
        <v>-3.3299999999999996</v>
      </c>
      <c r="Q473" s="97">
        <v>0.1</v>
      </c>
      <c r="R473" s="12">
        <f t="shared" si="174"/>
        <v>7.77</v>
      </c>
      <c r="S473" s="12">
        <f t="shared" si="175"/>
        <v>11.1</v>
      </c>
      <c r="T473" s="55">
        <f>S473</f>
        <v>11.1</v>
      </c>
    </row>
    <row r="474" spans="1:20" x14ac:dyDescent="0.3">
      <c r="A474" s="54">
        <v>439</v>
      </c>
      <c r="B474" s="81" t="s">
        <v>382</v>
      </c>
      <c r="C474" s="80">
        <v>416</v>
      </c>
      <c r="D474" s="80"/>
      <c r="E474" s="82"/>
      <c r="F474" s="69">
        <v>2</v>
      </c>
      <c r="G474" s="69">
        <v>12.3</v>
      </c>
      <c r="H474" s="69">
        <v>12</v>
      </c>
      <c r="I474" s="69">
        <v>87</v>
      </c>
      <c r="J474" s="69">
        <v>69</v>
      </c>
      <c r="K474" s="69">
        <f t="shared" si="180"/>
        <v>75</v>
      </c>
      <c r="L474" s="69">
        <f t="shared" si="179"/>
        <v>18</v>
      </c>
      <c r="M474" s="69">
        <f t="shared" si="171"/>
        <v>12.3</v>
      </c>
      <c r="N474" s="69">
        <f t="shared" si="172"/>
        <v>5.6999999999999993</v>
      </c>
      <c r="O474" s="69" t="str">
        <f t="shared" si="178"/>
        <v>30%</v>
      </c>
      <c r="P474" s="85">
        <f t="shared" si="173"/>
        <v>1.7099999999999997</v>
      </c>
      <c r="Q474" s="69" t="str">
        <f>IF(N474&lt;0,O474, "0.1")</f>
        <v>0.1</v>
      </c>
      <c r="R474" s="69">
        <f t="shared" si="174"/>
        <v>12.4</v>
      </c>
      <c r="S474" s="69">
        <f t="shared" si="175"/>
        <v>12.4</v>
      </c>
      <c r="T474" s="113">
        <v>12</v>
      </c>
    </row>
    <row r="475" spans="1:20" x14ac:dyDescent="0.3">
      <c r="A475" s="54">
        <v>440</v>
      </c>
      <c r="B475" s="110" t="s">
        <v>383</v>
      </c>
      <c r="C475" s="80">
        <v>417</v>
      </c>
      <c r="D475" s="110"/>
      <c r="E475" s="129"/>
      <c r="F475" s="122"/>
      <c r="G475" s="122">
        <v>22</v>
      </c>
      <c r="H475" s="122">
        <v>22</v>
      </c>
      <c r="I475" s="122">
        <v>89</v>
      </c>
      <c r="J475" s="122">
        <v>70</v>
      </c>
      <c r="K475" s="122">
        <f t="shared" si="180"/>
        <v>67</v>
      </c>
      <c r="L475" s="122">
        <f t="shared" si="179"/>
        <v>19</v>
      </c>
      <c r="M475" s="122">
        <f t="shared" si="171"/>
        <v>22</v>
      </c>
      <c r="N475" s="122">
        <f t="shared" si="172"/>
        <v>-3</v>
      </c>
      <c r="O475" s="122" t="str">
        <f t="shared" si="178"/>
        <v>70%</v>
      </c>
      <c r="P475" s="124">
        <f t="shared" si="173"/>
        <v>-2.0999999999999996</v>
      </c>
      <c r="Q475" s="69">
        <v>0.1</v>
      </c>
      <c r="R475" s="122">
        <f t="shared" si="174"/>
        <v>19.899999999999999</v>
      </c>
      <c r="S475" s="69">
        <f t="shared" si="175"/>
        <v>19.899999999999999</v>
      </c>
      <c r="T475" s="86">
        <f t="shared" ref="T475:T484" si="181">S475</f>
        <v>19.899999999999999</v>
      </c>
    </row>
    <row r="476" spans="1:20" x14ac:dyDescent="0.3">
      <c r="A476" s="54">
        <v>441</v>
      </c>
      <c r="B476" s="80" t="s">
        <v>510</v>
      </c>
      <c r="C476" s="80">
        <v>505</v>
      </c>
      <c r="D476" s="81"/>
      <c r="E476" s="82"/>
      <c r="F476" s="69"/>
      <c r="G476" s="122">
        <v>19</v>
      </c>
      <c r="H476" s="122">
        <v>19</v>
      </c>
      <c r="I476" s="122">
        <v>133</v>
      </c>
      <c r="J476" s="122">
        <v>70</v>
      </c>
      <c r="K476" s="122">
        <f t="shared" si="180"/>
        <v>114</v>
      </c>
      <c r="L476" s="122">
        <f t="shared" si="179"/>
        <v>63</v>
      </c>
      <c r="M476" s="122">
        <f t="shared" si="171"/>
        <v>19</v>
      </c>
      <c r="N476" s="122">
        <f t="shared" si="172"/>
        <v>44</v>
      </c>
      <c r="O476" s="122" t="str">
        <f t="shared" si="178"/>
        <v>50%</v>
      </c>
      <c r="P476" s="124">
        <f t="shared" si="173"/>
        <v>22</v>
      </c>
      <c r="Q476" s="69">
        <v>0.1</v>
      </c>
      <c r="R476" s="122">
        <f t="shared" si="174"/>
        <v>19.100000000000001</v>
      </c>
      <c r="S476" s="69">
        <f t="shared" si="175"/>
        <v>19.100000000000001</v>
      </c>
      <c r="T476" s="86">
        <f t="shared" si="181"/>
        <v>19.100000000000001</v>
      </c>
    </row>
    <row r="477" spans="1:20" x14ac:dyDescent="0.3">
      <c r="A477" s="54">
        <v>442</v>
      </c>
      <c r="B477" s="80" t="s">
        <v>385</v>
      </c>
      <c r="C477" s="80">
        <v>304</v>
      </c>
      <c r="D477" s="81" t="s">
        <v>228</v>
      </c>
      <c r="E477" s="82"/>
      <c r="F477" s="69"/>
      <c r="G477" s="69">
        <v>16.2</v>
      </c>
      <c r="H477" s="69">
        <v>16</v>
      </c>
      <c r="I477" s="69">
        <v>101</v>
      </c>
      <c r="J477" s="69">
        <v>70</v>
      </c>
      <c r="K477" s="69">
        <f t="shared" si="180"/>
        <v>85</v>
      </c>
      <c r="L477" s="69">
        <f t="shared" si="179"/>
        <v>31</v>
      </c>
      <c r="M477" s="69">
        <f t="shared" si="171"/>
        <v>16.2</v>
      </c>
      <c r="N477" s="69">
        <f t="shared" si="172"/>
        <v>14.8</v>
      </c>
      <c r="O477" s="69" t="str">
        <f t="shared" si="178"/>
        <v>50%</v>
      </c>
      <c r="P477" s="85">
        <f t="shared" si="173"/>
        <v>7.4</v>
      </c>
      <c r="Q477" s="69" t="str">
        <f>IF(N477&lt;0,O477, "0.1")</f>
        <v>0.1</v>
      </c>
      <c r="R477" s="69">
        <f t="shared" si="174"/>
        <v>16.3</v>
      </c>
      <c r="S477" s="69">
        <f t="shared" si="175"/>
        <v>16.3</v>
      </c>
      <c r="T477" s="86">
        <f t="shared" si="181"/>
        <v>16.3</v>
      </c>
    </row>
    <row r="478" spans="1:20" x14ac:dyDescent="0.3">
      <c r="A478" s="54">
        <v>443</v>
      </c>
      <c r="B478" s="10" t="s">
        <v>386</v>
      </c>
      <c r="C478" s="10">
        <v>25</v>
      </c>
      <c r="D478" s="11"/>
      <c r="E478" s="97"/>
      <c r="F478" s="97"/>
      <c r="G478" s="12">
        <v>12.8</v>
      </c>
      <c r="H478" s="13">
        <f>G478</f>
        <v>12.8</v>
      </c>
      <c r="I478" s="97"/>
      <c r="J478" s="97"/>
      <c r="K478" s="13">
        <f t="shared" si="180"/>
        <v>-12.8</v>
      </c>
      <c r="L478" s="14">
        <f t="shared" si="179"/>
        <v>0</v>
      </c>
      <c r="M478" s="12">
        <f t="shared" si="171"/>
        <v>12.8</v>
      </c>
      <c r="N478" s="12">
        <f t="shared" si="172"/>
        <v>-12.8</v>
      </c>
      <c r="O478" s="97" t="str">
        <f t="shared" si="178"/>
        <v>30%</v>
      </c>
      <c r="P478" s="12">
        <f t="shared" si="173"/>
        <v>-3.84</v>
      </c>
      <c r="Q478" s="97">
        <v>0.1</v>
      </c>
      <c r="R478" s="12">
        <f t="shared" si="174"/>
        <v>8.9600000000000009</v>
      </c>
      <c r="S478" s="12">
        <f t="shared" si="175"/>
        <v>12.8</v>
      </c>
      <c r="T478" s="55">
        <f t="shared" si="181"/>
        <v>12.8</v>
      </c>
    </row>
    <row r="479" spans="1:20" x14ac:dyDescent="0.3">
      <c r="A479" s="54">
        <v>444</v>
      </c>
      <c r="B479" s="3" t="s">
        <v>387</v>
      </c>
      <c r="C479" s="2">
        <v>419</v>
      </c>
      <c r="D479" s="3" t="s">
        <v>20</v>
      </c>
      <c r="E479" s="4"/>
      <c r="F479" s="1"/>
      <c r="G479" s="12">
        <v>12.8</v>
      </c>
      <c r="H479" s="13">
        <f>G479</f>
        <v>12.8</v>
      </c>
      <c r="I479" s="97"/>
      <c r="J479" s="97"/>
      <c r="K479" s="13">
        <f t="shared" ref="K479" si="182">I479-H479</f>
        <v>-12.8</v>
      </c>
      <c r="L479" s="14">
        <f t="shared" ref="L479" si="183">I479-J479</f>
        <v>0</v>
      </c>
      <c r="M479" s="12">
        <f t="shared" ref="M479" si="184">G479</f>
        <v>12.8</v>
      </c>
      <c r="N479" s="12">
        <f t="shared" ref="N479" si="185">L479-M479</f>
        <v>-12.8</v>
      </c>
      <c r="O479" s="97" t="str">
        <f t="shared" ref="O479" si="186">IF(M479&gt;=19.5,"70%",IF(M479&gt;=13.5,"50%",IF(M479&gt;=5.5,"30%",IF(M479&gt;=0.1,"15%"))))</f>
        <v>30%</v>
      </c>
      <c r="P479" s="12">
        <f t="shared" ref="P479" si="187">N479*O479</f>
        <v>-3.84</v>
      </c>
      <c r="Q479" s="97">
        <v>0.1</v>
      </c>
      <c r="R479" s="12">
        <f t="shared" ref="R479" si="188">IF(M479&gt;=L479,(M479+P479),M479+Q479)</f>
        <v>8.9600000000000009</v>
      </c>
      <c r="S479" s="12">
        <f t="shared" ref="S479" si="189">IF(I479&gt;1,(R479),G479)</f>
        <v>12.8</v>
      </c>
      <c r="T479" s="55">
        <f t="shared" ref="T479" si="190">S479</f>
        <v>12.8</v>
      </c>
    </row>
    <row r="480" spans="1:20" x14ac:dyDescent="0.3">
      <c r="A480" s="54">
        <v>445</v>
      </c>
      <c r="B480" s="10" t="s">
        <v>388</v>
      </c>
      <c r="C480" s="10">
        <v>186</v>
      </c>
      <c r="D480" s="11"/>
      <c r="E480" s="97"/>
      <c r="F480" s="97"/>
      <c r="G480" s="97">
        <v>20.8</v>
      </c>
      <c r="H480" s="13">
        <f>G480</f>
        <v>20.8</v>
      </c>
      <c r="I480" s="97"/>
      <c r="J480" s="97"/>
      <c r="K480" s="13">
        <f t="shared" si="180"/>
        <v>-20.8</v>
      </c>
      <c r="L480" s="14">
        <f t="shared" si="179"/>
        <v>0</v>
      </c>
      <c r="M480" s="12">
        <f t="shared" si="171"/>
        <v>20.8</v>
      </c>
      <c r="N480" s="12">
        <f t="shared" si="172"/>
        <v>-20.8</v>
      </c>
      <c r="O480" s="97" t="str">
        <f t="shared" si="178"/>
        <v>70%</v>
      </c>
      <c r="P480" s="12">
        <f t="shared" si="173"/>
        <v>-14.559999999999999</v>
      </c>
      <c r="Q480" s="97">
        <v>0.1</v>
      </c>
      <c r="R480" s="12">
        <f t="shared" si="174"/>
        <v>6.240000000000002</v>
      </c>
      <c r="S480" s="12">
        <f t="shared" si="175"/>
        <v>20.8</v>
      </c>
      <c r="T480" s="55">
        <f t="shared" si="181"/>
        <v>20.8</v>
      </c>
    </row>
    <row r="481" spans="1:20" x14ac:dyDescent="0.3">
      <c r="A481" s="54">
        <v>446</v>
      </c>
      <c r="B481" s="15" t="s">
        <v>389</v>
      </c>
      <c r="C481" s="10">
        <v>420</v>
      </c>
      <c r="D481" s="53" t="s">
        <v>20</v>
      </c>
      <c r="E481" s="17"/>
      <c r="F481" s="18"/>
      <c r="G481" s="12">
        <v>9.1</v>
      </c>
      <c r="H481" s="13">
        <f>G481</f>
        <v>9.1</v>
      </c>
      <c r="I481" s="97">
        <v>88</v>
      </c>
      <c r="J481" s="97">
        <v>70</v>
      </c>
      <c r="K481" s="13">
        <f t="shared" si="180"/>
        <v>78.900000000000006</v>
      </c>
      <c r="L481" s="14">
        <f t="shared" si="179"/>
        <v>18</v>
      </c>
      <c r="M481" s="12">
        <f t="shared" si="171"/>
        <v>9.1</v>
      </c>
      <c r="N481" s="12">
        <f t="shared" si="172"/>
        <v>8.9</v>
      </c>
      <c r="O481" s="97" t="str">
        <f t="shared" si="178"/>
        <v>30%</v>
      </c>
      <c r="P481" s="12">
        <f t="shared" si="173"/>
        <v>2.67</v>
      </c>
      <c r="Q481" s="97">
        <v>0.1</v>
      </c>
      <c r="R481" s="12">
        <f t="shared" si="174"/>
        <v>9.1999999999999993</v>
      </c>
      <c r="S481" s="12">
        <f t="shared" si="175"/>
        <v>9.1999999999999993</v>
      </c>
      <c r="T481" s="55">
        <f t="shared" si="181"/>
        <v>9.1999999999999993</v>
      </c>
    </row>
    <row r="482" spans="1:20" x14ac:dyDescent="0.3">
      <c r="A482" s="54">
        <v>447</v>
      </c>
      <c r="B482" s="10" t="s">
        <v>390</v>
      </c>
      <c r="C482" s="10">
        <v>183</v>
      </c>
      <c r="D482" s="11"/>
      <c r="E482" s="17"/>
      <c r="F482" s="97"/>
      <c r="G482" s="97">
        <v>9</v>
      </c>
      <c r="H482" s="13">
        <f>G482</f>
        <v>9</v>
      </c>
      <c r="I482" s="97">
        <v>77</v>
      </c>
      <c r="J482" s="97">
        <v>68</v>
      </c>
      <c r="K482" s="13">
        <f t="shared" si="180"/>
        <v>68</v>
      </c>
      <c r="L482" s="14">
        <f t="shared" si="179"/>
        <v>9</v>
      </c>
      <c r="M482" s="12">
        <f t="shared" si="171"/>
        <v>9</v>
      </c>
      <c r="N482" s="12">
        <f t="shared" si="172"/>
        <v>0</v>
      </c>
      <c r="O482" s="97" t="str">
        <f t="shared" si="178"/>
        <v>30%</v>
      </c>
      <c r="P482" s="12">
        <f t="shared" si="173"/>
        <v>0</v>
      </c>
      <c r="Q482" s="97">
        <v>0.1</v>
      </c>
      <c r="R482" s="12">
        <f t="shared" si="174"/>
        <v>9</v>
      </c>
      <c r="S482" s="12">
        <f t="shared" si="175"/>
        <v>9</v>
      </c>
      <c r="T482" s="55">
        <f t="shared" si="181"/>
        <v>9</v>
      </c>
    </row>
    <row r="483" spans="1:20" x14ac:dyDescent="0.3">
      <c r="A483" s="54">
        <v>448</v>
      </c>
      <c r="B483" s="114" t="s">
        <v>486</v>
      </c>
      <c r="C483" s="80">
        <v>497</v>
      </c>
      <c r="D483" s="114" t="s">
        <v>24</v>
      </c>
      <c r="E483" s="82"/>
      <c r="F483" s="115"/>
      <c r="G483" s="69">
        <v>8</v>
      </c>
      <c r="H483" s="83">
        <v>8</v>
      </c>
      <c r="I483" s="69">
        <v>79</v>
      </c>
      <c r="J483" s="69">
        <v>70</v>
      </c>
      <c r="K483" s="83">
        <f t="shared" si="180"/>
        <v>71</v>
      </c>
      <c r="L483" s="84">
        <f t="shared" si="179"/>
        <v>9</v>
      </c>
      <c r="M483" s="85">
        <f t="shared" si="171"/>
        <v>8</v>
      </c>
      <c r="N483" s="85">
        <f t="shared" si="172"/>
        <v>1</v>
      </c>
      <c r="O483" s="69" t="str">
        <f t="shared" si="178"/>
        <v>30%</v>
      </c>
      <c r="P483" s="85">
        <f t="shared" si="173"/>
        <v>0.3</v>
      </c>
      <c r="Q483" s="69" t="str">
        <f>IF(N483&lt;0,O483, "0.1")</f>
        <v>0.1</v>
      </c>
      <c r="R483" s="85">
        <f t="shared" si="174"/>
        <v>8.1</v>
      </c>
      <c r="S483" s="85">
        <f t="shared" si="175"/>
        <v>8.1</v>
      </c>
      <c r="T483" s="86">
        <f t="shared" si="181"/>
        <v>8.1</v>
      </c>
    </row>
    <row r="484" spans="1:20" x14ac:dyDescent="0.3">
      <c r="A484" s="54">
        <v>449</v>
      </c>
      <c r="B484" s="15" t="s">
        <v>391</v>
      </c>
      <c r="C484" s="10">
        <v>421</v>
      </c>
      <c r="D484" s="16"/>
      <c r="E484" s="52"/>
      <c r="F484" s="18"/>
      <c r="G484" s="97">
        <v>18</v>
      </c>
      <c r="H484" s="97">
        <v>18</v>
      </c>
      <c r="I484" s="97">
        <v>95</v>
      </c>
      <c r="J484" s="97">
        <v>70</v>
      </c>
      <c r="K484" s="97">
        <f t="shared" si="180"/>
        <v>77</v>
      </c>
      <c r="L484" s="97">
        <f t="shared" si="179"/>
        <v>25</v>
      </c>
      <c r="M484" s="97">
        <f t="shared" si="171"/>
        <v>18</v>
      </c>
      <c r="N484" s="97">
        <f t="shared" si="172"/>
        <v>7</v>
      </c>
      <c r="O484" s="97" t="str">
        <f t="shared" si="178"/>
        <v>50%</v>
      </c>
      <c r="P484" s="12">
        <f t="shared" si="173"/>
        <v>3.5</v>
      </c>
      <c r="Q484" s="97">
        <v>0.1</v>
      </c>
      <c r="R484" s="97">
        <f t="shared" si="174"/>
        <v>18.100000000000001</v>
      </c>
      <c r="S484" s="97">
        <f t="shared" si="175"/>
        <v>18.100000000000001</v>
      </c>
      <c r="T484" s="55">
        <f t="shared" si="181"/>
        <v>18.100000000000001</v>
      </c>
    </row>
    <row r="485" spans="1:20" x14ac:dyDescent="0.3">
      <c r="A485" s="54">
        <v>450</v>
      </c>
      <c r="B485" s="2" t="s">
        <v>418</v>
      </c>
      <c r="C485" s="2">
        <v>448</v>
      </c>
      <c r="D485" s="26"/>
      <c r="E485" s="29"/>
      <c r="F485" s="28"/>
      <c r="G485" s="1">
        <v>24</v>
      </c>
      <c r="H485" s="1">
        <v>24</v>
      </c>
      <c r="I485" s="1">
        <v>108</v>
      </c>
      <c r="J485" s="1">
        <v>70</v>
      </c>
      <c r="K485" s="1">
        <f t="shared" si="180"/>
        <v>84</v>
      </c>
      <c r="L485" s="1">
        <f t="shared" si="179"/>
        <v>38</v>
      </c>
      <c r="M485" s="1">
        <f t="shared" si="171"/>
        <v>24</v>
      </c>
      <c r="N485" s="1">
        <f t="shared" si="172"/>
        <v>14</v>
      </c>
      <c r="O485" s="1" t="str">
        <f t="shared" si="178"/>
        <v>70%</v>
      </c>
      <c r="P485" s="9">
        <f t="shared" si="173"/>
        <v>9.7999999999999989</v>
      </c>
      <c r="Q485" s="97">
        <v>0.1</v>
      </c>
      <c r="R485" s="1">
        <f t="shared" si="174"/>
        <v>24.1</v>
      </c>
      <c r="S485" s="1">
        <f t="shared" si="175"/>
        <v>24.1</v>
      </c>
      <c r="T485" s="57">
        <v>24</v>
      </c>
    </row>
    <row r="486" spans="1:20" x14ac:dyDescent="0.3">
      <c r="A486" s="54">
        <v>451</v>
      </c>
      <c r="B486" s="10" t="s">
        <v>392</v>
      </c>
      <c r="C486" s="10">
        <v>201</v>
      </c>
      <c r="D486" s="11"/>
      <c r="E486" s="97"/>
      <c r="F486" s="97"/>
      <c r="G486" s="97">
        <v>19.100000000000001</v>
      </c>
      <c r="H486" s="13">
        <f>G486</f>
        <v>19.100000000000001</v>
      </c>
      <c r="I486" s="97"/>
      <c r="J486" s="97"/>
      <c r="K486" s="13">
        <f t="shared" si="180"/>
        <v>-19.100000000000001</v>
      </c>
      <c r="L486" s="14">
        <f t="shared" si="179"/>
        <v>0</v>
      </c>
      <c r="M486" s="12">
        <f t="shared" si="171"/>
        <v>19.100000000000001</v>
      </c>
      <c r="N486" s="12">
        <f t="shared" si="172"/>
        <v>-19.100000000000001</v>
      </c>
      <c r="O486" s="97" t="str">
        <f t="shared" si="178"/>
        <v>50%</v>
      </c>
      <c r="P486" s="12">
        <f t="shared" si="173"/>
        <v>-9.5500000000000007</v>
      </c>
      <c r="Q486" s="97">
        <v>0.1</v>
      </c>
      <c r="R486" s="12">
        <f t="shared" si="174"/>
        <v>9.5500000000000007</v>
      </c>
      <c r="S486" s="12">
        <f t="shared" si="175"/>
        <v>19.100000000000001</v>
      </c>
      <c r="T486" s="55">
        <f t="shared" ref="T486:T491" si="191">S486</f>
        <v>19.100000000000001</v>
      </c>
    </row>
    <row r="487" spans="1:20" x14ac:dyDescent="0.3">
      <c r="A487" s="54">
        <v>452</v>
      </c>
      <c r="B487" s="10" t="s">
        <v>393</v>
      </c>
      <c r="C487" s="10">
        <v>423</v>
      </c>
      <c r="D487" s="11"/>
      <c r="E487" s="17"/>
      <c r="F487" s="97"/>
      <c r="G487" s="97">
        <v>16</v>
      </c>
      <c r="H487" s="13">
        <v>16</v>
      </c>
      <c r="I487" s="97">
        <v>87</v>
      </c>
      <c r="J487" s="97">
        <v>70</v>
      </c>
      <c r="K487" s="13">
        <f t="shared" si="180"/>
        <v>71</v>
      </c>
      <c r="L487" s="14">
        <f t="shared" si="179"/>
        <v>17</v>
      </c>
      <c r="M487" s="12">
        <f t="shared" si="171"/>
        <v>16</v>
      </c>
      <c r="N487" s="12">
        <f t="shared" si="172"/>
        <v>1</v>
      </c>
      <c r="O487" s="97" t="str">
        <f t="shared" si="178"/>
        <v>50%</v>
      </c>
      <c r="P487" s="12">
        <f t="shared" si="173"/>
        <v>0.5</v>
      </c>
      <c r="Q487" s="97">
        <v>0.1</v>
      </c>
      <c r="R487" s="12">
        <f t="shared" si="174"/>
        <v>16.100000000000001</v>
      </c>
      <c r="S487" s="12">
        <f t="shared" si="175"/>
        <v>16.100000000000001</v>
      </c>
      <c r="T487" s="55">
        <f t="shared" si="191"/>
        <v>16.100000000000001</v>
      </c>
    </row>
    <row r="488" spans="1:20" x14ac:dyDescent="0.3">
      <c r="A488" s="54">
        <v>453</v>
      </c>
      <c r="B488" s="10" t="s">
        <v>394</v>
      </c>
      <c r="C488" s="10">
        <v>158</v>
      </c>
      <c r="D488" s="11" t="s">
        <v>84</v>
      </c>
      <c r="E488" s="97"/>
      <c r="F488" s="97"/>
      <c r="G488" s="97">
        <v>16.3</v>
      </c>
      <c r="H488" s="13">
        <f>G488</f>
        <v>16.3</v>
      </c>
      <c r="I488" s="97"/>
      <c r="J488" s="97"/>
      <c r="K488" s="13">
        <f t="shared" si="180"/>
        <v>-16.3</v>
      </c>
      <c r="L488" s="14">
        <f t="shared" si="179"/>
        <v>0</v>
      </c>
      <c r="M488" s="12">
        <f t="shared" si="171"/>
        <v>16.3</v>
      </c>
      <c r="N488" s="12">
        <f t="shared" si="172"/>
        <v>-16.3</v>
      </c>
      <c r="O488" s="97" t="str">
        <f t="shared" si="178"/>
        <v>50%</v>
      </c>
      <c r="P488" s="12">
        <f t="shared" si="173"/>
        <v>-8.15</v>
      </c>
      <c r="Q488" s="97">
        <v>0.1</v>
      </c>
      <c r="R488" s="12">
        <f t="shared" si="174"/>
        <v>8.15</v>
      </c>
      <c r="S488" s="12">
        <f t="shared" si="175"/>
        <v>16.3</v>
      </c>
      <c r="T488" s="55">
        <f t="shared" si="191"/>
        <v>16.3</v>
      </c>
    </row>
    <row r="489" spans="1:20" x14ac:dyDescent="0.3">
      <c r="A489" s="54">
        <v>454</v>
      </c>
      <c r="B489" s="81" t="s">
        <v>523</v>
      </c>
      <c r="C489" s="80">
        <v>424</v>
      </c>
      <c r="D489" s="80" t="s">
        <v>39</v>
      </c>
      <c r="E489" s="82"/>
      <c r="F489" s="69">
        <v>2</v>
      </c>
      <c r="G489" s="69">
        <v>7</v>
      </c>
      <c r="H489" s="69">
        <v>7</v>
      </c>
      <c r="I489" s="69">
        <v>88</v>
      </c>
      <c r="J489" s="69">
        <v>72</v>
      </c>
      <c r="K489" s="69">
        <f t="shared" si="180"/>
        <v>81</v>
      </c>
      <c r="L489" s="69">
        <f t="shared" si="179"/>
        <v>16</v>
      </c>
      <c r="M489" s="69">
        <f t="shared" si="171"/>
        <v>7</v>
      </c>
      <c r="N489" s="69">
        <f t="shared" si="172"/>
        <v>9</v>
      </c>
      <c r="O489" s="69" t="str">
        <f t="shared" si="178"/>
        <v>30%</v>
      </c>
      <c r="P489" s="85">
        <f t="shared" si="173"/>
        <v>2.6999999999999997</v>
      </c>
      <c r="Q489" s="69" t="str">
        <f>IF(N489&lt;0,O489, "0.1")</f>
        <v>0.1</v>
      </c>
      <c r="R489" s="69">
        <f t="shared" si="174"/>
        <v>7.1</v>
      </c>
      <c r="S489" s="69">
        <f t="shared" si="175"/>
        <v>7.1</v>
      </c>
      <c r="T489" s="86">
        <f t="shared" si="191"/>
        <v>7.1</v>
      </c>
    </row>
    <row r="490" spans="1:20" x14ac:dyDescent="0.3">
      <c r="A490" s="54">
        <v>455</v>
      </c>
      <c r="B490" s="10" t="s">
        <v>395</v>
      </c>
      <c r="C490" s="10">
        <v>68</v>
      </c>
      <c r="D490" s="11"/>
      <c r="E490" s="97"/>
      <c r="F490" s="97"/>
      <c r="G490" s="12">
        <v>19.100000000000001</v>
      </c>
      <c r="H490" s="13">
        <f>G490</f>
        <v>19.100000000000001</v>
      </c>
      <c r="I490" s="97"/>
      <c r="J490" s="97"/>
      <c r="K490" s="13">
        <f t="shared" si="180"/>
        <v>-19.100000000000001</v>
      </c>
      <c r="L490" s="14">
        <f t="shared" si="179"/>
        <v>0</v>
      </c>
      <c r="M490" s="12">
        <f t="shared" si="171"/>
        <v>19.100000000000001</v>
      </c>
      <c r="N490" s="12">
        <f t="shared" si="172"/>
        <v>-19.100000000000001</v>
      </c>
      <c r="O490" s="97" t="str">
        <f t="shared" si="178"/>
        <v>50%</v>
      </c>
      <c r="P490" s="12">
        <f t="shared" si="173"/>
        <v>-9.5500000000000007</v>
      </c>
      <c r="Q490" s="97">
        <v>0.1</v>
      </c>
      <c r="R490" s="12">
        <f t="shared" si="174"/>
        <v>9.5500000000000007</v>
      </c>
      <c r="S490" s="12">
        <f t="shared" si="175"/>
        <v>19.100000000000001</v>
      </c>
      <c r="T490" s="55">
        <f t="shared" si="191"/>
        <v>19.100000000000001</v>
      </c>
    </row>
    <row r="491" spans="1:20" x14ac:dyDescent="0.3">
      <c r="A491" s="54">
        <v>456</v>
      </c>
      <c r="B491" s="10" t="s">
        <v>397</v>
      </c>
      <c r="C491" s="10">
        <v>185</v>
      </c>
      <c r="D491" s="11" t="s">
        <v>398</v>
      </c>
      <c r="E491" s="17"/>
      <c r="F491" s="97"/>
      <c r="G491" s="97">
        <v>21.2</v>
      </c>
      <c r="H491" s="13">
        <f>G491</f>
        <v>21.2</v>
      </c>
      <c r="I491" s="97">
        <v>105</v>
      </c>
      <c r="J491" s="97">
        <v>68</v>
      </c>
      <c r="K491" s="13">
        <f t="shared" si="180"/>
        <v>83.8</v>
      </c>
      <c r="L491" s="14">
        <f t="shared" si="179"/>
        <v>37</v>
      </c>
      <c r="M491" s="12">
        <f t="shared" si="171"/>
        <v>21.2</v>
      </c>
      <c r="N491" s="12">
        <f t="shared" si="172"/>
        <v>15.8</v>
      </c>
      <c r="O491" s="97" t="str">
        <f t="shared" si="178"/>
        <v>70%</v>
      </c>
      <c r="P491" s="12">
        <f t="shared" si="173"/>
        <v>11.06</v>
      </c>
      <c r="Q491" s="97">
        <v>0.1</v>
      </c>
      <c r="R491" s="12">
        <f t="shared" si="174"/>
        <v>21.3</v>
      </c>
      <c r="S491" s="12">
        <f t="shared" si="175"/>
        <v>21.3</v>
      </c>
      <c r="T491" s="55">
        <f t="shared" si="191"/>
        <v>21.3</v>
      </c>
    </row>
    <row r="492" spans="1:20" x14ac:dyDescent="0.3">
      <c r="A492" s="54">
        <v>457</v>
      </c>
      <c r="B492" s="80" t="s">
        <v>508</v>
      </c>
      <c r="C492" s="80">
        <v>69</v>
      </c>
      <c r="D492" s="80" t="s">
        <v>84</v>
      </c>
      <c r="E492" s="82"/>
      <c r="F492" s="69"/>
      <c r="G492" s="85">
        <v>10.1</v>
      </c>
      <c r="H492" s="83">
        <v>10</v>
      </c>
      <c r="I492" s="69">
        <v>86</v>
      </c>
      <c r="J492" s="69">
        <v>70</v>
      </c>
      <c r="K492" s="83">
        <f t="shared" si="180"/>
        <v>76</v>
      </c>
      <c r="L492" s="84">
        <f t="shared" si="179"/>
        <v>16</v>
      </c>
      <c r="M492" s="85">
        <f t="shared" si="171"/>
        <v>10.1</v>
      </c>
      <c r="N492" s="85">
        <f t="shared" si="172"/>
        <v>5.9</v>
      </c>
      <c r="O492" s="69" t="str">
        <f t="shared" si="178"/>
        <v>30%</v>
      </c>
      <c r="P492" s="85">
        <f t="shared" si="173"/>
        <v>1.77</v>
      </c>
      <c r="Q492" s="69" t="str">
        <f>IF(N492&lt;0,O492, "0.1")</f>
        <v>0.1</v>
      </c>
      <c r="R492" s="85">
        <f t="shared" si="174"/>
        <v>10.199999999999999</v>
      </c>
      <c r="S492" s="85">
        <f t="shared" si="175"/>
        <v>10.199999999999999</v>
      </c>
      <c r="T492" s="86">
        <v>10</v>
      </c>
    </row>
    <row r="493" spans="1:20" x14ac:dyDescent="0.3">
      <c r="A493" s="54">
        <v>458</v>
      </c>
      <c r="B493" s="80" t="s">
        <v>569</v>
      </c>
      <c r="C493" s="80">
        <v>513</v>
      </c>
      <c r="D493" s="80" t="s">
        <v>33</v>
      </c>
      <c r="E493" s="82"/>
      <c r="F493" s="69"/>
      <c r="G493" s="97">
        <v>17</v>
      </c>
      <c r="H493" s="13">
        <v>17</v>
      </c>
      <c r="I493" s="97">
        <v>87</v>
      </c>
      <c r="J493" s="97">
        <v>70</v>
      </c>
      <c r="K493" s="13">
        <f t="shared" ref="K493" si="192">I493-H493</f>
        <v>70</v>
      </c>
      <c r="L493" s="14">
        <f t="shared" ref="L493" si="193">I493-J493</f>
        <v>17</v>
      </c>
      <c r="M493" s="12">
        <f t="shared" ref="M493" si="194">G493</f>
        <v>17</v>
      </c>
      <c r="N493" s="12">
        <f t="shared" ref="N493" si="195">L493-M493</f>
        <v>0</v>
      </c>
      <c r="O493" s="97" t="str">
        <f t="shared" ref="O493" si="196">IF(M493&gt;=19.5,"70%",IF(M493&gt;=13.5,"50%",IF(M493&gt;=5.5,"30%",IF(M493&gt;=0.1,"15%"))))</f>
        <v>50%</v>
      </c>
      <c r="P493" s="12">
        <f t="shared" ref="P493" si="197">N493*O493</f>
        <v>0</v>
      </c>
      <c r="Q493" s="97">
        <v>0.1</v>
      </c>
      <c r="R493" s="12">
        <f t="shared" ref="R493" si="198">IF(M493&gt;=L493,(M493+P493),M493+Q493)</f>
        <v>17</v>
      </c>
      <c r="S493" s="12">
        <f t="shared" ref="S493" si="199">IF(I493&gt;1,(R493),G493)</f>
        <v>17</v>
      </c>
      <c r="T493" s="55">
        <f t="shared" ref="T493" si="200">S493</f>
        <v>17</v>
      </c>
    </row>
    <row r="494" spans="1:20" x14ac:dyDescent="0.3">
      <c r="A494" s="54">
        <v>459</v>
      </c>
      <c r="B494" s="10" t="s">
        <v>399</v>
      </c>
      <c r="C494" s="10">
        <v>70</v>
      </c>
      <c r="D494" s="11"/>
      <c r="E494" s="97"/>
      <c r="F494" s="97"/>
      <c r="G494" s="12">
        <v>19.3</v>
      </c>
      <c r="H494" s="13">
        <f>G494</f>
        <v>19.3</v>
      </c>
      <c r="I494" s="97"/>
      <c r="J494" s="97"/>
      <c r="K494" s="13">
        <f t="shared" si="180"/>
        <v>-19.3</v>
      </c>
      <c r="L494" s="14">
        <f t="shared" si="179"/>
        <v>0</v>
      </c>
      <c r="M494" s="12">
        <f t="shared" si="171"/>
        <v>19.3</v>
      </c>
      <c r="N494" s="12">
        <f t="shared" si="172"/>
        <v>-19.3</v>
      </c>
      <c r="O494" s="97" t="str">
        <f t="shared" si="178"/>
        <v>50%</v>
      </c>
      <c r="P494" s="12">
        <f t="shared" si="173"/>
        <v>-9.65</v>
      </c>
      <c r="Q494" s="97">
        <v>0.1</v>
      </c>
      <c r="R494" s="12">
        <f t="shared" si="174"/>
        <v>9.65</v>
      </c>
      <c r="S494" s="12">
        <f t="shared" si="175"/>
        <v>19.3</v>
      </c>
      <c r="T494" s="55">
        <f>S494</f>
        <v>19.3</v>
      </c>
    </row>
    <row r="495" spans="1:20" ht="15" thickBot="1" x14ac:dyDescent="0.35">
      <c r="A495" s="60">
        <v>560</v>
      </c>
      <c r="B495" s="61" t="s">
        <v>400</v>
      </c>
      <c r="C495" s="68">
        <v>425</v>
      </c>
      <c r="D495" s="63"/>
      <c r="E495" s="64"/>
      <c r="F495" s="65"/>
      <c r="G495" s="62">
        <v>22</v>
      </c>
      <c r="H495" s="62">
        <v>22</v>
      </c>
      <c r="I495" s="62">
        <v>118</v>
      </c>
      <c r="J495" s="62">
        <v>70</v>
      </c>
      <c r="K495" s="62">
        <f t="shared" si="180"/>
        <v>96</v>
      </c>
      <c r="L495" s="62">
        <f t="shared" si="179"/>
        <v>48</v>
      </c>
      <c r="M495" s="62">
        <f t="shared" si="171"/>
        <v>22</v>
      </c>
      <c r="N495" s="62">
        <f t="shared" si="172"/>
        <v>26</v>
      </c>
      <c r="O495" s="62" t="str">
        <f t="shared" si="178"/>
        <v>70%</v>
      </c>
      <c r="P495" s="91">
        <f t="shared" si="173"/>
        <v>18.2</v>
      </c>
      <c r="Q495" s="62">
        <v>0.1</v>
      </c>
      <c r="R495" s="62">
        <f t="shared" si="174"/>
        <v>22.1</v>
      </c>
      <c r="S495" s="62">
        <f t="shared" si="175"/>
        <v>22.1</v>
      </c>
      <c r="T495" s="66">
        <v>22</v>
      </c>
    </row>
    <row r="499" spans="2:5" ht="15.6" x14ac:dyDescent="0.3">
      <c r="B499" s="286" t="s">
        <v>556</v>
      </c>
      <c r="C499" s="286"/>
      <c r="D499" s="286"/>
      <c r="E499" s="286"/>
    </row>
    <row r="500" spans="2:5" x14ac:dyDescent="0.3">
      <c r="B500" s="96"/>
      <c r="C500" s="96"/>
      <c r="D500" s="96"/>
      <c r="E500" s="96"/>
    </row>
    <row r="501" spans="2:5" x14ac:dyDescent="0.3">
      <c r="B501" s="284" t="s">
        <v>557</v>
      </c>
      <c r="C501" s="285"/>
      <c r="D501" s="285"/>
    </row>
    <row r="502" spans="2:5" x14ac:dyDescent="0.3">
      <c r="B502" s="95"/>
      <c r="C502" s="94"/>
      <c r="D502" s="94"/>
    </row>
    <row r="503" spans="2:5" x14ac:dyDescent="0.3">
      <c r="B503" s="79" t="s">
        <v>558</v>
      </c>
    </row>
    <row r="504" spans="2:5" x14ac:dyDescent="0.3">
      <c r="B504" s="79"/>
    </row>
    <row r="505" spans="2:5" x14ac:dyDescent="0.3">
      <c r="B505" s="79"/>
    </row>
    <row r="506" spans="2:5" ht="15.6" x14ac:dyDescent="0.3">
      <c r="B506" s="93" t="s">
        <v>529</v>
      </c>
    </row>
    <row r="507" spans="2:5" x14ac:dyDescent="0.3">
      <c r="B507" s="79" t="s">
        <v>559</v>
      </c>
    </row>
    <row r="508" spans="2:5" x14ac:dyDescent="0.3">
      <c r="B508" s="79" t="s">
        <v>560</v>
      </c>
    </row>
    <row r="509" spans="2:5" x14ac:dyDescent="0.3">
      <c r="B509" s="79"/>
    </row>
    <row r="510" spans="2:5" x14ac:dyDescent="0.3">
      <c r="B510" s="79"/>
    </row>
    <row r="511" spans="2:5" x14ac:dyDescent="0.3">
      <c r="B511" s="79" t="s">
        <v>561</v>
      </c>
    </row>
    <row r="512" spans="2:5" x14ac:dyDescent="0.3">
      <c r="B512" s="79" t="s">
        <v>562</v>
      </c>
    </row>
    <row r="513" spans="2:2" x14ac:dyDescent="0.3">
      <c r="B513" s="79"/>
    </row>
    <row r="514" spans="2:2" x14ac:dyDescent="0.3">
      <c r="B514" s="92" t="s">
        <v>522</v>
      </c>
    </row>
    <row r="515" spans="2:2" x14ac:dyDescent="0.3">
      <c r="B515" s="207" t="s">
        <v>563</v>
      </c>
    </row>
    <row r="516" spans="2:2" x14ac:dyDescent="0.3">
      <c r="B516" s="79" t="s">
        <v>564</v>
      </c>
    </row>
    <row r="517" spans="2:2" x14ac:dyDescent="0.3">
      <c r="B517" s="79" t="s">
        <v>565</v>
      </c>
    </row>
    <row r="520" spans="2:2" x14ac:dyDescent="0.3">
      <c r="B520" s="92" t="s">
        <v>566</v>
      </c>
    </row>
    <row r="521" spans="2:2" x14ac:dyDescent="0.3">
      <c r="B521" s="79" t="s">
        <v>567</v>
      </c>
    </row>
    <row r="523" spans="2:2" x14ac:dyDescent="0.3">
      <c r="B523" s="79"/>
    </row>
    <row r="524" spans="2:2" x14ac:dyDescent="0.3">
      <c r="B524" s="79"/>
    </row>
  </sheetData>
  <sortState ref="B6:T36">
    <sortCondition ref="B5"/>
  </sortState>
  <mergeCells count="6">
    <mergeCell ref="B501:D501"/>
    <mergeCell ref="B499:E499"/>
    <mergeCell ref="A1:T1"/>
    <mergeCell ref="A2:B2"/>
    <mergeCell ref="D2:M2"/>
    <mergeCell ref="B4:T4"/>
  </mergeCells>
  <pageMargins left="0.25" right="0.25" top="0.75" bottom="0.75" header="0.3" footer="0.3"/>
  <pageSetup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6"/>
  <sheetViews>
    <sheetView topLeftCell="A28" zoomScaleNormal="100" workbookViewId="0">
      <selection activeCell="E10" sqref="E10"/>
    </sheetView>
  </sheetViews>
  <sheetFormatPr defaultColWidth="11.5546875" defaultRowHeight="14.4" x14ac:dyDescent="0.3"/>
  <cols>
    <col min="1" max="1" width="3.77734375" customWidth="1"/>
    <col min="2" max="2" width="26.77734375" customWidth="1"/>
    <col min="3" max="3" width="4.109375" bestFit="1" customWidth="1"/>
    <col min="4" max="4" width="9.33203125" customWidth="1"/>
    <col min="5" max="5" width="9.77734375" customWidth="1"/>
    <col min="6" max="6" width="3.109375" bestFit="1" customWidth="1"/>
    <col min="7" max="7" width="5.109375" bestFit="1" customWidth="1"/>
    <col min="8" max="8" width="3.6640625" bestFit="1" customWidth="1"/>
    <col min="9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77734375" customWidth="1"/>
    <col min="19" max="19" width="5.109375" bestFit="1" customWidth="1"/>
    <col min="20" max="20" width="4" customWidth="1"/>
  </cols>
  <sheetData>
    <row r="1" spans="1:20" ht="15" thickBot="1" x14ac:dyDescent="0.35">
      <c r="A1" s="287" t="s">
        <v>596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9"/>
    </row>
    <row r="2" spans="1:20" ht="15" thickBot="1" x14ac:dyDescent="0.35">
      <c r="A2" s="290" t="s">
        <v>551</v>
      </c>
      <c r="B2" s="291"/>
      <c r="C2" s="5"/>
      <c r="D2" s="292" t="s">
        <v>449</v>
      </c>
      <c r="E2" s="293"/>
      <c r="F2" s="293"/>
      <c r="G2" s="293"/>
      <c r="H2" s="293"/>
      <c r="I2" s="293"/>
      <c r="J2" s="293"/>
      <c r="K2" s="293"/>
      <c r="L2" s="293"/>
      <c r="M2" s="294"/>
      <c r="N2" s="6"/>
      <c r="O2" s="6"/>
      <c r="P2" s="6"/>
      <c r="Q2" s="6"/>
      <c r="R2" s="6"/>
      <c r="S2" s="7"/>
      <c r="T2" s="8"/>
    </row>
    <row r="3" spans="1:20" ht="58.2" thickBot="1" x14ac:dyDescent="0.35">
      <c r="A3" s="72" t="s">
        <v>0</v>
      </c>
      <c r="B3" s="73" t="s">
        <v>1</v>
      </c>
      <c r="C3" s="74" t="s">
        <v>465</v>
      </c>
      <c r="D3" s="74" t="s">
        <v>2</v>
      </c>
      <c r="E3" s="71" t="s">
        <v>3</v>
      </c>
      <c r="F3" s="71" t="s">
        <v>4</v>
      </c>
      <c r="G3" s="71" t="s">
        <v>5</v>
      </c>
      <c r="H3" s="71" t="s">
        <v>6</v>
      </c>
      <c r="I3" s="71" t="s">
        <v>7</v>
      </c>
      <c r="J3" s="71" t="s">
        <v>8</v>
      </c>
      <c r="K3" s="71" t="s">
        <v>9</v>
      </c>
      <c r="L3" s="71" t="s">
        <v>10</v>
      </c>
      <c r="M3" s="71" t="s">
        <v>6</v>
      </c>
      <c r="N3" s="71" t="s">
        <v>9</v>
      </c>
      <c r="O3" s="71" t="s">
        <v>11</v>
      </c>
      <c r="P3" s="71"/>
      <c r="Q3" s="75" t="s">
        <v>12</v>
      </c>
      <c r="R3" s="76"/>
      <c r="S3" s="71" t="s">
        <v>13</v>
      </c>
      <c r="T3" s="70" t="s">
        <v>14</v>
      </c>
    </row>
    <row r="4" spans="1:20" ht="15" thickBot="1" x14ac:dyDescent="0.35">
      <c r="A4" s="150"/>
      <c r="B4" s="295">
        <v>43883</v>
      </c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7"/>
    </row>
    <row r="5" spans="1:20" x14ac:dyDescent="0.3">
      <c r="A5" s="232">
        <v>1</v>
      </c>
      <c r="B5" s="216" t="s">
        <v>552</v>
      </c>
      <c r="C5" s="217">
        <v>321</v>
      </c>
      <c r="D5" s="218" t="s">
        <v>88</v>
      </c>
      <c r="E5" s="219">
        <v>43883</v>
      </c>
      <c r="F5" s="220">
        <v>2</v>
      </c>
      <c r="G5" s="221">
        <v>11</v>
      </c>
      <c r="H5" s="221">
        <v>11</v>
      </c>
      <c r="I5" s="221">
        <v>87</v>
      </c>
      <c r="J5" s="221">
        <v>71</v>
      </c>
      <c r="K5" s="221">
        <f t="shared" ref="K5:K10" si="0">I5-H5</f>
        <v>76</v>
      </c>
      <c r="L5" s="221">
        <f t="shared" ref="L5:L26" si="1">I5-J5</f>
        <v>16</v>
      </c>
      <c r="M5" s="221">
        <f t="shared" ref="M5:M36" si="2">G5</f>
        <v>11</v>
      </c>
      <c r="N5" s="221">
        <f t="shared" ref="N5:N26" si="3">L5-M5</f>
        <v>5</v>
      </c>
      <c r="O5" s="221" t="str">
        <f>IF(M5&gt;=19.5,"70%",IF(M5&gt;=13.5,"50%",IF(M5&gt;=5.5,"30%",IF(M5&gt;=0.1,"15%"))))</f>
        <v>30%</v>
      </c>
      <c r="P5" s="222">
        <f t="shared" ref="P5:P12" si="4">N5*O5</f>
        <v>1.5</v>
      </c>
      <c r="Q5" s="221" t="str">
        <f>IF(N5&lt;0,O5, "0.1")</f>
        <v>0.1</v>
      </c>
      <c r="R5" s="221">
        <f t="shared" ref="R5:R12" si="5">IF(M5&gt;=L5,(M5+P5),M5+Q5)</f>
        <v>11.1</v>
      </c>
      <c r="S5" s="221">
        <f t="shared" ref="S5:S36" si="6">IF(I5&gt;1,(R5),G5)</f>
        <v>11.1</v>
      </c>
      <c r="T5" s="223">
        <v>11</v>
      </c>
    </row>
    <row r="6" spans="1:20" x14ac:dyDescent="0.3">
      <c r="A6" s="231">
        <v>2</v>
      </c>
      <c r="B6" s="159" t="s">
        <v>575</v>
      </c>
      <c r="C6" s="203">
        <v>215</v>
      </c>
      <c r="D6" s="159" t="s">
        <v>33</v>
      </c>
      <c r="E6" s="161">
        <v>43883</v>
      </c>
      <c r="F6" s="162">
        <v>1</v>
      </c>
      <c r="G6" s="162">
        <v>16.100000000000001</v>
      </c>
      <c r="H6" s="162">
        <v>16</v>
      </c>
      <c r="I6" s="162">
        <v>91</v>
      </c>
      <c r="J6" s="162">
        <v>71</v>
      </c>
      <c r="K6" s="162">
        <f t="shared" si="0"/>
        <v>75</v>
      </c>
      <c r="L6" s="162">
        <f t="shared" si="1"/>
        <v>20</v>
      </c>
      <c r="M6" s="162">
        <f t="shared" si="2"/>
        <v>16.100000000000001</v>
      </c>
      <c r="N6" s="162">
        <f t="shared" si="3"/>
        <v>3.8999999999999986</v>
      </c>
      <c r="O6" s="162" t="str">
        <f>IF(M6&gt;=19.5,"70%",IF(M6&gt;=13.5,"50%",IF(M6&gt;=5.5,"30%",IF(M6&gt;=0.1,"15%"))))</f>
        <v>50%</v>
      </c>
      <c r="P6" s="170">
        <f t="shared" si="4"/>
        <v>1.9499999999999993</v>
      </c>
      <c r="Q6" s="162" t="str">
        <f>IF(N6&lt;0,O6, "0.1")</f>
        <v>0.1</v>
      </c>
      <c r="R6" s="162">
        <f t="shared" si="5"/>
        <v>16.200000000000003</v>
      </c>
      <c r="S6" s="162">
        <f t="shared" si="6"/>
        <v>16.200000000000003</v>
      </c>
      <c r="T6" s="173">
        <f>S6</f>
        <v>16.200000000000003</v>
      </c>
    </row>
    <row r="7" spans="1:20" x14ac:dyDescent="0.3">
      <c r="A7" s="231">
        <v>3</v>
      </c>
      <c r="B7" s="187" t="s">
        <v>48</v>
      </c>
      <c r="C7" s="203">
        <v>328</v>
      </c>
      <c r="D7" s="188" t="s">
        <v>88</v>
      </c>
      <c r="E7" s="161">
        <v>43883</v>
      </c>
      <c r="F7" s="189">
        <v>2</v>
      </c>
      <c r="G7" s="162">
        <v>15</v>
      </c>
      <c r="H7" s="162">
        <v>15</v>
      </c>
      <c r="I7" s="162">
        <v>93</v>
      </c>
      <c r="J7" s="162">
        <v>71</v>
      </c>
      <c r="K7" s="162">
        <f t="shared" si="0"/>
        <v>78</v>
      </c>
      <c r="L7" s="162">
        <f t="shared" si="1"/>
        <v>22</v>
      </c>
      <c r="M7" s="162">
        <f t="shared" si="2"/>
        <v>15</v>
      </c>
      <c r="N7" s="162">
        <f t="shared" si="3"/>
        <v>7</v>
      </c>
      <c r="O7" s="162" t="str">
        <f>IF(M7&gt;=19.5,"70%",IF(M7&gt;=13.5,"50%",IF(M7&gt;=5.5,"30%",IF(M7&gt;=0.1,"15%"))))</f>
        <v>50%</v>
      </c>
      <c r="P7" s="170">
        <v>0.1</v>
      </c>
      <c r="Q7" s="162">
        <v>0.5</v>
      </c>
      <c r="R7" s="170">
        <v>15.1</v>
      </c>
      <c r="S7" s="170">
        <f t="shared" si="6"/>
        <v>15.1</v>
      </c>
      <c r="T7" s="177">
        <v>15</v>
      </c>
    </row>
    <row r="8" spans="1:20" x14ac:dyDescent="0.3">
      <c r="A8" s="231">
        <v>4</v>
      </c>
      <c r="B8" s="159" t="s">
        <v>61</v>
      </c>
      <c r="C8" s="203">
        <v>269</v>
      </c>
      <c r="D8" s="160" t="s">
        <v>62</v>
      </c>
      <c r="E8" s="161">
        <v>43883</v>
      </c>
      <c r="F8" s="162">
        <v>1</v>
      </c>
      <c r="G8" s="170">
        <v>18</v>
      </c>
      <c r="H8" s="171">
        <v>18</v>
      </c>
      <c r="I8" s="162">
        <v>97</v>
      </c>
      <c r="J8" s="162">
        <v>71</v>
      </c>
      <c r="K8" s="171">
        <f t="shared" si="0"/>
        <v>79</v>
      </c>
      <c r="L8" s="172">
        <f t="shared" si="1"/>
        <v>26</v>
      </c>
      <c r="M8" s="170">
        <f t="shared" si="2"/>
        <v>18</v>
      </c>
      <c r="N8" s="170">
        <f t="shared" si="3"/>
        <v>8</v>
      </c>
      <c r="O8" s="174">
        <v>0.7</v>
      </c>
      <c r="P8" s="170">
        <f t="shared" si="4"/>
        <v>5.6</v>
      </c>
      <c r="Q8" s="162" t="str">
        <f>IF(N8&lt;0,O8, "0.1")</f>
        <v>0.1</v>
      </c>
      <c r="R8" s="170">
        <f t="shared" si="5"/>
        <v>18.100000000000001</v>
      </c>
      <c r="S8" s="170">
        <f t="shared" si="6"/>
        <v>18.100000000000001</v>
      </c>
      <c r="T8" s="173">
        <f>S8</f>
        <v>18.100000000000001</v>
      </c>
    </row>
    <row r="9" spans="1:20" x14ac:dyDescent="0.3">
      <c r="A9" s="231">
        <v>5</v>
      </c>
      <c r="B9" s="160" t="s">
        <v>64</v>
      </c>
      <c r="C9" s="203">
        <v>336</v>
      </c>
      <c r="D9" s="160" t="s">
        <v>33</v>
      </c>
      <c r="E9" s="161">
        <v>43883</v>
      </c>
      <c r="F9" s="162">
        <v>1</v>
      </c>
      <c r="G9" s="162">
        <v>14.1</v>
      </c>
      <c r="H9" s="162">
        <v>14</v>
      </c>
      <c r="I9" s="162">
        <v>93</v>
      </c>
      <c r="J9" s="162">
        <v>71</v>
      </c>
      <c r="K9" s="162">
        <f t="shared" si="0"/>
        <v>79</v>
      </c>
      <c r="L9" s="162">
        <f t="shared" si="1"/>
        <v>22</v>
      </c>
      <c r="M9" s="162">
        <f t="shared" si="2"/>
        <v>14.1</v>
      </c>
      <c r="N9" s="162">
        <f t="shared" si="3"/>
        <v>7.9</v>
      </c>
      <c r="O9" s="162" t="str">
        <f>IF(M9&gt;=19.5,"70%",IF(M9&gt;=13.5,"50%",IF(M9&gt;=5.5,"30%",IF(M9&gt;=0.1,"15%"))))</f>
        <v>50%</v>
      </c>
      <c r="P9" s="170">
        <f t="shared" si="4"/>
        <v>3.95</v>
      </c>
      <c r="Q9" s="162" t="str">
        <f>IF(N9&lt;0,O9, "0.1")</f>
        <v>0.1</v>
      </c>
      <c r="R9" s="162">
        <f t="shared" si="5"/>
        <v>14.2</v>
      </c>
      <c r="S9" s="162">
        <f t="shared" si="6"/>
        <v>14.2</v>
      </c>
      <c r="T9" s="173">
        <f>S9</f>
        <v>14.2</v>
      </c>
    </row>
    <row r="10" spans="1:20" x14ac:dyDescent="0.3">
      <c r="A10" s="231">
        <v>6</v>
      </c>
      <c r="B10" s="159" t="s">
        <v>99</v>
      </c>
      <c r="C10" s="203">
        <v>445</v>
      </c>
      <c r="D10" s="175" t="s">
        <v>24</v>
      </c>
      <c r="E10" s="161">
        <v>43883</v>
      </c>
      <c r="F10" s="176">
        <v>2</v>
      </c>
      <c r="G10" s="162">
        <v>8.1</v>
      </c>
      <c r="H10" s="162">
        <v>8</v>
      </c>
      <c r="I10" s="162">
        <v>84</v>
      </c>
      <c r="J10" s="162">
        <v>71</v>
      </c>
      <c r="K10" s="162">
        <f t="shared" si="0"/>
        <v>76</v>
      </c>
      <c r="L10" s="162">
        <f t="shared" si="1"/>
        <v>13</v>
      </c>
      <c r="M10" s="162">
        <f t="shared" si="2"/>
        <v>8.1</v>
      </c>
      <c r="N10" s="162">
        <f t="shared" si="3"/>
        <v>4.9000000000000004</v>
      </c>
      <c r="O10" s="162" t="str">
        <f>IF(M10&gt;=19.5,"70%",IF(M10&gt;=13.5,"50%",IF(M10&gt;=5.5,"30%",IF(M10&gt;=0.1,"15%"))))</f>
        <v>30%</v>
      </c>
      <c r="P10" s="171">
        <f t="shared" si="4"/>
        <v>1.47</v>
      </c>
      <c r="Q10" s="162">
        <v>0.1</v>
      </c>
      <c r="R10" s="162">
        <f t="shared" si="5"/>
        <v>8.1999999999999993</v>
      </c>
      <c r="S10" s="162">
        <f t="shared" si="6"/>
        <v>8.1999999999999993</v>
      </c>
      <c r="T10" s="177">
        <v>8</v>
      </c>
    </row>
    <row r="11" spans="1:20" x14ac:dyDescent="0.3">
      <c r="A11" s="231">
        <v>7</v>
      </c>
      <c r="B11" s="159" t="s">
        <v>576</v>
      </c>
      <c r="C11" s="203">
        <v>133</v>
      </c>
      <c r="D11" s="160" t="s">
        <v>33</v>
      </c>
      <c r="E11" s="161">
        <v>43883</v>
      </c>
      <c r="F11" s="162">
        <v>1</v>
      </c>
      <c r="G11" s="170">
        <v>9.3000000000000007</v>
      </c>
      <c r="H11" s="171">
        <v>9</v>
      </c>
      <c r="I11" s="162">
        <v>88</v>
      </c>
      <c r="J11" s="162">
        <v>71</v>
      </c>
      <c r="K11" s="171">
        <v>73</v>
      </c>
      <c r="L11" s="172">
        <f t="shared" si="1"/>
        <v>17</v>
      </c>
      <c r="M11" s="170">
        <f t="shared" si="2"/>
        <v>9.3000000000000007</v>
      </c>
      <c r="N11" s="170">
        <f t="shared" si="3"/>
        <v>7.6999999999999993</v>
      </c>
      <c r="O11" s="162" t="str">
        <f>IF(M11&gt;=19.5,"70%",IF(M11&gt;=13.5,"50%",IF(M11&gt;=5.5,"30%",IF(M11&gt;=0.1,"15%"))))</f>
        <v>30%</v>
      </c>
      <c r="P11" s="170">
        <f t="shared" si="4"/>
        <v>2.3099999999999996</v>
      </c>
      <c r="Q11" s="162" t="str">
        <f>IF(N11&lt;0,O11, "0.1")</f>
        <v>0.1</v>
      </c>
      <c r="R11" s="170">
        <f t="shared" si="5"/>
        <v>9.4</v>
      </c>
      <c r="S11" s="170">
        <f t="shared" si="6"/>
        <v>9.4</v>
      </c>
      <c r="T11" s="173">
        <v>9</v>
      </c>
    </row>
    <row r="12" spans="1:20" x14ac:dyDescent="0.3">
      <c r="A12" s="231">
        <v>8</v>
      </c>
      <c r="B12" s="159" t="s">
        <v>458</v>
      </c>
      <c r="C12" s="203">
        <v>480</v>
      </c>
      <c r="D12" s="179"/>
      <c r="E12" s="161">
        <v>43883</v>
      </c>
      <c r="F12" s="162">
        <v>1</v>
      </c>
      <c r="G12" s="170">
        <v>15</v>
      </c>
      <c r="H12" s="171">
        <f>G12</f>
        <v>15</v>
      </c>
      <c r="I12" s="162">
        <v>94</v>
      </c>
      <c r="J12" s="162">
        <v>71</v>
      </c>
      <c r="K12" s="171">
        <f>I12-H12</f>
        <v>79</v>
      </c>
      <c r="L12" s="172">
        <f t="shared" si="1"/>
        <v>23</v>
      </c>
      <c r="M12" s="170">
        <f t="shared" si="2"/>
        <v>15</v>
      </c>
      <c r="N12" s="170">
        <f t="shared" si="3"/>
        <v>8</v>
      </c>
      <c r="O12" s="162" t="str">
        <f>IF(M12&gt;=19.5,"70%",IF(M12&gt;=13.5,"50%",IF(M12&gt;=5.5,"30%",IF(M12&gt;=0.1,"15%"))))</f>
        <v>50%</v>
      </c>
      <c r="P12" s="170">
        <f t="shared" si="4"/>
        <v>4</v>
      </c>
      <c r="Q12" s="162" t="str">
        <f>IF(N12&lt;0,O12, "0.1")</f>
        <v>0.1</v>
      </c>
      <c r="R12" s="170">
        <f t="shared" si="5"/>
        <v>15.1</v>
      </c>
      <c r="S12" s="170">
        <f t="shared" si="6"/>
        <v>15.1</v>
      </c>
      <c r="T12" s="173">
        <f t="shared" ref="T12:T18" si="7">S12</f>
        <v>15.1</v>
      </c>
    </row>
    <row r="13" spans="1:20" x14ac:dyDescent="0.3">
      <c r="A13" s="231">
        <v>9</v>
      </c>
      <c r="B13" s="159" t="s">
        <v>106</v>
      </c>
      <c r="C13" s="203">
        <v>99</v>
      </c>
      <c r="D13" s="160" t="s">
        <v>33</v>
      </c>
      <c r="E13" s="161">
        <v>43883</v>
      </c>
      <c r="F13" s="162">
        <v>1</v>
      </c>
      <c r="G13" s="170">
        <v>5.2</v>
      </c>
      <c r="H13" s="171">
        <v>5</v>
      </c>
      <c r="I13" s="162">
        <v>79</v>
      </c>
      <c r="J13" s="162">
        <v>71</v>
      </c>
      <c r="K13" s="171">
        <f>I13-H13</f>
        <v>74</v>
      </c>
      <c r="L13" s="172">
        <f t="shared" si="1"/>
        <v>8</v>
      </c>
      <c r="M13" s="170">
        <f t="shared" si="2"/>
        <v>5.2</v>
      </c>
      <c r="N13" s="170">
        <f t="shared" si="3"/>
        <v>2.8</v>
      </c>
      <c r="O13" s="162" t="str">
        <f>IF(M13&gt;=19.5,"70%",IF(M13&gt;=13.5,"50%",IF(M13&gt;=5.5,"30%",IF(M13&gt;=0.1,"15%"))))</f>
        <v>15%</v>
      </c>
      <c r="P13" s="170">
        <v>5.2</v>
      </c>
      <c r="Q13" s="162" t="str">
        <f>IF(N13&lt;0,O13, "0.1")</f>
        <v>0.1</v>
      </c>
      <c r="R13" s="170">
        <v>5.2</v>
      </c>
      <c r="S13" s="170">
        <f t="shared" si="6"/>
        <v>5.2</v>
      </c>
      <c r="T13" s="173">
        <f t="shared" si="7"/>
        <v>5.2</v>
      </c>
    </row>
    <row r="14" spans="1:20" x14ac:dyDescent="0.3">
      <c r="A14" s="231">
        <v>10</v>
      </c>
      <c r="B14" s="159" t="s">
        <v>524</v>
      </c>
      <c r="C14" s="203">
        <v>184</v>
      </c>
      <c r="D14" s="160" t="s">
        <v>228</v>
      </c>
      <c r="E14" s="161">
        <v>43883</v>
      </c>
      <c r="F14" s="162">
        <v>2</v>
      </c>
      <c r="G14" s="170">
        <v>5.9</v>
      </c>
      <c r="H14" s="171">
        <v>6</v>
      </c>
      <c r="I14" s="162">
        <v>88</v>
      </c>
      <c r="J14" s="162">
        <v>71</v>
      </c>
      <c r="K14" s="171">
        <v>70</v>
      </c>
      <c r="L14" s="172">
        <f t="shared" si="1"/>
        <v>17</v>
      </c>
      <c r="M14" s="170">
        <f t="shared" si="2"/>
        <v>5.9</v>
      </c>
      <c r="N14" s="170">
        <f t="shared" si="3"/>
        <v>11.1</v>
      </c>
      <c r="O14" s="174">
        <v>0.3</v>
      </c>
      <c r="P14" s="170">
        <v>0.3</v>
      </c>
      <c r="Q14" s="162" t="str">
        <f>IF(N14&lt;0,O14, "0.1")</f>
        <v>0.1</v>
      </c>
      <c r="R14" s="170">
        <f t="shared" ref="R14:R30" si="8">IF(M14&gt;=L14,(M14+P14),M14+Q14)</f>
        <v>6</v>
      </c>
      <c r="S14" s="170">
        <f t="shared" si="6"/>
        <v>6</v>
      </c>
      <c r="T14" s="173">
        <f t="shared" si="7"/>
        <v>6</v>
      </c>
    </row>
    <row r="15" spans="1:20" x14ac:dyDescent="0.3">
      <c r="A15" s="231">
        <v>11</v>
      </c>
      <c r="B15" s="159" t="s">
        <v>446</v>
      </c>
      <c r="C15" s="203">
        <v>339</v>
      </c>
      <c r="D15" s="160" t="s">
        <v>17</v>
      </c>
      <c r="E15" s="161">
        <v>43883</v>
      </c>
      <c r="F15" s="162">
        <v>2</v>
      </c>
      <c r="G15" s="170">
        <v>8.3000000000000007</v>
      </c>
      <c r="H15" s="171">
        <v>8</v>
      </c>
      <c r="I15" s="162">
        <v>93</v>
      </c>
      <c r="J15" s="162">
        <v>71</v>
      </c>
      <c r="K15" s="171">
        <f t="shared" ref="K15:K20" si="9">I15-H15</f>
        <v>85</v>
      </c>
      <c r="L15" s="172">
        <f t="shared" si="1"/>
        <v>22</v>
      </c>
      <c r="M15" s="170">
        <f t="shared" si="2"/>
        <v>8.3000000000000007</v>
      </c>
      <c r="N15" s="170">
        <v>8.3000000000000007</v>
      </c>
      <c r="O15" s="162" t="str">
        <f t="shared" ref="O15:O26" si="10">IF(M15&gt;=19.5,"70%",IF(M15&gt;=13.5,"50%",IF(M15&gt;=5.5,"30%",IF(M15&gt;=0.1,"15%"))))</f>
        <v>30%</v>
      </c>
      <c r="P15" s="170">
        <v>0.1</v>
      </c>
      <c r="Q15" s="162">
        <v>0.1</v>
      </c>
      <c r="R15" s="170">
        <f t="shared" si="8"/>
        <v>8.4</v>
      </c>
      <c r="S15" s="170">
        <f t="shared" si="6"/>
        <v>8.4</v>
      </c>
      <c r="T15" s="173">
        <f t="shared" si="7"/>
        <v>8.4</v>
      </c>
    </row>
    <row r="16" spans="1:20" x14ac:dyDescent="0.3">
      <c r="A16" s="231">
        <v>12</v>
      </c>
      <c r="B16" s="159" t="s">
        <v>577</v>
      </c>
      <c r="C16" s="203">
        <v>55</v>
      </c>
      <c r="D16" s="160" t="s">
        <v>43</v>
      </c>
      <c r="E16" s="161">
        <v>43883</v>
      </c>
      <c r="F16" s="162">
        <v>1</v>
      </c>
      <c r="G16" s="162">
        <v>15</v>
      </c>
      <c r="H16" s="171">
        <v>15</v>
      </c>
      <c r="I16" s="162">
        <v>93</v>
      </c>
      <c r="J16" s="162">
        <v>71</v>
      </c>
      <c r="K16" s="171">
        <f t="shared" si="9"/>
        <v>78</v>
      </c>
      <c r="L16" s="172">
        <f t="shared" si="1"/>
        <v>22</v>
      </c>
      <c r="M16" s="170">
        <f t="shared" si="2"/>
        <v>15</v>
      </c>
      <c r="N16" s="170">
        <f t="shared" si="3"/>
        <v>7</v>
      </c>
      <c r="O16" s="162" t="str">
        <f t="shared" si="10"/>
        <v>50%</v>
      </c>
      <c r="P16" s="162">
        <f t="shared" ref="P16:P30" si="11">N16*O16</f>
        <v>3.5</v>
      </c>
      <c r="Q16" s="162">
        <v>0.1</v>
      </c>
      <c r="R16" s="170">
        <f t="shared" si="8"/>
        <v>15.1</v>
      </c>
      <c r="S16" s="170">
        <f t="shared" si="6"/>
        <v>15.1</v>
      </c>
      <c r="T16" s="173">
        <f t="shared" si="7"/>
        <v>15.1</v>
      </c>
    </row>
    <row r="17" spans="1:20" x14ac:dyDescent="0.3">
      <c r="A17" s="231">
        <v>13</v>
      </c>
      <c r="B17" s="159" t="s">
        <v>578</v>
      </c>
      <c r="C17" s="203">
        <v>358</v>
      </c>
      <c r="D17" s="160" t="s">
        <v>43</v>
      </c>
      <c r="E17" s="161">
        <v>43883</v>
      </c>
      <c r="F17" s="162">
        <v>2</v>
      </c>
      <c r="G17" s="162">
        <v>7.8</v>
      </c>
      <c r="H17" s="171">
        <v>8</v>
      </c>
      <c r="I17" s="162">
        <v>90</v>
      </c>
      <c r="J17" s="162">
        <v>71</v>
      </c>
      <c r="K17" s="171">
        <f t="shared" si="9"/>
        <v>82</v>
      </c>
      <c r="L17" s="172">
        <f t="shared" si="1"/>
        <v>19</v>
      </c>
      <c r="M17" s="170">
        <f t="shared" si="2"/>
        <v>7.8</v>
      </c>
      <c r="N17" s="170">
        <f t="shared" si="3"/>
        <v>11.2</v>
      </c>
      <c r="O17" s="162" t="str">
        <f t="shared" si="10"/>
        <v>30%</v>
      </c>
      <c r="P17" s="170">
        <f t="shared" si="11"/>
        <v>3.36</v>
      </c>
      <c r="Q17" s="162">
        <v>0.1</v>
      </c>
      <c r="R17" s="170">
        <f t="shared" si="8"/>
        <v>7.8999999999999995</v>
      </c>
      <c r="S17" s="170">
        <f t="shared" si="6"/>
        <v>7.8999999999999995</v>
      </c>
      <c r="T17" s="173">
        <f t="shared" si="7"/>
        <v>7.8999999999999995</v>
      </c>
    </row>
    <row r="18" spans="1:20" x14ac:dyDescent="0.3">
      <c r="A18" s="231">
        <v>14</v>
      </c>
      <c r="B18" s="159" t="s">
        <v>555</v>
      </c>
      <c r="C18" s="203">
        <v>512</v>
      </c>
      <c r="D18" s="159" t="s">
        <v>398</v>
      </c>
      <c r="E18" s="161">
        <v>43883</v>
      </c>
      <c r="F18" s="162">
        <v>1</v>
      </c>
      <c r="G18" s="162">
        <v>17</v>
      </c>
      <c r="H18" s="162">
        <v>17</v>
      </c>
      <c r="I18" s="162">
        <v>87</v>
      </c>
      <c r="J18" s="162">
        <v>71</v>
      </c>
      <c r="K18" s="162">
        <f t="shared" si="9"/>
        <v>70</v>
      </c>
      <c r="L18" s="162">
        <f t="shared" si="1"/>
        <v>16</v>
      </c>
      <c r="M18" s="162">
        <f t="shared" si="2"/>
        <v>17</v>
      </c>
      <c r="N18" s="162">
        <f t="shared" si="3"/>
        <v>-1</v>
      </c>
      <c r="O18" s="162" t="str">
        <f t="shared" si="10"/>
        <v>50%</v>
      </c>
      <c r="P18" s="170">
        <f t="shared" si="11"/>
        <v>-0.5</v>
      </c>
      <c r="Q18" s="162">
        <v>0.5</v>
      </c>
      <c r="R18" s="162">
        <f t="shared" si="8"/>
        <v>16.5</v>
      </c>
      <c r="S18" s="162">
        <f t="shared" si="6"/>
        <v>16.5</v>
      </c>
      <c r="T18" s="173">
        <f t="shared" si="7"/>
        <v>16.5</v>
      </c>
    </row>
    <row r="19" spans="1:20" s="133" customFormat="1" ht="15.75" customHeight="1" x14ac:dyDescent="0.3">
      <c r="A19" s="231">
        <v>15</v>
      </c>
      <c r="B19" s="180" t="s">
        <v>579</v>
      </c>
      <c r="C19" s="204">
        <v>29</v>
      </c>
      <c r="D19" s="182" t="s">
        <v>43</v>
      </c>
      <c r="E19" s="181" t="s">
        <v>573</v>
      </c>
      <c r="F19" s="181">
        <v>1</v>
      </c>
      <c r="G19" s="183">
        <v>12.4</v>
      </c>
      <c r="H19" s="184">
        <v>12</v>
      </c>
      <c r="I19" s="181">
        <v>88</v>
      </c>
      <c r="J19" s="181">
        <v>71</v>
      </c>
      <c r="K19" s="184">
        <f t="shared" si="9"/>
        <v>76</v>
      </c>
      <c r="L19" s="185">
        <f t="shared" si="1"/>
        <v>17</v>
      </c>
      <c r="M19" s="183">
        <f t="shared" si="2"/>
        <v>12.4</v>
      </c>
      <c r="N19" s="183">
        <f t="shared" si="3"/>
        <v>4.5999999999999996</v>
      </c>
      <c r="O19" s="181" t="str">
        <f t="shared" si="10"/>
        <v>30%</v>
      </c>
      <c r="P19" s="181">
        <f t="shared" si="11"/>
        <v>1.38</v>
      </c>
      <c r="Q19" s="181" t="str">
        <f>IF(N19&lt;0,O19, "0.1")</f>
        <v>0.1</v>
      </c>
      <c r="R19" s="183">
        <f t="shared" si="8"/>
        <v>12.5</v>
      </c>
      <c r="S19" s="183">
        <f t="shared" si="6"/>
        <v>12.5</v>
      </c>
      <c r="T19" s="186">
        <v>13</v>
      </c>
    </row>
    <row r="20" spans="1:20" x14ac:dyDescent="0.3">
      <c r="A20" s="231">
        <v>16</v>
      </c>
      <c r="B20" s="159" t="s">
        <v>499</v>
      </c>
      <c r="C20" s="203">
        <v>3</v>
      </c>
      <c r="D20" s="160" t="s">
        <v>33</v>
      </c>
      <c r="E20" s="161" t="s">
        <v>573</v>
      </c>
      <c r="F20" s="162">
        <v>1</v>
      </c>
      <c r="G20" s="163">
        <v>3.6</v>
      </c>
      <c r="H20" s="164">
        <v>4</v>
      </c>
      <c r="I20" s="165">
        <v>81</v>
      </c>
      <c r="J20" s="165">
        <v>71</v>
      </c>
      <c r="K20" s="164">
        <f t="shared" si="9"/>
        <v>77</v>
      </c>
      <c r="L20" s="166">
        <f t="shared" si="1"/>
        <v>10</v>
      </c>
      <c r="M20" s="163">
        <f t="shared" si="2"/>
        <v>3.6</v>
      </c>
      <c r="N20" s="163">
        <f t="shared" si="3"/>
        <v>6.4</v>
      </c>
      <c r="O20" s="167" t="str">
        <f t="shared" si="10"/>
        <v>15%</v>
      </c>
      <c r="P20" s="163">
        <f t="shared" si="11"/>
        <v>0.96</v>
      </c>
      <c r="Q20" s="162">
        <v>0.1</v>
      </c>
      <c r="R20" s="163">
        <f t="shared" si="8"/>
        <v>3.7</v>
      </c>
      <c r="S20" s="168">
        <f t="shared" si="6"/>
        <v>3.7</v>
      </c>
      <c r="T20" s="169">
        <f>S20</f>
        <v>3.7</v>
      </c>
    </row>
    <row r="21" spans="1:20" x14ac:dyDescent="0.3">
      <c r="A21" s="231">
        <v>17</v>
      </c>
      <c r="B21" s="159" t="s">
        <v>553</v>
      </c>
      <c r="C21" s="203">
        <v>439</v>
      </c>
      <c r="D21" s="175" t="s">
        <v>62</v>
      </c>
      <c r="E21" s="161">
        <v>43883</v>
      </c>
      <c r="F21" s="176">
        <v>1</v>
      </c>
      <c r="G21" s="162">
        <v>16.100000000000001</v>
      </c>
      <c r="H21" s="162">
        <v>16</v>
      </c>
      <c r="I21" s="162">
        <v>97</v>
      </c>
      <c r="J21" s="162">
        <v>71</v>
      </c>
      <c r="K21" s="162">
        <v>76</v>
      </c>
      <c r="L21" s="162">
        <f t="shared" si="1"/>
        <v>26</v>
      </c>
      <c r="M21" s="162">
        <f t="shared" si="2"/>
        <v>16.100000000000001</v>
      </c>
      <c r="N21" s="162">
        <f t="shared" si="3"/>
        <v>9.8999999999999986</v>
      </c>
      <c r="O21" s="162" t="str">
        <f t="shared" si="10"/>
        <v>50%</v>
      </c>
      <c r="P21" s="170">
        <f t="shared" si="11"/>
        <v>4.9499999999999993</v>
      </c>
      <c r="Q21" s="162" t="str">
        <f>IF(N21&lt;0,O21, "0.1")</f>
        <v>0.1</v>
      </c>
      <c r="R21" s="162">
        <f t="shared" si="8"/>
        <v>16.200000000000003</v>
      </c>
      <c r="S21" s="162">
        <f t="shared" si="6"/>
        <v>16.200000000000003</v>
      </c>
      <c r="T21" s="177">
        <v>16</v>
      </c>
    </row>
    <row r="22" spans="1:20" x14ac:dyDescent="0.3">
      <c r="A22" s="231">
        <v>18</v>
      </c>
      <c r="B22" s="159" t="s">
        <v>568</v>
      </c>
      <c r="C22" s="203">
        <v>372</v>
      </c>
      <c r="D22" s="160" t="s">
        <v>33</v>
      </c>
      <c r="E22" s="161">
        <v>43883</v>
      </c>
      <c r="F22" s="162">
        <v>1</v>
      </c>
      <c r="G22" s="170">
        <v>12.4</v>
      </c>
      <c r="H22" s="171">
        <f>G22</f>
        <v>12.4</v>
      </c>
      <c r="I22" s="162">
        <v>96</v>
      </c>
      <c r="J22" s="162">
        <v>71</v>
      </c>
      <c r="K22" s="171">
        <f>I22-H22</f>
        <v>83.6</v>
      </c>
      <c r="L22" s="172">
        <f t="shared" si="1"/>
        <v>25</v>
      </c>
      <c r="M22" s="170">
        <f t="shared" si="2"/>
        <v>12.4</v>
      </c>
      <c r="N22" s="170">
        <f t="shared" si="3"/>
        <v>12.6</v>
      </c>
      <c r="O22" s="162" t="str">
        <f t="shared" si="10"/>
        <v>30%</v>
      </c>
      <c r="P22" s="170">
        <f t="shared" si="11"/>
        <v>3.78</v>
      </c>
      <c r="Q22" s="162" t="str">
        <f>IF(N22&lt;0,O22, "0.1")</f>
        <v>0.1</v>
      </c>
      <c r="R22" s="170">
        <f t="shared" si="8"/>
        <v>12.5</v>
      </c>
      <c r="S22" s="170">
        <f t="shared" si="6"/>
        <v>12.5</v>
      </c>
      <c r="T22" s="173">
        <f>S22</f>
        <v>12.5</v>
      </c>
    </row>
    <row r="23" spans="1:20" x14ac:dyDescent="0.3">
      <c r="A23" s="231">
        <v>19</v>
      </c>
      <c r="B23" s="159" t="s">
        <v>472</v>
      </c>
      <c r="C23" s="203">
        <v>490</v>
      </c>
      <c r="D23" s="160" t="s">
        <v>497</v>
      </c>
      <c r="E23" s="161">
        <v>43883</v>
      </c>
      <c r="F23" s="176">
        <v>1</v>
      </c>
      <c r="G23" s="193">
        <v>24</v>
      </c>
      <c r="H23" s="193">
        <v>24</v>
      </c>
      <c r="I23" s="193">
        <v>91</v>
      </c>
      <c r="J23" s="193">
        <v>71</v>
      </c>
      <c r="K23" s="193">
        <f>I23-H23</f>
        <v>67</v>
      </c>
      <c r="L23" s="193">
        <f t="shared" si="1"/>
        <v>20</v>
      </c>
      <c r="M23" s="193">
        <f t="shared" si="2"/>
        <v>24</v>
      </c>
      <c r="N23" s="193">
        <f t="shared" si="3"/>
        <v>-4</v>
      </c>
      <c r="O23" s="193" t="str">
        <f t="shared" si="10"/>
        <v>70%</v>
      </c>
      <c r="P23" s="194">
        <f t="shared" si="11"/>
        <v>-2.8</v>
      </c>
      <c r="Q23" s="162">
        <v>0.1</v>
      </c>
      <c r="R23" s="193">
        <f t="shared" si="8"/>
        <v>21.2</v>
      </c>
      <c r="S23" s="193">
        <f t="shared" si="6"/>
        <v>21.2</v>
      </c>
      <c r="T23" s="195">
        <v>21</v>
      </c>
    </row>
    <row r="24" spans="1:20" x14ac:dyDescent="0.3">
      <c r="A24" s="231">
        <v>20</v>
      </c>
      <c r="B24" s="175" t="s">
        <v>489</v>
      </c>
      <c r="C24" s="203">
        <v>492</v>
      </c>
      <c r="D24" s="175" t="s">
        <v>33</v>
      </c>
      <c r="E24" s="161">
        <v>43883</v>
      </c>
      <c r="F24" s="176">
        <v>1</v>
      </c>
      <c r="G24" s="162">
        <v>19</v>
      </c>
      <c r="H24" s="162">
        <v>19</v>
      </c>
      <c r="I24" s="162">
        <v>93</v>
      </c>
      <c r="J24" s="162">
        <v>71</v>
      </c>
      <c r="K24" s="162">
        <f>I24-H24</f>
        <v>74</v>
      </c>
      <c r="L24" s="162">
        <f t="shared" si="1"/>
        <v>22</v>
      </c>
      <c r="M24" s="162">
        <f t="shared" si="2"/>
        <v>19</v>
      </c>
      <c r="N24" s="162">
        <f t="shared" si="3"/>
        <v>3</v>
      </c>
      <c r="O24" s="162" t="str">
        <f t="shared" si="10"/>
        <v>50%</v>
      </c>
      <c r="P24" s="170">
        <f t="shared" si="11"/>
        <v>1.5</v>
      </c>
      <c r="Q24" s="162">
        <v>0.1</v>
      </c>
      <c r="R24" s="162">
        <f t="shared" si="8"/>
        <v>19.100000000000001</v>
      </c>
      <c r="S24" s="162">
        <f t="shared" si="6"/>
        <v>19.100000000000001</v>
      </c>
      <c r="T24" s="177">
        <v>19</v>
      </c>
    </row>
    <row r="25" spans="1:20" x14ac:dyDescent="0.3">
      <c r="A25" s="231">
        <v>21</v>
      </c>
      <c r="B25" s="159" t="s">
        <v>531</v>
      </c>
      <c r="C25" s="203">
        <v>96</v>
      </c>
      <c r="D25" s="160" t="s">
        <v>100</v>
      </c>
      <c r="E25" s="161">
        <v>43883</v>
      </c>
      <c r="F25" s="162">
        <v>1</v>
      </c>
      <c r="G25" s="170">
        <v>12</v>
      </c>
      <c r="H25" s="171">
        <v>12</v>
      </c>
      <c r="I25" s="162">
        <v>86</v>
      </c>
      <c r="J25" s="162">
        <v>71</v>
      </c>
      <c r="K25" s="171">
        <f>I25-H25</f>
        <v>74</v>
      </c>
      <c r="L25" s="172">
        <f t="shared" si="1"/>
        <v>15</v>
      </c>
      <c r="M25" s="170">
        <f t="shared" si="2"/>
        <v>12</v>
      </c>
      <c r="N25" s="170">
        <f t="shared" si="3"/>
        <v>3</v>
      </c>
      <c r="O25" s="162" t="str">
        <f t="shared" si="10"/>
        <v>30%</v>
      </c>
      <c r="P25" s="171">
        <f t="shared" si="11"/>
        <v>0.89999999999999991</v>
      </c>
      <c r="Q25" s="162">
        <v>0.1</v>
      </c>
      <c r="R25" s="170">
        <f t="shared" si="8"/>
        <v>12.1</v>
      </c>
      <c r="S25" s="170">
        <f t="shared" si="6"/>
        <v>12.1</v>
      </c>
      <c r="T25" s="173">
        <f>S25</f>
        <v>12.1</v>
      </c>
    </row>
    <row r="26" spans="1:20" x14ac:dyDescent="0.3">
      <c r="A26" s="231">
        <v>22</v>
      </c>
      <c r="B26" s="159" t="s">
        <v>460</v>
      </c>
      <c r="C26" s="203">
        <v>483</v>
      </c>
      <c r="D26" s="160" t="s">
        <v>24</v>
      </c>
      <c r="E26" s="190">
        <v>43883</v>
      </c>
      <c r="F26" s="176">
        <v>2</v>
      </c>
      <c r="G26" s="162">
        <v>24</v>
      </c>
      <c r="H26" s="162">
        <v>24</v>
      </c>
      <c r="I26" s="162">
        <v>93</v>
      </c>
      <c r="J26" s="162">
        <v>71</v>
      </c>
      <c r="K26" s="162">
        <v>86</v>
      </c>
      <c r="L26" s="162">
        <f t="shared" si="1"/>
        <v>22</v>
      </c>
      <c r="M26" s="162">
        <f t="shared" si="2"/>
        <v>24</v>
      </c>
      <c r="N26" s="162">
        <f t="shared" si="3"/>
        <v>-2</v>
      </c>
      <c r="O26" s="162" t="str">
        <f t="shared" si="10"/>
        <v>70%</v>
      </c>
      <c r="P26" s="170">
        <f t="shared" si="11"/>
        <v>-1.4</v>
      </c>
      <c r="Q26" s="162">
        <v>0.4</v>
      </c>
      <c r="R26" s="162">
        <f t="shared" si="8"/>
        <v>22.6</v>
      </c>
      <c r="S26" s="162">
        <f t="shared" si="6"/>
        <v>22.6</v>
      </c>
      <c r="T26" s="177">
        <v>23</v>
      </c>
    </row>
    <row r="27" spans="1:20" x14ac:dyDescent="0.3">
      <c r="A27" s="231">
        <v>23</v>
      </c>
      <c r="B27" s="159" t="s">
        <v>445</v>
      </c>
      <c r="C27" s="203">
        <v>1</v>
      </c>
      <c r="D27" s="159" t="s">
        <v>100</v>
      </c>
      <c r="E27" s="161">
        <v>43883</v>
      </c>
      <c r="F27" s="162">
        <v>1</v>
      </c>
      <c r="G27" s="170">
        <v>0.1</v>
      </c>
      <c r="H27" s="171">
        <v>0</v>
      </c>
      <c r="I27" s="162">
        <v>81</v>
      </c>
      <c r="J27" s="162">
        <v>71</v>
      </c>
      <c r="K27" s="171">
        <v>82</v>
      </c>
      <c r="L27" s="172" t="s">
        <v>525</v>
      </c>
      <c r="M27" s="170">
        <f t="shared" si="2"/>
        <v>0.1</v>
      </c>
      <c r="N27" s="170">
        <v>0.4</v>
      </c>
      <c r="O27" s="174">
        <v>0.3</v>
      </c>
      <c r="P27" s="170">
        <f t="shared" si="11"/>
        <v>0.12</v>
      </c>
      <c r="Q27" s="162" t="str">
        <f>IF(N27&lt;0,O27, "0.1")</f>
        <v>0.1</v>
      </c>
      <c r="R27" s="170">
        <f t="shared" si="8"/>
        <v>0.2</v>
      </c>
      <c r="S27" s="170">
        <f t="shared" si="6"/>
        <v>0.2</v>
      </c>
      <c r="T27" s="173">
        <v>0</v>
      </c>
    </row>
    <row r="28" spans="1:20" x14ac:dyDescent="0.3">
      <c r="A28" s="231">
        <v>24</v>
      </c>
      <c r="B28" s="159" t="s">
        <v>492</v>
      </c>
      <c r="C28" s="203">
        <v>283</v>
      </c>
      <c r="D28" s="159" t="s">
        <v>33</v>
      </c>
      <c r="E28" s="161">
        <v>43883</v>
      </c>
      <c r="F28" s="162">
        <v>1</v>
      </c>
      <c r="G28" s="170">
        <v>10</v>
      </c>
      <c r="H28" s="171">
        <v>10</v>
      </c>
      <c r="I28" s="162">
        <v>85</v>
      </c>
      <c r="J28" s="162">
        <v>71</v>
      </c>
      <c r="K28" s="171">
        <f>I28-H28</f>
        <v>75</v>
      </c>
      <c r="L28" s="172">
        <f t="shared" ref="L28:L36" si="12">I28-J28</f>
        <v>14</v>
      </c>
      <c r="M28" s="170">
        <f t="shared" si="2"/>
        <v>10</v>
      </c>
      <c r="N28" s="170">
        <f t="shared" ref="N28:N36" si="13">L28-M28</f>
        <v>4</v>
      </c>
      <c r="O28" s="174">
        <v>0.5</v>
      </c>
      <c r="P28" s="170">
        <f t="shared" si="11"/>
        <v>2</v>
      </c>
      <c r="Q28" s="162">
        <v>0.1</v>
      </c>
      <c r="R28" s="170">
        <f t="shared" si="8"/>
        <v>10.1</v>
      </c>
      <c r="S28" s="170">
        <f t="shared" si="6"/>
        <v>10.1</v>
      </c>
      <c r="T28" s="173">
        <v>10</v>
      </c>
    </row>
    <row r="29" spans="1:20" x14ac:dyDescent="0.3">
      <c r="A29" s="231">
        <v>25</v>
      </c>
      <c r="B29" s="159" t="s">
        <v>580</v>
      </c>
      <c r="C29" s="203">
        <v>26</v>
      </c>
      <c r="D29" s="160" t="s">
        <v>33</v>
      </c>
      <c r="E29" s="161">
        <v>43883</v>
      </c>
      <c r="F29" s="162">
        <v>2</v>
      </c>
      <c r="G29" s="170">
        <v>12.7</v>
      </c>
      <c r="H29" s="171">
        <f>G29</f>
        <v>12.7</v>
      </c>
      <c r="I29" s="162">
        <v>86</v>
      </c>
      <c r="J29" s="162">
        <v>71</v>
      </c>
      <c r="K29" s="171">
        <v>99</v>
      </c>
      <c r="L29" s="172">
        <f t="shared" si="12"/>
        <v>15</v>
      </c>
      <c r="M29" s="170">
        <f t="shared" si="2"/>
        <v>12.7</v>
      </c>
      <c r="N29" s="170">
        <f t="shared" si="13"/>
        <v>2.3000000000000007</v>
      </c>
      <c r="O29" s="162" t="str">
        <f t="shared" ref="O29:O36" si="14">IF(M29&gt;=19.5,"70%",IF(M29&gt;=13.5,"50%",IF(M29&gt;=5.5,"30%",IF(M29&gt;=0.1,"15%"))))</f>
        <v>30%</v>
      </c>
      <c r="P29" s="170">
        <f t="shared" si="11"/>
        <v>0.69000000000000017</v>
      </c>
      <c r="Q29" s="162">
        <v>0.1</v>
      </c>
      <c r="R29" s="170">
        <f t="shared" si="8"/>
        <v>12.799999999999999</v>
      </c>
      <c r="S29" s="170">
        <f t="shared" si="6"/>
        <v>12.799999999999999</v>
      </c>
      <c r="T29" s="173">
        <f>S29</f>
        <v>12.799999999999999</v>
      </c>
    </row>
    <row r="30" spans="1:20" x14ac:dyDescent="0.3">
      <c r="A30" s="231">
        <v>26</v>
      </c>
      <c r="B30" s="159" t="s">
        <v>478</v>
      </c>
      <c r="C30" s="203">
        <v>491</v>
      </c>
      <c r="D30" s="160" t="s">
        <v>497</v>
      </c>
      <c r="E30" s="161">
        <v>43883</v>
      </c>
      <c r="F30" s="176">
        <v>1</v>
      </c>
      <c r="G30" s="193">
        <v>24</v>
      </c>
      <c r="H30" s="193">
        <v>24</v>
      </c>
      <c r="I30" s="193">
        <v>92</v>
      </c>
      <c r="J30" s="193">
        <v>71</v>
      </c>
      <c r="K30" s="193">
        <f>I30-H30</f>
        <v>68</v>
      </c>
      <c r="L30" s="193">
        <f t="shared" si="12"/>
        <v>21</v>
      </c>
      <c r="M30" s="193">
        <f t="shared" si="2"/>
        <v>24</v>
      </c>
      <c r="N30" s="193">
        <f t="shared" si="13"/>
        <v>-3</v>
      </c>
      <c r="O30" s="193" t="str">
        <f t="shared" si="14"/>
        <v>70%</v>
      </c>
      <c r="P30" s="194">
        <f t="shared" si="11"/>
        <v>-2.0999999999999996</v>
      </c>
      <c r="Q30" s="162">
        <v>0.1</v>
      </c>
      <c r="R30" s="193">
        <f t="shared" si="8"/>
        <v>21.9</v>
      </c>
      <c r="S30" s="193">
        <f t="shared" si="6"/>
        <v>21.9</v>
      </c>
      <c r="T30" s="195">
        <v>22</v>
      </c>
    </row>
    <row r="31" spans="1:20" x14ac:dyDescent="0.3">
      <c r="A31" s="231">
        <v>27</v>
      </c>
      <c r="B31" s="160" t="s">
        <v>384</v>
      </c>
      <c r="C31" s="203">
        <v>418</v>
      </c>
      <c r="D31" s="159"/>
      <c r="E31" s="161">
        <v>43883</v>
      </c>
      <c r="F31" s="162">
        <v>2</v>
      </c>
      <c r="G31" s="162">
        <v>14.5</v>
      </c>
      <c r="H31" s="162">
        <v>15</v>
      </c>
      <c r="I31" s="162">
        <v>97</v>
      </c>
      <c r="J31" s="162">
        <v>71</v>
      </c>
      <c r="K31" s="162">
        <f>I31-H31</f>
        <v>82</v>
      </c>
      <c r="L31" s="162">
        <f t="shared" si="12"/>
        <v>26</v>
      </c>
      <c r="M31" s="162">
        <f t="shared" si="2"/>
        <v>14.5</v>
      </c>
      <c r="N31" s="162">
        <f t="shared" si="13"/>
        <v>11.5</v>
      </c>
      <c r="O31" s="162" t="str">
        <f t="shared" si="14"/>
        <v>50%</v>
      </c>
      <c r="P31" s="170">
        <v>0.5</v>
      </c>
      <c r="Q31" s="162">
        <v>0.2</v>
      </c>
      <c r="R31" s="162">
        <v>14.6</v>
      </c>
      <c r="S31" s="162">
        <f t="shared" si="6"/>
        <v>14.6</v>
      </c>
      <c r="T31" s="173">
        <f>S31</f>
        <v>14.6</v>
      </c>
    </row>
    <row r="32" spans="1:20" x14ac:dyDescent="0.3">
      <c r="A32" s="231">
        <v>28</v>
      </c>
      <c r="B32" s="159" t="s">
        <v>530</v>
      </c>
      <c r="C32" s="203">
        <v>127</v>
      </c>
      <c r="D32" s="160" t="s">
        <v>33</v>
      </c>
      <c r="E32" s="178">
        <v>43883</v>
      </c>
      <c r="F32" s="162">
        <v>1</v>
      </c>
      <c r="G32" s="170">
        <v>10</v>
      </c>
      <c r="H32" s="171">
        <f>G32</f>
        <v>10</v>
      </c>
      <c r="I32" s="162">
        <v>89</v>
      </c>
      <c r="J32" s="162">
        <v>71</v>
      </c>
      <c r="K32" s="171">
        <f>I32-H32</f>
        <v>79</v>
      </c>
      <c r="L32" s="172">
        <f t="shared" si="12"/>
        <v>18</v>
      </c>
      <c r="M32" s="170">
        <f t="shared" si="2"/>
        <v>10</v>
      </c>
      <c r="N32" s="170">
        <f t="shared" si="13"/>
        <v>8</v>
      </c>
      <c r="O32" s="162" t="str">
        <f t="shared" si="14"/>
        <v>30%</v>
      </c>
      <c r="P32" s="170">
        <f t="shared" ref="P32:P36" si="15">N32*O32</f>
        <v>2.4</v>
      </c>
      <c r="Q32" s="162" t="str">
        <f>IF(N32&lt;0,O32, "0.1")</f>
        <v>0.1</v>
      </c>
      <c r="R32" s="170">
        <f t="shared" ref="R32:R36" si="16">IF(M32&gt;=L32,(M32+P32),M32+Q32)</f>
        <v>10.1</v>
      </c>
      <c r="S32" s="170">
        <f t="shared" si="6"/>
        <v>10.1</v>
      </c>
      <c r="T32" s="173">
        <f>S32</f>
        <v>10.1</v>
      </c>
    </row>
    <row r="33" spans="1:20" x14ac:dyDescent="0.3">
      <c r="A33" s="231">
        <v>29</v>
      </c>
      <c r="B33" s="187" t="s">
        <v>526</v>
      </c>
      <c r="C33" s="203">
        <v>422</v>
      </c>
      <c r="D33" s="188" t="s">
        <v>17</v>
      </c>
      <c r="E33" s="161">
        <v>43883</v>
      </c>
      <c r="F33" s="162">
        <v>1</v>
      </c>
      <c r="G33" s="162">
        <v>16</v>
      </c>
      <c r="H33" s="162">
        <v>16</v>
      </c>
      <c r="I33" s="162">
        <v>93</v>
      </c>
      <c r="J33" s="162">
        <v>71</v>
      </c>
      <c r="K33" s="162">
        <f>I33-H33</f>
        <v>77</v>
      </c>
      <c r="L33" s="162">
        <f t="shared" si="12"/>
        <v>22</v>
      </c>
      <c r="M33" s="162">
        <f t="shared" si="2"/>
        <v>16</v>
      </c>
      <c r="N33" s="162">
        <f t="shared" si="13"/>
        <v>6</v>
      </c>
      <c r="O33" s="162" t="str">
        <f t="shared" si="14"/>
        <v>50%</v>
      </c>
      <c r="P33" s="170">
        <f t="shared" si="15"/>
        <v>3</v>
      </c>
      <c r="Q33" s="162">
        <v>0.1</v>
      </c>
      <c r="R33" s="162">
        <f t="shared" si="16"/>
        <v>16.100000000000001</v>
      </c>
      <c r="S33" s="162">
        <f t="shared" si="6"/>
        <v>16.100000000000001</v>
      </c>
      <c r="T33" s="177">
        <v>17</v>
      </c>
    </row>
    <row r="34" spans="1:20" x14ac:dyDescent="0.3">
      <c r="A34" s="231">
        <v>30</v>
      </c>
      <c r="B34" s="191" t="s">
        <v>436</v>
      </c>
      <c r="C34" s="205">
        <v>475</v>
      </c>
      <c r="D34" s="191" t="s">
        <v>448</v>
      </c>
      <c r="E34" s="161">
        <v>43883</v>
      </c>
      <c r="F34" s="192">
        <v>1</v>
      </c>
      <c r="G34" s="193">
        <v>24</v>
      </c>
      <c r="H34" s="193">
        <v>24</v>
      </c>
      <c r="I34" s="193">
        <v>100</v>
      </c>
      <c r="J34" s="193">
        <v>71</v>
      </c>
      <c r="K34" s="193">
        <f>I34-H34</f>
        <v>76</v>
      </c>
      <c r="L34" s="193">
        <f t="shared" si="12"/>
        <v>29</v>
      </c>
      <c r="M34" s="193">
        <f t="shared" si="2"/>
        <v>24</v>
      </c>
      <c r="N34" s="193">
        <f t="shared" si="13"/>
        <v>5</v>
      </c>
      <c r="O34" s="193" t="str">
        <f t="shared" si="14"/>
        <v>70%</v>
      </c>
      <c r="P34" s="194">
        <f t="shared" si="15"/>
        <v>3.5</v>
      </c>
      <c r="Q34" s="162">
        <v>0.1</v>
      </c>
      <c r="R34" s="193">
        <f t="shared" si="16"/>
        <v>24.1</v>
      </c>
      <c r="S34" s="193">
        <f t="shared" si="6"/>
        <v>24.1</v>
      </c>
      <c r="T34" s="195">
        <v>24</v>
      </c>
    </row>
    <row r="35" spans="1:20" x14ac:dyDescent="0.3">
      <c r="A35" s="231">
        <v>31</v>
      </c>
      <c r="B35" s="210" t="s">
        <v>574</v>
      </c>
      <c r="C35" s="210">
        <v>53</v>
      </c>
      <c r="D35" s="211" t="s">
        <v>33</v>
      </c>
      <c r="E35" s="212">
        <v>43863</v>
      </c>
      <c r="F35" s="193"/>
      <c r="G35" s="194">
        <v>11.1</v>
      </c>
      <c r="H35" s="213">
        <v>11</v>
      </c>
      <c r="I35" s="193">
        <v>92</v>
      </c>
      <c r="J35" s="193">
        <v>70</v>
      </c>
      <c r="K35" s="213">
        <v>81</v>
      </c>
      <c r="L35" s="214">
        <f>I35-J35</f>
        <v>22</v>
      </c>
      <c r="M35" s="194">
        <f>G35</f>
        <v>11.1</v>
      </c>
      <c r="N35" s="194">
        <f>L35-M35</f>
        <v>10.9</v>
      </c>
      <c r="O35" s="193" t="str">
        <f>IF(M35&gt;=19.5,"70%",IF(M35&gt;=13.5,"50%",IF(M35&gt;=5.5,"30%",IF(M35&gt;=0.1,"15%"))))</f>
        <v>30%</v>
      </c>
      <c r="P35" s="194">
        <f>N35*O35</f>
        <v>3.27</v>
      </c>
      <c r="Q35" s="162">
        <v>0.1</v>
      </c>
      <c r="R35" s="194">
        <f>IF(M35&gt;=L35,(M35+P35),M35+Q35)</f>
        <v>11.2</v>
      </c>
      <c r="S35" s="194">
        <f>IF(I35&gt;1,(R35),G35)</f>
        <v>11.2</v>
      </c>
      <c r="T35" s="215">
        <f>S35</f>
        <v>11.2</v>
      </c>
    </row>
    <row r="36" spans="1:20" ht="15" thickBot="1" x14ac:dyDescent="0.35">
      <c r="A36" s="233">
        <v>32</v>
      </c>
      <c r="B36" s="224" t="s">
        <v>396</v>
      </c>
      <c r="C36" s="225">
        <v>313</v>
      </c>
      <c r="D36" s="226" t="s">
        <v>20</v>
      </c>
      <c r="E36" s="227">
        <v>43883</v>
      </c>
      <c r="F36" s="228">
        <v>1</v>
      </c>
      <c r="G36" s="229">
        <v>7.3</v>
      </c>
      <c r="H36" s="229">
        <v>7</v>
      </c>
      <c r="I36" s="228">
        <v>86</v>
      </c>
      <c r="J36" s="228">
        <v>71</v>
      </c>
      <c r="K36" s="228">
        <v>80</v>
      </c>
      <c r="L36" s="228">
        <f t="shared" si="12"/>
        <v>15</v>
      </c>
      <c r="M36" s="229">
        <f t="shared" si="2"/>
        <v>7.3</v>
      </c>
      <c r="N36" s="229">
        <f t="shared" si="13"/>
        <v>7.7</v>
      </c>
      <c r="O36" s="228" t="str">
        <f t="shared" si="14"/>
        <v>30%</v>
      </c>
      <c r="P36" s="229">
        <f t="shared" si="15"/>
        <v>2.31</v>
      </c>
      <c r="Q36" s="228" t="str">
        <f>IF(N36&lt;0,O36, "0.1")</f>
        <v>0.1</v>
      </c>
      <c r="R36" s="229">
        <f t="shared" si="16"/>
        <v>7.3999999999999995</v>
      </c>
      <c r="S36" s="229">
        <f t="shared" si="6"/>
        <v>7.3999999999999995</v>
      </c>
      <c r="T36" s="230">
        <v>7</v>
      </c>
    </row>
    <row r="37" spans="1:20" ht="15" thickBot="1" x14ac:dyDescent="0.35">
      <c r="A37" s="298">
        <v>43911</v>
      </c>
      <c r="B37" s="299"/>
      <c r="C37" s="299"/>
      <c r="D37" s="299"/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  <c r="Q37" s="299"/>
      <c r="R37" s="299"/>
      <c r="S37" s="299"/>
      <c r="T37" s="300"/>
    </row>
    <row r="38" spans="1:20" x14ac:dyDescent="0.3">
      <c r="A38" s="231">
        <v>1</v>
      </c>
      <c r="B38" s="159" t="s">
        <v>356</v>
      </c>
      <c r="C38" s="159">
        <v>244</v>
      </c>
      <c r="D38" s="159" t="s">
        <v>69</v>
      </c>
      <c r="E38" s="161">
        <v>43911</v>
      </c>
      <c r="F38" s="162">
        <v>1</v>
      </c>
      <c r="G38" s="170">
        <v>4.0999999999999996</v>
      </c>
      <c r="H38" s="171">
        <v>4</v>
      </c>
      <c r="I38" s="162">
        <v>77</v>
      </c>
      <c r="J38" s="162">
        <v>71</v>
      </c>
      <c r="K38" s="171">
        <v>74</v>
      </c>
      <c r="L38" s="172">
        <f t="shared" ref="L38:L69" si="17">I38-J38</f>
        <v>6</v>
      </c>
      <c r="M38" s="170">
        <f t="shared" ref="M38:M69" si="18">G38</f>
        <v>4.0999999999999996</v>
      </c>
      <c r="N38" s="170">
        <f t="shared" ref="N38:N69" si="19">L38-M38</f>
        <v>1.9000000000000004</v>
      </c>
      <c r="O38" s="174">
        <v>0.3</v>
      </c>
      <c r="P38" s="170">
        <f t="shared" ref="P38:P43" si="20">N38*O38</f>
        <v>0.57000000000000006</v>
      </c>
      <c r="Q38" s="162" t="str">
        <f>IF(N38&lt;0,O38, "0.1")</f>
        <v>0.1</v>
      </c>
      <c r="R38" s="170">
        <f t="shared" ref="R38:R43" si="21">IF(M38&gt;=L38,(M38+P38),M38+Q38)</f>
        <v>4.1999999999999993</v>
      </c>
      <c r="S38" s="170">
        <f t="shared" ref="S38:S70" si="22">IF(I38&gt;1,(R38),G38)</f>
        <v>4.1999999999999993</v>
      </c>
      <c r="T38" s="173">
        <v>4</v>
      </c>
    </row>
    <row r="39" spans="1:20" x14ac:dyDescent="0.3">
      <c r="A39" s="231">
        <v>2</v>
      </c>
      <c r="B39" s="159" t="s">
        <v>235</v>
      </c>
      <c r="C39" s="159">
        <v>51</v>
      </c>
      <c r="D39" s="160" t="s">
        <v>20</v>
      </c>
      <c r="E39" s="161">
        <v>43911</v>
      </c>
      <c r="F39" s="162">
        <v>1</v>
      </c>
      <c r="G39" s="170">
        <v>18</v>
      </c>
      <c r="H39" s="171">
        <v>18</v>
      </c>
      <c r="I39" s="162">
        <v>91</v>
      </c>
      <c r="J39" s="162">
        <v>71</v>
      </c>
      <c r="K39" s="171">
        <v>68</v>
      </c>
      <c r="L39" s="172">
        <f t="shared" si="17"/>
        <v>20</v>
      </c>
      <c r="M39" s="170">
        <f t="shared" si="18"/>
        <v>18</v>
      </c>
      <c r="N39" s="170">
        <f t="shared" si="19"/>
        <v>2</v>
      </c>
      <c r="O39" s="162" t="str">
        <f>IF(M39&gt;=19.5,"70%",IF(M39&gt;=13.5,"50%",IF(M39&gt;=5.5,"30%",IF(M39&gt;=0.1,"15%"))))</f>
        <v>50%</v>
      </c>
      <c r="P39" s="170">
        <f t="shared" si="20"/>
        <v>1</v>
      </c>
      <c r="Q39" s="162">
        <v>0.1</v>
      </c>
      <c r="R39" s="170">
        <f t="shared" si="21"/>
        <v>18.100000000000001</v>
      </c>
      <c r="S39" s="170">
        <f t="shared" si="22"/>
        <v>18.100000000000001</v>
      </c>
      <c r="T39" s="173">
        <f>S39</f>
        <v>18.100000000000001</v>
      </c>
    </row>
    <row r="40" spans="1:20" x14ac:dyDescent="0.3">
      <c r="A40" s="231">
        <v>3</v>
      </c>
      <c r="B40" s="159" t="s">
        <v>292</v>
      </c>
      <c r="C40" s="159">
        <v>389</v>
      </c>
      <c r="D40" s="160" t="s">
        <v>24</v>
      </c>
      <c r="E40" s="161">
        <v>43911</v>
      </c>
      <c r="F40" s="162">
        <v>1</v>
      </c>
      <c r="G40" s="170">
        <v>8</v>
      </c>
      <c r="H40" s="171">
        <v>8</v>
      </c>
      <c r="I40" s="162">
        <v>81</v>
      </c>
      <c r="J40" s="162">
        <v>71</v>
      </c>
      <c r="K40" s="171">
        <f>I40-H40</f>
        <v>73</v>
      </c>
      <c r="L40" s="172">
        <f t="shared" si="17"/>
        <v>10</v>
      </c>
      <c r="M40" s="170">
        <f t="shared" si="18"/>
        <v>8</v>
      </c>
      <c r="N40" s="170">
        <f t="shared" si="19"/>
        <v>2</v>
      </c>
      <c r="O40" s="162" t="str">
        <f>IF(M40&gt;=19.5,"70%",IF(M40&gt;=13.5,"50%",IF(M40&gt;=5.5,"30%",IF(M40&gt;=0.1,"15%"))))</f>
        <v>30%</v>
      </c>
      <c r="P40" s="170">
        <f t="shared" si="20"/>
        <v>0.6</v>
      </c>
      <c r="Q40" s="162">
        <v>0.1</v>
      </c>
      <c r="R40" s="170">
        <f t="shared" si="21"/>
        <v>8.1</v>
      </c>
      <c r="S40" s="170">
        <f t="shared" si="22"/>
        <v>8.1</v>
      </c>
      <c r="T40" s="173">
        <f>S40</f>
        <v>8.1</v>
      </c>
    </row>
    <row r="41" spans="1:20" x14ac:dyDescent="0.3">
      <c r="A41" s="231">
        <v>4</v>
      </c>
      <c r="B41" s="159" t="s">
        <v>34</v>
      </c>
      <c r="C41" s="159">
        <v>282</v>
      </c>
      <c r="D41" s="160"/>
      <c r="E41" s="161">
        <v>43911</v>
      </c>
      <c r="F41" s="162">
        <v>1</v>
      </c>
      <c r="G41" s="170">
        <v>12.1</v>
      </c>
      <c r="H41" s="171">
        <v>12</v>
      </c>
      <c r="I41" s="162">
        <v>82</v>
      </c>
      <c r="J41" s="162">
        <v>71</v>
      </c>
      <c r="K41" s="171">
        <f>I41-H41</f>
        <v>70</v>
      </c>
      <c r="L41" s="172">
        <f t="shared" si="17"/>
        <v>11</v>
      </c>
      <c r="M41" s="170">
        <f t="shared" si="18"/>
        <v>12.1</v>
      </c>
      <c r="N41" s="170">
        <f t="shared" si="19"/>
        <v>-1.0999999999999996</v>
      </c>
      <c r="O41" s="174">
        <v>0.3</v>
      </c>
      <c r="P41" s="171">
        <f t="shared" si="20"/>
        <v>-0.3299999999999999</v>
      </c>
      <c r="Q41" s="162">
        <v>0.1</v>
      </c>
      <c r="R41" s="170">
        <f t="shared" si="21"/>
        <v>11.77</v>
      </c>
      <c r="S41" s="170">
        <f t="shared" si="22"/>
        <v>11.77</v>
      </c>
      <c r="T41" s="173">
        <f>S41</f>
        <v>11.77</v>
      </c>
    </row>
    <row r="42" spans="1:20" x14ac:dyDescent="0.3">
      <c r="A42" s="231">
        <v>5</v>
      </c>
      <c r="B42" s="159" t="s">
        <v>379</v>
      </c>
      <c r="C42" s="159">
        <v>306</v>
      </c>
      <c r="D42" s="160" t="s">
        <v>43</v>
      </c>
      <c r="E42" s="161">
        <v>43911</v>
      </c>
      <c r="F42" s="162">
        <v>1</v>
      </c>
      <c r="G42" s="162">
        <v>8.3000000000000007</v>
      </c>
      <c r="H42" s="162">
        <v>8</v>
      </c>
      <c r="I42" s="162">
        <v>82</v>
      </c>
      <c r="J42" s="162">
        <v>71</v>
      </c>
      <c r="K42" s="171">
        <v>68</v>
      </c>
      <c r="L42" s="172">
        <f t="shared" si="17"/>
        <v>11</v>
      </c>
      <c r="M42" s="170">
        <f t="shared" si="18"/>
        <v>8.3000000000000007</v>
      </c>
      <c r="N42" s="170">
        <f t="shared" si="19"/>
        <v>2.6999999999999993</v>
      </c>
      <c r="O42" s="162" t="str">
        <f>IF(M42&gt;=19.5,"70%",IF(M42&gt;=13.5,"50%",IF(M42&gt;=5.5,"30%",IF(M42&gt;=0.1,"15%"))))</f>
        <v>30%</v>
      </c>
      <c r="P42" s="170">
        <f t="shared" si="20"/>
        <v>0.80999999999999972</v>
      </c>
      <c r="Q42" s="162">
        <v>0.1</v>
      </c>
      <c r="R42" s="170">
        <f t="shared" si="21"/>
        <v>8.4</v>
      </c>
      <c r="S42" s="170">
        <f t="shared" si="22"/>
        <v>8.4</v>
      </c>
      <c r="T42" s="173">
        <f>S42</f>
        <v>8.4</v>
      </c>
    </row>
    <row r="43" spans="1:20" x14ac:dyDescent="0.3">
      <c r="A43" s="231">
        <v>6</v>
      </c>
      <c r="B43" s="159" t="s">
        <v>581</v>
      </c>
      <c r="C43" s="159">
        <v>514</v>
      </c>
      <c r="D43" s="160"/>
      <c r="E43" s="161">
        <v>43911</v>
      </c>
      <c r="F43" s="162">
        <v>1</v>
      </c>
      <c r="G43" s="170">
        <v>18</v>
      </c>
      <c r="H43" s="171">
        <v>18</v>
      </c>
      <c r="I43" s="162">
        <v>99</v>
      </c>
      <c r="J43" s="162">
        <v>71</v>
      </c>
      <c r="K43" s="171">
        <v>68</v>
      </c>
      <c r="L43" s="172">
        <f t="shared" si="17"/>
        <v>28</v>
      </c>
      <c r="M43" s="170">
        <f t="shared" si="18"/>
        <v>18</v>
      </c>
      <c r="N43" s="170">
        <f t="shared" si="19"/>
        <v>10</v>
      </c>
      <c r="O43" s="162" t="str">
        <f>IF(M43&gt;=19.5,"70%",IF(M43&gt;=13.5,"50%",IF(M43&gt;=5.5,"30%",IF(M43&gt;=0.1,"15%"))))</f>
        <v>50%</v>
      </c>
      <c r="P43" s="170">
        <f t="shared" si="20"/>
        <v>5</v>
      </c>
      <c r="Q43" s="162">
        <v>0.1</v>
      </c>
      <c r="R43" s="170">
        <f t="shared" si="21"/>
        <v>18.100000000000001</v>
      </c>
      <c r="S43" s="170">
        <f t="shared" si="22"/>
        <v>18.100000000000001</v>
      </c>
      <c r="T43" s="173">
        <f>S43</f>
        <v>18.100000000000001</v>
      </c>
    </row>
    <row r="44" spans="1:20" x14ac:dyDescent="0.3">
      <c r="A44" s="231">
        <v>7</v>
      </c>
      <c r="B44" s="159" t="s">
        <v>251</v>
      </c>
      <c r="C44" s="159">
        <v>380</v>
      </c>
      <c r="D44" s="160"/>
      <c r="E44" s="161">
        <v>43911</v>
      </c>
      <c r="F44" s="162">
        <v>1</v>
      </c>
      <c r="G44" s="162">
        <v>17.7</v>
      </c>
      <c r="H44" s="162">
        <v>18</v>
      </c>
      <c r="I44" s="162">
        <v>104</v>
      </c>
      <c r="J44" s="162">
        <v>71</v>
      </c>
      <c r="K44" s="162">
        <v>86</v>
      </c>
      <c r="L44" s="162">
        <f t="shared" si="17"/>
        <v>33</v>
      </c>
      <c r="M44" s="162">
        <f t="shared" si="18"/>
        <v>17.7</v>
      </c>
      <c r="N44" s="162">
        <f t="shared" si="19"/>
        <v>15.3</v>
      </c>
      <c r="O44" s="162" t="str">
        <f>IF(M44&gt;=19.5,"70%",IF(M44&gt;=13.5,"50%",IF(M44&gt;=5.5,"30%",IF(M44&gt;=0.1,"15%"))))</f>
        <v>50%</v>
      </c>
      <c r="P44" s="170">
        <v>0.5</v>
      </c>
      <c r="Q44" s="162">
        <v>0.7</v>
      </c>
      <c r="R44" s="162">
        <v>17.7</v>
      </c>
      <c r="S44" s="170">
        <f t="shared" si="22"/>
        <v>17.7</v>
      </c>
      <c r="T44" s="177">
        <v>18</v>
      </c>
    </row>
    <row r="45" spans="1:20" x14ac:dyDescent="0.3">
      <c r="A45" s="231">
        <v>8</v>
      </c>
      <c r="B45" s="159" t="s">
        <v>440</v>
      </c>
      <c r="C45" s="159">
        <v>489</v>
      </c>
      <c r="D45" s="160"/>
      <c r="E45" s="161">
        <v>43911</v>
      </c>
      <c r="F45" s="162">
        <v>1</v>
      </c>
      <c r="G45" s="170">
        <v>15.1</v>
      </c>
      <c r="H45" s="171">
        <v>14.5</v>
      </c>
      <c r="I45" s="162">
        <v>93</v>
      </c>
      <c r="J45" s="162">
        <v>71</v>
      </c>
      <c r="K45" s="171">
        <f t="shared" ref="K45:K50" si="23">I45-H45</f>
        <v>78.5</v>
      </c>
      <c r="L45" s="172">
        <f t="shared" si="17"/>
        <v>22</v>
      </c>
      <c r="M45" s="170">
        <f t="shared" si="18"/>
        <v>15.1</v>
      </c>
      <c r="N45" s="170">
        <f t="shared" si="19"/>
        <v>6.9</v>
      </c>
      <c r="O45" s="162" t="str">
        <f>IF(M45&gt;=19.5,"70%",IF(M45&gt;=13.5,"50%",IF(M45&gt;=5.5,"30%",IF(M45&gt;=0.1,"15%"))))</f>
        <v>50%</v>
      </c>
      <c r="P45" s="162">
        <f t="shared" ref="P45:P59" si="24">N45*O45</f>
        <v>3.45</v>
      </c>
      <c r="Q45" s="162" t="str">
        <f>IF(N45&lt;0,O45, "0.1")</f>
        <v>0.1</v>
      </c>
      <c r="R45" s="170">
        <f t="shared" ref="R45:R65" si="25">IF(M45&gt;=L45,(M45+P45),M45+Q45)</f>
        <v>15.2</v>
      </c>
      <c r="S45" s="170">
        <f t="shared" si="22"/>
        <v>15.2</v>
      </c>
      <c r="T45" s="173">
        <v>15</v>
      </c>
    </row>
    <row r="46" spans="1:20" x14ac:dyDescent="0.3">
      <c r="A46" s="231">
        <v>9</v>
      </c>
      <c r="B46" s="159" t="s">
        <v>309</v>
      </c>
      <c r="C46" s="159">
        <v>77</v>
      </c>
      <c r="D46" s="159" t="s">
        <v>43</v>
      </c>
      <c r="E46" s="161">
        <v>43911</v>
      </c>
      <c r="F46" s="162">
        <v>1</v>
      </c>
      <c r="G46" s="170">
        <v>19</v>
      </c>
      <c r="H46" s="171">
        <v>19</v>
      </c>
      <c r="I46" s="162">
        <v>109</v>
      </c>
      <c r="J46" s="162">
        <v>71</v>
      </c>
      <c r="K46" s="171">
        <f t="shared" si="23"/>
        <v>90</v>
      </c>
      <c r="L46" s="172">
        <f t="shared" si="17"/>
        <v>38</v>
      </c>
      <c r="M46" s="170">
        <f t="shared" si="18"/>
        <v>19</v>
      </c>
      <c r="N46" s="170">
        <f t="shared" si="19"/>
        <v>19</v>
      </c>
      <c r="O46" s="174">
        <v>0.7</v>
      </c>
      <c r="P46" s="170">
        <f t="shared" si="24"/>
        <v>13.299999999999999</v>
      </c>
      <c r="Q46" s="162" t="str">
        <f>IF(N46&lt;0,O46, "0.1")</f>
        <v>0.1</v>
      </c>
      <c r="R46" s="170">
        <f t="shared" si="25"/>
        <v>19.100000000000001</v>
      </c>
      <c r="S46" s="170">
        <f t="shared" si="22"/>
        <v>19.100000000000001</v>
      </c>
      <c r="T46" s="173">
        <f t="shared" ref="T46:T51" si="26">S46</f>
        <v>19.100000000000001</v>
      </c>
    </row>
    <row r="47" spans="1:20" x14ac:dyDescent="0.3">
      <c r="A47" s="231">
        <v>10</v>
      </c>
      <c r="B47" s="159" t="s">
        <v>583</v>
      </c>
      <c r="C47" s="159">
        <v>34</v>
      </c>
      <c r="D47" s="159"/>
      <c r="E47" s="161">
        <v>43911</v>
      </c>
      <c r="F47" s="162">
        <v>1</v>
      </c>
      <c r="G47" s="170">
        <v>13</v>
      </c>
      <c r="H47" s="171">
        <v>13</v>
      </c>
      <c r="I47" s="162">
        <v>93</v>
      </c>
      <c r="J47" s="162">
        <v>71</v>
      </c>
      <c r="K47" s="171">
        <f t="shared" si="23"/>
        <v>80</v>
      </c>
      <c r="L47" s="172">
        <f t="shared" si="17"/>
        <v>22</v>
      </c>
      <c r="M47" s="170">
        <f t="shared" si="18"/>
        <v>13</v>
      </c>
      <c r="N47" s="170">
        <f t="shared" si="19"/>
        <v>9</v>
      </c>
      <c r="O47" s="162" t="str">
        <f>IF(M47&gt;=19.5,"70%",IF(M47&gt;=13.5,"50%",IF(M47&gt;=5.5,"30%",IF(M47&gt;=0.1,"15%"))))</f>
        <v>30%</v>
      </c>
      <c r="P47" s="170">
        <f t="shared" si="24"/>
        <v>2.6999999999999997</v>
      </c>
      <c r="Q47" s="162" t="str">
        <f>IF(N47&lt;0,O47, "0.1")</f>
        <v>0.1</v>
      </c>
      <c r="R47" s="170">
        <f t="shared" si="25"/>
        <v>13.1</v>
      </c>
      <c r="S47" s="170">
        <f t="shared" si="22"/>
        <v>13.1</v>
      </c>
      <c r="T47" s="173">
        <f t="shared" si="26"/>
        <v>13.1</v>
      </c>
    </row>
    <row r="48" spans="1:20" x14ac:dyDescent="0.3">
      <c r="A48" s="231">
        <v>11</v>
      </c>
      <c r="B48" s="159" t="s">
        <v>70</v>
      </c>
      <c r="C48" s="159">
        <v>20</v>
      </c>
      <c r="D48" s="159" t="s">
        <v>71</v>
      </c>
      <c r="E48" s="161">
        <v>43911</v>
      </c>
      <c r="F48" s="162">
        <v>1</v>
      </c>
      <c r="G48" s="170">
        <v>10.199999999999999</v>
      </c>
      <c r="H48" s="171">
        <v>10</v>
      </c>
      <c r="I48" s="162">
        <v>89</v>
      </c>
      <c r="J48" s="162">
        <v>71</v>
      </c>
      <c r="K48" s="171">
        <f t="shared" si="23"/>
        <v>79</v>
      </c>
      <c r="L48" s="172">
        <f t="shared" si="17"/>
        <v>18</v>
      </c>
      <c r="M48" s="170">
        <f t="shared" si="18"/>
        <v>10.199999999999999</v>
      </c>
      <c r="N48" s="170">
        <f t="shared" si="19"/>
        <v>7.8000000000000007</v>
      </c>
      <c r="O48" s="162" t="str">
        <f>IF(M48&gt;=19.5,"70%",IF(M48&gt;=13.5,"50%",IF(M48&gt;=5.5,"30%",IF(M48&gt;=0.1,"15%"))))</f>
        <v>30%</v>
      </c>
      <c r="P48" s="170">
        <f t="shared" si="24"/>
        <v>2.3400000000000003</v>
      </c>
      <c r="Q48" s="162" t="str">
        <f>IF(N48&lt;0,O48, "0.1")</f>
        <v>0.1</v>
      </c>
      <c r="R48" s="170">
        <f t="shared" si="25"/>
        <v>10.299999999999999</v>
      </c>
      <c r="S48" s="170">
        <f t="shared" si="22"/>
        <v>10.299999999999999</v>
      </c>
      <c r="T48" s="173">
        <f t="shared" si="26"/>
        <v>10.299999999999999</v>
      </c>
    </row>
    <row r="49" spans="1:20" x14ac:dyDescent="0.3">
      <c r="A49" s="231">
        <v>12</v>
      </c>
      <c r="B49" s="159" t="s">
        <v>93</v>
      </c>
      <c r="C49" s="159">
        <v>30</v>
      </c>
      <c r="D49" s="159" t="s">
        <v>398</v>
      </c>
      <c r="E49" s="161">
        <v>43911</v>
      </c>
      <c r="F49" s="162">
        <v>1</v>
      </c>
      <c r="G49" s="170">
        <v>11</v>
      </c>
      <c r="H49" s="171">
        <v>11</v>
      </c>
      <c r="I49" s="162">
        <v>92</v>
      </c>
      <c r="J49" s="162">
        <v>71</v>
      </c>
      <c r="K49" s="171">
        <f t="shared" si="23"/>
        <v>81</v>
      </c>
      <c r="L49" s="172">
        <f t="shared" si="17"/>
        <v>21</v>
      </c>
      <c r="M49" s="170">
        <f t="shared" si="18"/>
        <v>11</v>
      </c>
      <c r="N49" s="170">
        <f t="shared" si="19"/>
        <v>10</v>
      </c>
      <c r="O49" s="174">
        <v>0.3</v>
      </c>
      <c r="P49" s="171">
        <f t="shared" si="24"/>
        <v>3</v>
      </c>
      <c r="Q49" s="162">
        <v>0.1</v>
      </c>
      <c r="R49" s="170">
        <f t="shared" si="25"/>
        <v>11.1</v>
      </c>
      <c r="S49" s="170">
        <f t="shared" si="22"/>
        <v>11.1</v>
      </c>
      <c r="T49" s="173">
        <f t="shared" si="26"/>
        <v>11.1</v>
      </c>
    </row>
    <row r="50" spans="1:20" x14ac:dyDescent="0.3">
      <c r="A50" s="231">
        <v>13</v>
      </c>
      <c r="B50" s="187" t="s">
        <v>318</v>
      </c>
      <c r="C50" s="159">
        <v>398</v>
      </c>
      <c r="D50" s="188"/>
      <c r="E50" s="161">
        <v>43911</v>
      </c>
      <c r="F50" s="189">
        <v>0</v>
      </c>
      <c r="G50" s="162">
        <v>15</v>
      </c>
      <c r="H50" s="171">
        <v>15</v>
      </c>
      <c r="I50" s="162">
        <v>81</v>
      </c>
      <c r="J50" s="162">
        <v>69</v>
      </c>
      <c r="K50" s="171">
        <f t="shared" si="23"/>
        <v>66</v>
      </c>
      <c r="L50" s="172">
        <f t="shared" si="17"/>
        <v>12</v>
      </c>
      <c r="M50" s="170">
        <f t="shared" si="18"/>
        <v>15</v>
      </c>
      <c r="N50" s="170">
        <f t="shared" si="19"/>
        <v>-3</v>
      </c>
      <c r="O50" s="162" t="str">
        <f>IF(M50&gt;=19.5,"70%",IF(M50&gt;=13.5,"50%",IF(M50&gt;=5.5,"30%",IF(M50&gt;=0.1,"15%"))))</f>
        <v>50%</v>
      </c>
      <c r="P50" s="170">
        <f t="shared" si="24"/>
        <v>-1.5</v>
      </c>
      <c r="Q50" s="162">
        <v>0.1</v>
      </c>
      <c r="R50" s="170">
        <f t="shared" si="25"/>
        <v>13.5</v>
      </c>
      <c r="S50" s="170">
        <f t="shared" si="22"/>
        <v>13.5</v>
      </c>
      <c r="T50" s="173">
        <f t="shared" si="26"/>
        <v>13.5</v>
      </c>
    </row>
    <row r="51" spans="1:20" ht="15" thickBot="1" x14ac:dyDescent="0.35">
      <c r="A51" s="231">
        <v>14</v>
      </c>
      <c r="B51" s="159" t="s">
        <v>415</v>
      </c>
      <c r="C51" s="159">
        <v>145</v>
      </c>
      <c r="D51" s="159" t="s">
        <v>43</v>
      </c>
      <c r="E51" s="161">
        <v>43911</v>
      </c>
      <c r="F51" s="162">
        <v>1</v>
      </c>
      <c r="G51" s="170">
        <v>20</v>
      </c>
      <c r="H51" s="171">
        <v>20</v>
      </c>
      <c r="I51" s="162">
        <v>88</v>
      </c>
      <c r="J51" s="162">
        <v>71</v>
      </c>
      <c r="K51" s="171">
        <v>68</v>
      </c>
      <c r="L51" s="172">
        <f t="shared" si="17"/>
        <v>17</v>
      </c>
      <c r="M51" s="170">
        <f t="shared" si="18"/>
        <v>20</v>
      </c>
      <c r="N51" s="170">
        <f t="shared" si="19"/>
        <v>-3</v>
      </c>
      <c r="O51" s="162" t="str">
        <f>IF(M51&gt;=19.5,"70%",IF(M51&gt;=13.5,"50%",IF(M51&gt;=5.5,"30%",IF(M51&gt;=0.1,"15%"))))</f>
        <v>70%</v>
      </c>
      <c r="P51" s="170">
        <f t="shared" si="24"/>
        <v>-2.0999999999999996</v>
      </c>
      <c r="Q51" s="162">
        <v>0.1</v>
      </c>
      <c r="R51" s="170">
        <f t="shared" si="25"/>
        <v>17.899999999999999</v>
      </c>
      <c r="S51" s="170">
        <f t="shared" si="22"/>
        <v>17.899999999999999</v>
      </c>
      <c r="T51" s="173">
        <f t="shared" si="26"/>
        <v>17.899999999999999</v>
      </c>
    </row>
    <row r="52" spans="1:20" x14ac:dyDescent="0.3">
      <c r="A52" s="78">
        <v>1</v>
      </c>
      <c r="B52" s="99" t="s">
        <v>16</v>
      </c>
      <c r="C52" s="100">
        <v>322</v>
      </c>
      <c r="D52" s="101"/>
      <c r="E52" s="102"/>
      <c r="F52" s="103"/>
      <c r="G52" s="104">
        <v>17.3</v>
      </c>
      <c r="H52" s="104">
        <v>17</v>
      </c>
      <c r="I52" s="104">
        <v>106</v>
      </c>
      <c r="J52" s="104">
        <v>70</v>
      </c>
      <c r="K52" s="105">
        <f>I52-H52</f>
        <v>89</v>
      </c>
      <c r="L52" s="106">
        <f t="shared" si="17"/>
        <v>36</v>
      </c>
      <c r="M52" s="107">
        <f t="shared" si="18"/>
        <v>17.3</v>
      </c>
      <c r="N52" s="107">
        <f t="shared" si="19"/>
        <v>18.7</v>
      </c>
      <c r="O52" s="108">
        <v>0.7</v>
      </c>
      <c r="P52" s="107">
        <f t="shared" si="24"/>
        <v>13.089999999999998</v>
      </c>
      <c r="Q52" s="104">
        <v>0.7</v>
      </c>
      <c r="R52" s="107">
        <f t="shared" si="25"/>
        <v>18</v>
      </c>
      <c r="S52" s="107">
        <f t="shared" si="22"/>
        <v>18</v>
      </c>
      <c r="T52" s="109">
        <v>18</v>
      </c>
    </row>
    <row r="53" spans="1:20" x14ac:dyDescent="0.3">
      <c r="A53" s="54">
        <v>2</v>
      </c>
      <c r="B53" s="10" t="s">
        <v>18</v>
      </c>
      <c r="C53" s="10">
        <v>126</v>
      </c>
      <c r="D53" s="11"/>
      <c r="E53" s="97"/>
      <c r="F53" s="97"/>
      <c r="G53" s="12">
        <v>13.3</v>
      </c>
      <c r="H53" s="13">
        <f>G53</f>
        <v>13.3</v>
      </c>
      <c r="I53" s="97"/>
      <c r="J53" s="97"/>
      <c r="K53" s="13">
        <f>I53-H53</f>
        <v>-13.3</v>
      </c>
      <c r="L53" s="14">
        <f t="shared" si="17"/>
        <v>0</v>
      </c>
      <c r="M53" s="12">
        <f t="shared" si="18"/>
        <v>13.3</v>
      </c>
      <c r="N53" s="12">
        <f t="shared" si="19"/>
        <v>-13.3</v>
      </c>
      <c r="O53" s="97" t="str">
        <f t="shared" ref="O53:O72" si="27">IF(M53&gt;=19.5,"70%",IF(M53&gt;=13.5,"50%",IF(M53&gt;=5.5,"30%",IF(M53&gt;=0.1,"15%"))))</f>
        <v>30%</v>
      </c>
      <c r="P53" s="12">
        <f t="shared" si="24"/>
        <v>-3.99</v>
      </c>
      <c r="Q53" s="97">
        <v>0.3</v>
      </c>
      <c r="R53" s="12">
        <f t="shared" si="25"/>
        <v>9.31</v>
      </c>
      <c r="S53" s="12">
        <f t="shared" si="22"/>
        <v>13.3</v>
      </c>
      <c r="T53" s="55">
        <f>S53</f>
        <v>13.3</v>
      </c>
    </row>
    <row r="54" spans="1:20" x14ac:dyDescent="0.3">
      <c r="A54" s="54">
        <v>3</v>
      </c>
      <c r="B54" s="15" t="s">
        <v>19</v>
      </c>
      <c r="C54" s="10">
        <v>325</v>
      </c>
      <c r="D54" s="16" t="s">
        <v>20</v>
      </c>
      <c r="E54" s="17"/>
      <c r="F54" s="18"/>
      <c r="G54" s="97">
        <v>10</v>
      </c>
      <c r="H54" s="13">
        <f>G54</f>
        <v>10</v>
      </c>
      <c r="I54" s="97">
        <v>83</v>
      </c>
      <c r="J54" s="97">
        <v>72</v>
      </c>
      <c r="K54" s="13">
        <f>I54-H54</f>
        <v>73</v>
      </c>
      <c r="L54" s="14">
        <f t="shared" si="17"/>
        <v>11</v>
      </c>
      <c r="M54" s="12">
        <f t="shared" si="18"/>
        <v>10</v>
      </c>
      <c r="N54" s="12">
        <f t="shared" si="19"/>
        <v>1</v>
      </c>
      <c r="O54" s="97" t="str">
        <f t="shared" si="27"/>
        <v>30%</v>
      </c>
      <c r="P54" s="12">
        <f t="shared" si="24"/>
        <v>0.3</v>
      </c>
      <c r="Q54" s="97" t="str">
        <f>IF(N54&lt;0,O54, "0.1")</f>
        <v>0.1</v>
      </c>
      <c r="R54" s="12">
        <f t="shared" si="25"/>
        <v>10.1</v>
      </c>
      <c r="S54" s="12">
        <f t="shared" si="22"/>
        <v>10.1</v>
      </c>
      <c r="T54" s="55">
        <f>S54</f>
        <v>10.1</v>
      </c>
    </row>
    <row r="55" spans="1:20" x14ac:dyDescent="0.3">
      <c r="A55" s="54">
        <v>4</v>
      </c>
      <c r="B55" s="10" t="s">
        <v>21</v>
      </c>
      <c r="C55" s="10">
        <v>6</v>
      </c>
      <c r="D55" s="11"/>
      <c r="E55" s="17"/>
      <c r="F55" s="97"/>
      <c r="G55" s="12">
        <v>10.1</v>
      </c>
      <c r="H55" s="13">
        <f>G55</f>
        <v>10.1</v>
      </c>
      <c r="I55" s="97">
        <v>91</v>
      </c>
      <c r="J55" s="97">
        <v>70</v>
      </c>
      <c r="K55" s="13">
        <v>81</v>
      </c>
      <c r="L55" s="14">
        <f t="shared" si="17"/>
        <v>21</v>
      </c>
      <c r="M55" s="12">
        <f t="shared" si="18"/>
        <v>10.1</v>
      </c>
      <c r="N55" s="12">
        <f t="shared" si="19"/>
        <v>10.9</v>
      </c>
      <c r="O55" s="97" t="str">
        <f t="shared" si="27"/>
        <v>30%</v>
      </c>
      <c r="P55" s="12">
        <f t="shared" si="24"/>
        <v>3.27</v>
      </c>
      <c r="Q55" s="97">
        <v>0.1</v>
      </c>
      <c r="R55" s="12">
        <f t="shared" si="25"/>
        <v>10.199999999999999</v>
      </c>
      <c r="S55" s="12">
        <f t="shared" si="22"/>
        <v>10.199999999999999</v>
      </c>
      <c r="T55" s="55">
        <f>S55</f>
        <v>10.199999999999999</v>
      </c>
    </row>
    <row r="56" spans="1:20" x14ac:dyDescent="0.3">
      <c r="A56" s="54">
        <v>5</v>
      </c>
      <c r="B56" s="80" t="s">
        <v>22</v>
      </c>
      <c r="C56" s="80">
        <v>303</v>
      </c>
      <c r="D56" s="81"/>
      <c r="E56" s="82"/>
      <c r="F56" s="69"/>
      <c r="G56" s="69">
        <v>22</v>
      </c>
      <c r="H56" s="69">
        <v>22</v>
      </c>
      <c r="I56" s="69">
        <v>94</v>
      </c>
      <c r="J56" s="69">
        <v>69</v>
      </c>
      <c r="K56" s="83">
        <f>I56-H56</f>
        <v>72</v>
      </c>
      <c r="L56" s="84">
        <f t="shared" si="17"/>
        <v>25</v>
      </c>
      <c r="M56" s="85">
        <f t="shared" si="18"/>
        <v>22</v>
      </c>
      <c r="N56" s="85">
        <f t="shared" si="19"/>
        <v>3</v>
      </c>
      <c r="O56" s="69" t="str">
        <f t="shared" si="27"/>
        <v>70%</v>
      </c>
      <c r="P56" s="69">
        <f t="shared" si="24"/>
        <v>2.0999999999999996</v>
      </c>
      <c r="Q56" s="69">
        <v>0.7</v>
      </c>
      <c r="R56" s="85">
        <f t="shared" si="25"/>
        <v>22.7</v>
      </c>
      <c r="S56" s="85">
        <f t="shared" si="22"/>
        <v>22.7</v>
      </c>
      <c r="T56" s="86">
        <v>23</v>
      </c>
    </row>
    <row r="57" spans="1:20" x14ac:dyDescent="0.3">
      <c r="A57" s="54">
        <v>6</v>
      </c>
      <c r="B57" s="80" t="s">
        <v>23</v>
      </c>
      <c r="C57" s="80">
        <v>271</v>
      </c>
      <c r="D57" s="80" t="s">
        <v>24</v>
      </c>
      <c r="E57" s="82"/>
      <c r="F57" s="69"/>
      <c r="G57" s="85">
        <v>16</v>
      </c>
      <c r="H57" s="83">
        <v>16</v>
      </c>
      <c r="I57" s="69">
        <v>101</v>
      </c>
      <c r="J57" s="69">
        <v>72</v>
      </c>
      <c r="K57" s="83">
        <f>I57-H57</f>
        <v>85</v>
      </c>
      <c r="L57" s="84">
        <f t="shared" si="17"/>
        <v>29</v>
      </c>
      <c r="M57" s="85">
        <f t="shared" si="18"/>
        <v>16</v>
      </c>
      <c r="N57" s="85">
        <f t="shared" si="19"/>
        <v>13</v>
      </c>
      <c r="O57" s="69" t="str">
        <f t="shared" si="27"/>
        <v>50%</v>
      </c>
      <c r="P57" s="85">
        <f t="shared" si="24"/>
        <v>6.5</v>
      </c>
      <c r="Q57" s="69">
        <v>0.1</v>
      </c>
      <c r="R57" s="85">
        <f t="shared" si="25"/>
        <v>16.100000000000001</v>
      </c>
      <c r="S57" s="85">
        <f t="shared" si="22"/>
        <v>16.100000000000001</v>
      </c>
      <c r="T57" s="86">
        <f t="shared" ref="T57:T65" si="28">S57</f>
        <v>16.100000000000001</v>
      </c>
    </row>
    <row r="58" spans="1:20" x14ac:dyDescent="0.3">
      <c r="A58" s="54">
        <v>7</v>
      </c>
      <c r="B58" s="10" t="s">
        <v>25</v>
      </c>
      <c r="C58" s="10">
        <v>89</v>
      </c>
      <c r="D58" s="11"/>
      <c r="E58" s="97"/>
      <c r="F58" s="97"/>
      <c r="G58" s="12">
        <v>24</v>
      </c>
      <c r="H58" s="13">
        <f>G58</f>
        <v>24</v>
      </c>
      <c r="I58" s="97">
        <v>120</v>
      </c>
      <c r="J58" s="97">
        <v>70</v>
      </c>
      <c r="K58" s="13">
        <f>I58-H58</f>
        <v>96</v>
      </c>
      <c r="L58" s="14">
        <f t="shared" si="17"/>
        <v>50</v>
      </c>
      <c r="M58" s="12">
        <f t="shared" si="18"/>
        <v>24</v>
      </c>
      <c r="N58" s="12">
        <f t="shared" si="19"/>
        <v>26</v>
      </c>
      <c r="O58" s="97" t="str">
        <f t="shared" si="27"/>
        <v>70%</v>
      </c>
      <c r="P58" s="12">
        <f t="shared" si="24"/>
        <v>18.2</v>
      </c>
      <c r="Q58" s="97">
        <v>0.1</v>
      </c>
      <c r="R58" s="12">
        <f t="shared" si="25"/>
        <v>24.1</v>
      </c>
      <c r="S58" s="12">
        <f t="shared" si="22"/>
        <v>24.1</v>
      </c>
      <c r="T58" s="55">
        <f t="shared" si="28"/>
        <v>24.1</v>
      </c>
    </row>
    <row r="59" spans="1:20" x14ac:dyDescent="0.3">
      <c r="A59" s="54">
        <v>8</v>
      </c>
      <c r="B59" s="10" t="s">
        <v>26</v>
      </c>
      <c r="C59" s="10">
        <v>310</v>
      </c>
      <c r="D59" s="11"/>
      <c r="E59" s="20"/>
      <c r="F59" s="97"/>
      <c r="G59" s="97">
        <v>24</v>
      </c>
      <c r="H59" s="97">
        <v>24</v>
      </c>
      <c r="I59" s="97">
        <v>103</v>
      </c>
      <c r="J59" s="97">
        <v>70</v>
      </c>
      <c r="K59" s="13"/>
      <c r="L59" s="14">
        <f t="shared" si="17"/>
        <v>33</v>
      </c>
      <c r="M59" s="12">
        <f t="shared" si="18"/>
        <v>24</v>
      </c>
      <c r="N59" s="12">
        <f t="shared" si="19"/>
        <v>9</v>
      </c>
      <c r="O59" s="97" t="str">
        <f t="shared" si="27"/>
        <v>70%</v>
      </c>
      <c r="P59" s="12">
        <f t="shared" si="24"/>
        <v>6.3</v>
      </c>
      <c r="Q59" s="97" t="str">
        <f>IF(N59&lt;0,O59, "0.1")</f>
        <v>0.1</v>
      </c>
      <c r="R59" s="12">
        <f t="shared" si="25"/>
        <v>24.1</v>
      </c>
      <c r="S59" s="12">
        <f t="shared" si="22"/>
        <v>24.1</v>
      </c>
      <c r="T59" s="55">
        <f t="shared" si="28"/>
        <v>24.1</v>
      </c>
    </row>
    <row r="60" spans="1:20" x14ac:dyDescent="0.3">
      <c r="A60" s="54">
        <v>9</v>
      </c>
      <c r="B60" s="10" t="s">
        <v>27</v>
      </c>
      <c r="C60" s="10">
        <v>141</v>
      </c>
      <c r="D60" s="11"/>
      <c r="E60" s="97"/>
      <c r="F60" s="97"/>
      <c r="G60" s="97">
        <v>19.5</v>
      </c>
      <c r="H60" s="13">
        <f>G60</f>
        <v>19.5</v>
      </c>
      <c r="I60" s="97"/>
      <c r="J60" s="97"/>
      <c r="K60" s="13">
        <f t="shared" ref="K60:K75" si="29">I60-H60</f>
        <v>-19.5</v>
      </c>
      <c r="L60" s="14">
        <f t="shared" si="17"/>
        <v>0</v>
      </c>
      <c r="M60" s="12">
        <f t="shared" si="18"/>
        <v>19.5</v>
      </c>
      <c r="N60" s="12">
        <f t="shared" si="19"/>
        <v>-19.5</v>
      </c>
      <c r="O60" s="97" t="str">
        <f t="shared" si="27"/>
        <v>70%</v>
      </c>
      <c r="P60" s="12">
        <v>-3.2</v>
      </c>
      <c r="Q60" s="97">
        <v>0.7</v>
      </c>
      <c r="R60" s="12">
        <f t="shared" si="25"/>
        <v>16.3</v>
      </c>
      <c r="S60" s="12">
        <f t="shared" si="22"/>
        <v>19.5</v>
      </c>
      <c r="T60" s="55">
        <f t="shared" si="28"/>
        <v>19.5</v>
      </c>
    </row>
    <row r="61" spans="1:20" x14ac:dyDescent="0.3">
      <c r="A61" s="54">
        <v>10</v>
      </c>
      <c r="B61" s="80" t="s">
        <v>28</v>
      </c>
      <c r="C61" s="80">
        <v>142</v>
      </c>
      <c r="D61" s="81"/>
      <c r="E61" s="82"/>
      <c r="F61" s="69"/>
      <c r="G61" s="69">
        <v>8</v>
      </c>
      <c r="H61" s="83">
        <v>8</v>
      </c>
      <c r="I61" s="69">
        <v>76</v>
      </c>
      <c r="J61" s="69">
        <v>69</v>
      </c>
      <c r="K61" s="83">
        <f t="shared" si="29"/>
        <v>68</v>
      </c>
      <c r="L61" s="84">
        <f t="shared" si="17"/>
        <v>7</v>
      </c>
      <c r="M61" s="85">
        <f t="shared" si="18"/>
        <v>8</v>
      </c>
      <c r="N61" s="85">
        <f t="shared" si="19"/>
        <v>-1</v>
      </c>
      <c r="O61" s="69" t="str">
        <f t="shared" si="27"/>
        <v>30%</v>
      </c>
      <c r="P61" s="85">
        <f>N61*O61</f>
        <v>-0.3</v>
      </c>
      <c r="Q61" s="69">
        <v>0.4</v>
      </c>
      <c r="R61" s="85">
        <f t="shared" si="25"/>
        <v>7.7</v>
      </c>
      <c r="S61" s="85">
        <f t="shared" si="22"/>
        <v>7.7</v>
      </c>
      <c r="T61" s="86">
        <f t="shared" si="28"/>
        <v>7.7</v>
      </c>
    </row>
    <row r="62" spans="1:20" x14ac:dyDescent="0.3">
      <c r="A62" s="54">
        <v>11</v>
      </c>
      <c r="B62" s="10" t="s">
        <v>404</v>
      </c>
      <c r="C62" s="10">
        <v>432</v>
      </c>
      <c r="D62" s="23" t="s">
        <v>405</v>
      </c>
      <c r="E62" s="24"/>
      <c r="F62" s="24"/>
      <c r="G62" s="12">
        <v>24</v>
      </c>
      <c r="H62" s="13">
        <f>G62</f>
        <v>24</v>
      </c>
      <c r="I62" s="97">
        <v>120</v>
      </c>
      <c r="J62" s="97">
        <v>70</v>
      </c>
      <c r="K62" s="13">
        <f t="shared" si="29"/>
        <v>96</v>
      </c>
      <c r="L62" s="14">
        <f t="shared" si="17"/>
        <v>50</v>
      </c>
      <c r="M62" s="12">
        <f t="shared" si="18"/>
        <v>24</v>
      </c>
      <c r="N62" s="12">
        <f t="shared" si="19"/>
        <v>26</v>
      </c>
      <c r="O62" s="97" t="str">
        <f t="shared" si="27"/>
        <v>70%</v>
      </c>
      <c r="P62" s="12">
        <f>N62*O62</f>
        <v>18.2</v>
      </c>
      <c r="Q62" s="97">
        <v>0.1</v>
      </c>
      <c r="R62" s="12">
        <f t="shared" si="25"/>
        <v>24.1</v>
      </c>
      <c r="S62" s="12">
        <f t="shared" si="22"/>
        <v>24.1</v>
      </c>
      <c r="T62" s="55">
        <f t="shared" si="28"/>
        <v>24.1</v>
      </c>
    </row>
    <row r="63" spans="1:20" x14ac:dyDescent="0.3">
      <c r="A63" s="54">
        <v>12</v>
      </c>
      <c r="B63" s="110" t="s">
        <v>518</v>
      </c>
      <c r="C63" s="80">
        <v>499</v>
      </c>
      <c r="D63" s="111"/>
      <c r="E63" s="82"/>
      <c r="F63" s="112">
        <v>1</v>
      </c>
      <c r="G63" s="69">
        <v>9</v>
      </c>
      <c r="H63" s="83">
        <v>9</v>
      </c>
      <c r="I63" s="69">
        <v>83</v>
      </c>
      <c r="J63" s="69">
        <v>72</v>
      </c>
      <c r="K63" s="83">
        <f t="shared" si="29"/>
        <v>74</v>
      </c>
      <c r="L63" s="84">
        <f t="shared" si="17"/>
        <v>11</v>
      </c>
      <c r="M63" s="85">
        <f t="shared" si="18"/>
        <v>9</v>
      </c>
      <c r="N63" s="85">
        <f t="shared" si="19"/>
        <v>2</v>
      </c>
      <c r="O63" s="69" t="str">
        <f t="shared" si="27"/>
        <v>30%</v>
      </c>
      <c r="P63" s="83">
        <f>N63*O63</f>
        <v>0.6</v>
      </c>
      <c r="Q63" s="69">
        <v>0.1</v>
      </c>
      <c r="R63" s="85">
        <f t="shared" si="25"/>
        <v>9.1</v>
      </c>
      <c r="S63" s="85">
        <f t="shared" si="22"/>
        <v>9.1</v>
      </c>
      <c r="T63" s="86">
        <f t="shared" si="28"/>
        <v>9.1</v>
      </c>
    </row>
    <row r="64" spans="1:20" x14ac:dyDescent="0.3">
      <c r="A64" s="54">
        <v>13</v>
      </c>
      <c r="B64" s="2" t="s">
        <v>29</v>
      </c>
      <c r="C64" s="2">
        <v>192</v>
      </c>
      <c r="D64" s="3" t="s">
        <v>17</v>
      </c>
      <c r="E64" s="4"/>
      <c r="F64" s="1"/>
      <c r="G64" s="1">
        <v>19</v>
      </c>
      <c r="H64" s="21">
        <f>G64</f>
        <v>19</v>
      </c>
      <c r="I64" s="1">
        <v>109</v>
      </c>
      <c r="J64" s="1">
        <v>70</v>
      </c>
      <c r="K64" s="21">
        <f t="shared" si="29"/>
        <v>90</v>
      </c>
      <c r="L64" s="22">
        <f t="shared" si="17"/>
        <v>39</v>
      </c>
      <c r="M64" s="9">
        <f t="shared" si="18"/>
        <v>19</v>
      </c>
      <c r="N64" s="9">
        <f t="shared" si="19"/>
        <v>20</v>
      </c>
      <c r="O64" s="1" t="str">
        <f t="shared" si="27"/>
        <v>50%</v>
      </c>
      <c r="P64" s="9">
        <f>N64*O64</f>
        <v>10</v>
      </c>
      <c r="Q64" s="1" t="str">
        <f>IF(N64&lt;0,O64, "0.1")</f>
        <v>0.1</v>
      </c>
      <c r="R64" s="9">
        <f t="shared" si="25"/>
        <v>19.100000000000001</v>
      </c>
      <c r="S64" s="9">
        <f t="shared" si="22"/>
        <v>19.100000000000001</v>
      </c>
      <c r="T64" s="56">
        <f t="shared" si="28"/>
        <v>19.100000000000001</v>
      </c>
    </row>
    <row r="65" spans="1:20" x14ac:dyDescent="0.3">
      <c r="A65" s="54">
        <v>14</v>
      </c>
      <c r="B65" s="10" t="s">
        <v>30</v>
      </c>
      <c r="C65" s="10">
        <v>238</v>
      </c>
      <c r="D65" s="11"/>
      <c r="E65" s="97"/>
      <c r="F65" s="97"/>
      <c r="G65" s="97">
        <v>16.100000000000001</v>
      </c>
      <c r="H65" s="13">
        <f>G65</f>
        <v>16.100000000000001</v>
      </c>
      <c r="I65" s="97"/>
      <c r="J65" s="97"/>
      <c r="K65" s="13">
        <f t="shared" si="29"/>
        <v>-16.100000000000001</v>
      </c>
      <c r="L65" s="14">
        <f t="shared" si="17"/>
        <v>0</v>
      </c>
      <c r="M65" s="12">
        <f t="shared" si="18"/>
        <v>16.100000000000001</v>
      </c>
      <c r="N65" s="12">
        <f t="shared" si="19"/>
        <v>-16.100000000000001</v>
      </c>
      <c r="O65" s="97" t="str">
        <f t="shared" si="27"/>
        <v>50%</v>
      </c>
      <c r="P65" s="12">
        <v>-0.7</v>
      </c>
      <c r="Q65" s="97">
        <v>0.1</v>
      </c>
      <c r="R65" s="12">
        <f t="shared" si="25"/>
        <v>15.400000000000002</v>
      </c>
      <c r="S65" s="12">
        <f t="shared" si="22"/>
        <v>16.100000000000001</v>
      </c>
      <c r="T65" s="55">
        <f t="shared" si="28"/>
        <v>16.100000000000001</v>
      </c>
    </row>
    <row r="66" spans="1:20" x14ac:dyDescent="0.3">
      <c r="A66" s="54">
        <v>15</v>
      </c>
      <c r="B66" s="2" t="s">
        <v>31</v>
      </c>
      <c r="C66" s="2">
        <v>237</v>
      </c>
      <c r="D66" s="3" t="s">
        <v>32</v>
      </c>
      <c r="E66" s="4"/>
      <c r="F66" s="1"/>
      <c r="G66" s="9">
        <v>10</v>
      </c>
      <c r="H66" s="21">
        <v>10</v>
      </c>
      <c r="I66" s="1">
        <v>88</v>
      </c>
      <c r="J66" s="1">
        <v>70</v>
      </c>
      <c r="K66" s="21">
        <f t="shared" si="29"/>
        <v>78</v>
      </c>
      <c r="L66" s="22">
        <f t="shared" si="17"/>
        <v>18</v>
      </c>
      <c r="M66" s="9">
        <f t="shared" si="18"/>
        <v>10</v>
      </c>
      <c r="N66" s="9">
        <f t="shared" si="19"/>
        <v>8</v>
      </c>
      <c r="O66" s="1" t="str">
        <f t="shared" si="27"/>
        <v>30%</v>
      </c>
      <c r="P66" s="9">
        <f t="shared" ref="P66:P97" si="30">N66*O66</f>
        <v>2.4</v>
      </c>
      <c r="Q66" s="1" t="str">
        <f>IF(N66&lt;0,O66, "0.1")</f>
        <v>0.1</v>
      </c>
      <c r="R66" s="1">
        <v>10</v>
      </c>
      <c r="S66" s="9">
        <f t="shared" si="22"/>
        <v>10</v>
      </c>
      <c r="T66" s="56">
        <v>10</v>
      </c>
    </row>
    <row r="67" spans="1:20" x14ac:dyDescent="0.3">
      <c r="A67" s="54">
        <v>16</v>
      </c>
      <c r="B67" s="10" t="s">
        <v>35</v>
      </c>
      <c r="C67" s="10">
        <v>27</v>
      </c>
      <c r="D67" s="11"/>
      <c r="E67" s="97"/>
      <c r="F67" s="97"/>
      <c r="G67" s="12">
        <v>12</v>
      </c>
      <c r="H67" s="13">
        <f>G67</f>
        <v>12</v>
      </c>
      <c r="I67" s="97"/>
      <c r="J67" s="97"/>
      <c r="K67" s="13">
        <f t="shared" si="29"/>
        <v>-12</v>
      </c>
      <c r="L67" s="14">
        <f t="shared" si="17"/>
        <v>0</v>
      </c>
      <c r="M67" s="12">
        <f t="shared" si="18"/>
        <v>12</v>
      </c>
      <c r="N67" s="12">
        <f t="shared" si="19"/>
        <v>-12</v>
      </c>
      <c r="O67" s="97" t="str">
        <f t="shared" si="27"/>
        <v>30%</v>
      </c>
      <c r="P67" s="12">
        <f t="shared" si="30"/>
        <v>-3.5999999999999996</v>
      </c>
      <c r="Q67" s="1">
        <v>0.1</v>
      </c>
      <c r="R67" s="12">
        <f t="shared" ref="R67:R79" si="31">IF(M67&gt;=L67,(M67+P67),M67+Q67)</f>
        <v>8.4</v>
      </c>
      <c r="S67" s="12">
        <f t="shared" si="22"/>
        <v>12</v>
      </c>
      <c r="T67" s="55">
        <f>S67</f>
        <v>12</v>
      </c>
    </row>
    <row r="68" spans="1:20" x14ac:dyDescent="0.3">
      <c r="A68" s="54">
        <v>17</v>
      </c>
      <c r="B68" s="10" t="s">
        <v>36</v>
      </c>
      <c r="C68" s="10">
        <v>167</v>
      </c>
      <c r="D68" s="11"/>
      <c r="E68" s="97"/>
      <c r="F68" s="97"/>
      <c r="G68" s="97">
        <v>16.100000000000001</v>
      </c>
      <c r="H68" s="13">
        <f>G68</f>
        <v>16.100000000000001</v>
      </c>
      <c r="I68" s="97"/>
      <c r="J68" s="97"/>
      <c r="K68" s="13">
        <f t="shared" si="29"/>
        <v>-16.100000000000001</v>
      </c>
      <c r="L68" s="14">
        <f t="shared" si="17"/>
        <v>0</v>
      </c>
      <c r="M68" s="12">
        <f t="shared" si="18"/>
        <v>16.100000000000001</v>
      </c>
      <c r="N68" s="12">
        <f t="shared" si="19"/>
        <v>-16.100000000000001</v>
      </c>
      <c r="O68" s="97" t="str">
        <f t="shared" si="27"/>
        <v>50%</v>
      </c>
      <c r="P68" s="12">
        <f t="shared" si="30"/>
        <v>-8.0500000000000007</v>
      </c>
      <c r="Q68" s="1">
        <v>0.1</v>
      </c>
      <c r="R68" s="12">
        <f t="shared" si="31"/>
        <v>8.0500000000000007</v>
      </c>
      <c r="S68" s="12">
        <f t="shared" si="22"/>
        <v>16.100000000000001</v>
      </c>
      <c r="T68" s="55">
        <f>S68</f>
        <v>16.100000000000001</v>
      </c>
    </row>
    <row r="69" spans="1:20" x14ac:dyDescent="0.3">
      <c r="A69" s="54">
        <v>18</v>
      </c>
      <c r="B69" s="80" t="s">
        <v>37</v>
      </c>
      <c r="C69" s="80">
        <v>15</v>
      </c>
      <c r="D69" s="81" t="s">
        <v>17</v>
      </c>
      <c r="E69" s="82"/>
      <c r="F69" s="115">
        <v>1</v>
      </c>
      <c r="G69" s="85">
        <v>16.100000000000001</v>
      </c>
      <c r="H69" s="83">
        <f>G69</f>
        <v>16.100000000000001</v>
      </c>
      <c r="I69" s="69">
        <v>88</v>
      </c>
      <c r="J69" s="69">
        <v>69</v>
      </c>
      <c r="K69" s="83">
        <f t="shared" si="29"/>
        <v>71.900000000000006</v>
      </c>
      <c r="L69" s="84">
        <f t="shared" si="17"/>
        <v>19</v>
      </c>
      <c r="M69" s="85">
        <f t="shared" si="18"/>
        <v>16.100000000000001</v>
      </c>
      <c r="N69" s="85">
        <f t="shared" si="19"/>
        <v>2.8999999999999986</v>
      </c>
      <c r="O69" s="69" t="str">
        <f t="shared" si="27"/>
        <v>50%</v>
      </c>
      <c r="P69" s="85">
        <f t="shared" si="30"/>
        <v>1.4499999999999993</v>
      </c>
      <c r="Q69" s="69" t="str">
        <f>IF(N69&lt;0,O69, "0.1")</f>
        <v>0.1</v>
      </c>
      <c r="R69" s="85">
        <f t="shared" si="31"/>
        <v>16.200000000000003</v>
      </c>
      <c r="S69" s="85">
        <f t="shared" si="22"/>
        <v>16.200000000000003</v>
      </c>
      <c r="T69" s="86">
        <f>S69</f>
        <v>16.200000000000003</v>
      </c>
    </row>
    <row r="70" spans="1:20" x14ac:dyDescent="0.3">
      <c r="A70" s="54">
        <v>19</v>
      </c>
      <c r="B70" s="80" t="s">
        <v>424</v>
      </c>
      <c r="C70" s="80">
        <v>456</v>
      </c>
      <c r="D70" s="114"/>
      <c r="E70" s="82"/>
      <c r="F70" s="115"/>
      <c r="G70" s="85">
        <v>16</v>
      </c>
      <c r="H70" s="83">
        <f>G70</f>
        <v>16</v>
      </c>
      <c r="I70" s="69">
        <v>106</v>
      </c>
      <c r="J70" s="69">
        <v>70</v>
      </c>
      <c r="K70" s="83">
        <f t="shared" si="29"/>
        <v>90</v>
      </c>
      <c r="L70" s="84">
        <f t="shared" ref="L70:L101" si="32">I70-J70</f>
        <v>36</v>
      </c>
      <c r="M70" s="85">
        <f t="shared" ref="M70:M101" si="33">G70</f>
        <v>16</v>
      </c>
      <c r="N70" s="85">
        <f t="shared" ref="N70:N101" si="34">L70-M70</f>
        <v>20</v>
      </c>
      <c r="O70" s="69" t="str">
        <f t="shared" si="27"/>
        <v>50%</v>
      </c>
      <c r="P70" s="85">
        <f t="shared" si="30"/>
        <v>10</v>
      </c>
      <c r="Q70" s="69" t="str">
        <f>IF(N70&lt;0,O70, "0.1")</f>
        <v>0.1</v>
      </c>
      <c r="R70" s="85">
        <f t="shared" si="31"/>
        <v>16.100000000000001</v>
      </c>
      <c r="S70" s="85">
        <f t="shared" si="22"/>
        <v>16.100000000000001</v>
      </c>
      <c r="T70" s="86">
        <f>S70</f>
        <v>16.100000000000001</v>
      </c>
    </row>
    <row r="71" spans="1:20" x14ac:dyDescent="0.3">
      <c r="A71" s="54">
        <v>20</v>
      </c>
      <c r="B71" s="81" t="s">
        <v>38</v>
      </c>
      <c r="C71" s="80">
        <v>326</v>
      </c>
      <c r="D71" s="81" t="s">
        <v>39</v>
      </c>
      <c r="E71" s="82"/>
      <c r="F71" s="115"/>
      <c r="G71" s="85">
        <v>18</v>
      </c>
      <c r="H71" s="83">
        <v>18</v>
      </c>
      <c r="I71" s="69">
        <v>96</v>
      </c>
      <c r="J71" s="69">
        <v>70</v>
      </c>
      <c r="K71" s="83">
        <f t="shared" si="29"/>
        <v>78</v>
      </c>
      <c r="L71" s="84">
        <f t="shared" si="32"/>
        <v>26</v>
      </c>
      <c r="M71" s="85">
        <f t="shared" si="33"/>
        <v>18</v>
      </c>
      <c r="N71" s="85">
        <f t="shared" si="34"/>
        <v>8</v>
      </c>
      <c r="O71" s="69" t="str">
        <f t="shared" si="27"/>
        <v>50%</v>
      </c>
      <c r="P71" s="85">
        <f t="shared" si="30"/>
        <v>4</v>
      </c>
      <c r="Q71" s="69" t="str">
        <f>IF(N71&lt;0,O71, "0.1")</f>
        <v>0.1</v>
      </c>
      <c r="R71" s="85">
        <f t="shared" si="31"/>
        <v>18.100000000000001</v>
      </c>
      <c r="S71" s="85" t="s">
        <v>501</v>
      </c>
      <c r="T71" s="86" t="str">
        <f>S71</f>
        <v>f</v>
      </c>
    </row>
    <row r="72" spans="1:20" x14ac:dyDescent="0.3">
      <c r="A72" s="54">
        <v>21</v>
      </c>
      <c r="B72" s="80" t="s">
        <v>481</v>
      </c>
      <c r="C72" s="80">
        <v>327</v>
      </c>
      <c r="D72" s="80" t="s">
        <v>33</v>
      </c>
      <c r="E72" s="82"/>
      <c r="F72" s="69"/>
      <c r="G72" s="69">
        <v>11.2</v>
      </c>
      <c r="H72" s="69">
        <v>11</v>
      </c>
      <c r="I72" s="69">
        <v>91</v>
      </c>
      <c r="J72" s="69">
        <v>70</v>
      </c>
      <c r="K72" s="69">
        <f t="shared" si="29"/>
        <v>80</v>
      </c>
      <c r="L72" s="69">
        <f t="shared" si="32"/>
        <v>21</v>
      </c>
      <c r="M72" s="69">
        <f t="shared" si="33"/>
        <v>11.2</v>
      </c>
      <c r="N72" s="69">
        <f t="shared" si="34"/>
        <v>9.8000000000000007</v>
      </c>
      <c r="O72" s="69" t="str">
        <f t="shared" si="27"/>
        <v>30%</v>
      </c>
      <c r="P72" s="85">
        <f t="shared" si="30"/>
        <v>2.94</v>
      </c>
      <c r="Q72" s="69">
        <v>0.1</v>
      </c>
      <c r="R72" s="69">
        <f t="shared" si="31"/>
        <v>11.299999999999999</v>
      </c>
      <c r="S72" s="69">
        <f t="shared" ref="S72:S79" si="35">IF(I72&gt;1,(R72),G72)</f>
        <v>11.299999999999999</v>
      </c>
      <c r="T72" s="113">
        <v>11</v>
      </c>
    </row>
    <row r="73" spans="1:20" x14ac:dyDescent="0.3">
      <c r="A73" s="54">
        <v>22</v>
      </c>
      <c r="B73" s="2" t="s">
        <v>40</v>
      </c>
      <c r="C73" s="2">
        <v>214</v>
      </c>
      <c r="D73" s="3" t="s">
        <v>17</v>
      </c>
      <c r="E73" s="4"/>
      <c r="F73" s="1"/>
      <c r="G73" s="9">
        <v>14.1</v>
      </c>
      <c r="H73" s="21">
        <v>14</v>
      </c>
      <c r="I73" s="1">
        <v>105</v>
      </c>
      <c r="J73" s="1">
        <v>70</v>
      </c>
      <c r="K73" s="21">
        <f t="shared" si="29"/>
        <v>91</v>
      </c>
      <c r="L73" s="22">
        <f t="shared" si="32"/>
        <v>35</v>
      </c>
      <c r="M73" s="9">
        <f t="shared" si="33"/>
        <v>14.1</v>
      </c>
      <c r="N73" s="9">
        <f t="shared" si="34"/>
        <v>20.9</v>
      </c>
      <c r="O73" s="25">
        <v>0.3</v>
      </c>
      <c r="P73" s="9">
        <f t="shared" si="30"/>
        <v>6.27</v>
      </c>
      <c r="Q73" s="1" t="str">
        <f>IF(N73&lt;0,O73, "0.1")</f>
        <v>0.1</v>
      </c>
      <c r="R73" s="9">
        <f t="shared" si="31"/>
        <v>14.2</v>
      </c>
      <c r="S73" s="9">
        <f t="shared" si="35"/>
        <v>14.2</v>
      </c>
      <c r="T73" s="56">
        <f t="shared" ref="T73:T79" si="36">S73</f>
        <v>14.2</v>
      </c>
    </row>
    <row r="74" spans="1:20" x14ac:dyDescent="0.3">
      <c r="A74" s="54">
        <v>23</v>
      </c>
      <c r="B74" s="80" t="s">
        <v>41</v>
      </c>
      <c r="C74" s="80">
        <v>196</v>
      </c>
      <c r="D74" s="81" t="s">
        <v>24</v>
      </c>
      <c r="E74" s="82"/>
      <c r="F74" s="69"/>
      <c r="G74" s="69">
        <v>6</v>
      </c>
      <c r="H74" s="83">
        <v>6</v>
      </c>
      <c r="I74" s="69">
        <v>74</v>
      </c>
      <c r="J74" s="69">
        <v>69</v>
      </c>
      <c r="K74" s="83">
        <f t="shared" si="29"/>
        <v>68</v>
      </c>
      <c r="L74" s="84">
        <f t="shared" si="32"/>
        <v>5</v>
      </c>
      <c r="M74" s="85">
        <f t="shared" si="33"/>
        <v>6</v>
      </c>
      <c r="N74" s="85">
        <f t="shared" si="34"/>
        <v>-1</v>
      </c>
      <c r="O74" s="69" t="str">
        <f>IF(M74&gt;=19.5,"70%",IF(M74&gt;=13.5,"50%",IF(M74&gt;=5.5,"30%",IF(M74&gt;=0.1,"15%"))))</f>
        <v>30%</v>
      </c>
      <c r="P74" s="83">
        <f t="shared" si="30"/>
        <v>-0.3</v>
      </c>
      <c r="Q74" s="69">
        <v>0.1</v>
      </c>
      <c r="R74" s="85">
        <f t="shared" si="31"/>
        <v>5.7</v>
      </c>
      <c r="S74" s="85">
        <f t="shared" si="35"/>
        <v>5.7</v>
      </c>
      <c r="T74" s="86">
        <f t="shared" si="36"/>
        <v>5.7</v>
      </c>
    </row>
    <row r="75" spans="1:20" x14ac:dyDescent="0.3">
      <c r="A75" s="54">
        <v>24</v>
      </c>
      <c r="B75" s="2" t="s">
        <v>42</v>
      </c>
      <c r="C75" s="2">
        <v>137</v>
      </c>
      <c r="D75" s="3" t="s">
        <v>43</v>
      </c>
      <c r="E75" s="4"/>
      <c r="F75" s="1"/>
      <c r="G75" s="1">
        <v>14.2</v>
      </c>
      <c r="H75" s="21">
        <v>14</v>
      </c>
      <c r="I75" s="1">
        <v>101</v>
      </c>
      <c r="J75" s="1">
        <v>70</v>
      </c>
      <c r="K75" s="21">
        <f t="shared" si="29"/>
        <v>87</v>
      </c>
      <c r="L75" s="22">
        <f t="shared" si="32"/>
        <v>31</v>
      </c>
      <c r="M75" s="9">
        <f t="shared" si="33"/>
        <v>14.2</v>
      </c>
      <c r="N75" s="9">
        <f t="shared" si="34"/>
        <v>16.8</v>
      </c>
      <c r="O75" s="25">
        <v>0.3</v>
      </c>
      <c r="P75" s="9">
        <f t="shared" si="30"/>
        <v>5.04</v>
      </c>
      <c r="Q75" s="1" t="str">
        <f>IF(N75&lt;0,O75, "0.1")</f>
        <v>0.1</v>
      </c>
      <c r="R75" s="9">
        <f t="shared" si="31"/>
        <v>14.299999999999999</v>
      </c>
      <c r="S75" s="9">
        <f t="shared" si="35"/>
        <v>14.299999999999999</v>
      </c>
      <c r="T75" s="56">
        <f t="shared" si="36"/>
        <v>14.299999999999999</v>
      </c>
    </row>
    <row r="76" spans="1:20" x14ac:dyDescent="0.3">
      <c r="A76" s="54">
        <v>25</v>
      </c>
      <c r="B76" s="80" t="s">
        <v>44</v>
      </c>
      <c r="C76" s="80">
        <v>168</v>
      </c>
      <c r="D76" s="80"/>
      <c r="E76" s="82"/>
      <c r="F76" s="69"/>
      <c r="G76" s="69">
        <v>12.1</v>
      </c>
      <c r="H76" s="83">
        <f>G76</f>
        <v>12.1</v>
      </c>
      <c r="I76" s="69">
        <v>84</v>
      </c>
      <c r="J76" s="69">
        <v>70</v>
      </c>
      <c r="K76" s="83">
        <v>71</v>
      </c>
      <c r="L76" s="84">
        <f t="shared" si="32"/>
        <v>14</v>
      </c>
      <c r="M76" s="85">
        <f t="shared" si="33"/>
        <v>12.1</v>
      </c>
      <c r="N76" s="85">
        <f t="shared" si="34"/>
        <v>1.9000000000000004</v>
      </c>
      <c r="O76" s="69" t="str">
        <f t="shared" ref="O76:O90" si="37">IF(M76&gt;=19.5,"70%",IF(M76&gt;=13.5,"50%",IF(M76&gt;=5.5,"30%",IF(M76&gt;=0.1,"15%"))))</f>
        <v>30%</v>
      </c>
      <c r="P76" s="85">
        <f t="shared" si="30"/>
        <v>0.57000000000000006</v>
      </c>
      <c r="Q76" s="69">
        <v>0.1</v>
      </c>
      <c r="R76" s="85">
        <f t="shared" si="31"/>
        <v>12.2</v>
      </c>
      <c r="S76" s="85">
        <f t="shared" si="35"/>
        <v>12.2</v>
      </c>
      <c r="T76" s="86">
        <f t="shared" si="36"/>
        <v>12.2</v>
      </c>
    </row>
    <row r="77" spans="1:20" x14ac:dyDescent="0.3">
      <c r="A77" s="54">
        <v>26</v>
      </c>
      <c r="B77" s="10" t="s">
        <v>45</v>
      </c>
      <c r="C77" s="10">
        <v>66</v>
      </c>
      <c r="D77" s="11"/>
      <c r="E77" s="97"/>
      <c r="F77" s="97"/>
      <c r="G77" s="12">
        <v>18.7</v>
      </c>
      <c r="H77" s="13">
        <f>G77</f>
        <v>18.7</v>
      </c>
      <c r="I77" s="97"/>
      <c r="J77" s="97"/>
      <c r="K77" s="13">
        <f t="shared" ref="K77:K114" si="38">I77-H77</f>
        <v>-18.7</v>
      </c>
      <c r="L77" s="14">
        <f t="shared" si="32"/>
        <v>0</v>
      </c>
      <c r="M77" s="12">
        <f t="shared" si="33"/>
        <v>18.7</v>
      </c>
      <c r="N77" s="12">
        <f t="shared" si="34"/>
        <v>-18.7</v>
      </c>
      <c r="O77" s="97" t="str">
        <f t="shared" si="37"/>
        <v>50%</v>
      </c>
      <c r="P77" s="12">
        <f t="shared" si="30"/>
        <v>-9.35</v>
      </c>
      <c r="Q77" s="97">
        <v>0.1</v>
      </c>
      <c r="R77" s="12">
        <f t="shared" si="31"/>
        <v>9.35</v>
      </c>
      <c r="S77" s="12">
        <f t="shared" si="35"/>
        <v>18.7</v>
      </c>
      <c r="T77" s="55">
        <f t="shared" si="36"/>
        <v>18.7</v>
      </c>
    </row>
    <row r="78" spans="1:20" x14ac:dyDescent="0.3">
      <c r="A78" s="54">
        <v>27</v>
      </c>
      <c r="B78" s="10" t="s">
        <v>46</v>
      </c>
      <c r="C78" s="10">
        <v>42</v>
      </c>
      <c r="D78" s="11"/>
      <c r="E78" s="97"/>
      <c r="F78" s="97"/>
      <c r="G78" s="12">
        <v>12.8</v>
      </c>
      <c r="H78" s="13">
        <f>G78</f>
        <v>12.8</v>
      </c>
      <c r="I78" s="97"/>
      <c r="J78" s="97"/>
      <c r="K78" s="13">
        <f t="shared" si="38"/>
        <v>-12.8</v>
      </c>
      <c r="L78" s="14">
        <f t="shared" si="32"/>
        <v>0</v>
      </c>
      <c r="M78" s="12">
        <f t="shared" si="33"/>
        <v>12.8</v>
      </c>
      <c r="N78" s="12">
        <f t="shared" si="34"/>
        <v>-12.8</v>
      </c>
      <c r="O78" s="97" t="str">
        <f t="shared" si="37"/>
        <v>30%</v>
      </c>
      <c r="P78" s="12">
        <f t="shared" si="30"/>
        <v>-3.84</v>
      </c>
      <c r="Q78" s="1">
        <v>0.1</v>
      </c>
      <c r="R78" s="12">
        <f t="shared" si="31"/>
        <v>8.9600000000000009</v>
      </c>
      <c r="S78" s="12">
        <f t="shared" si="35"/>
        <v>12.8</v>
      </c>
      <c r="T78" s="55">
        <f t="shared" si="36"/>
        <v>12.8</v>
      </c>
    </row>
    <row r="79" spans="1:20" x14ac:dyDescent="0.3">
      <c r="A79" s="54">
        <v>28</v>
      </c>
      <c r="B79" s="80" t="s">
        <v>450</v>
      </c>
      <c r="C79" s="80">
        <v>213</v>
      </c>
      <c r="D79" s="81" t="s">
        <v>33</v>
      </c>
      <c r="E79" s="127"/>
      <c r="F79" s="69"/>
      <c r="G79" s="69">
        <v>16</v>
      </c>
      <c r="H79" s="83">
        <v>16</v>
      </c>
      <c r="I79" s="69">
        <v>95</v>
      </c>
      <c r="J79" s="69">
        <v>70</v>
      </c>
      <c r="K79" s="83">
        <f t="shared" si="38"/>
        <v>79</v>
      </c>
      <c r="L79" s="84">
        <f t="shared" si="32"/>
        <v>25</v>
      </c>
      <c r="M79" s="85">
        <f t="shared" si="33"/>
        <v>16</v>
      </c>
      <c r="N79" s="85">
        <f t="shared" si="34"/>
        <v>9</v>
      </c>
      <c r="O79" s="69" t="str">
        <f t="shared" si="37"/>
        <v>50%</v>
      </c>
      <c r="P79" s="85">
        <f t="shared" si="30"/>
        <v>4.5</v>
      </c>
      <c r="Q79" s="69" t="str">
        <f>IF(N79&lt;0,O79, "0.1")</f>
        <v>0.1</v>
      </c>
      <c r="R79" s="85">
        <f t="shared" si="31"/>
        <v>16.100000000000001</v>
      </c>
      <c r="S79" s="85">
        <f t="shared" si="35"/>
        <v>16.100000000000001</v>
      </c>
      <c r="T79" s="86">
        <f t="shared" si="36"/>
        <v>16.100000000000001</v>
      </c>
    </row>
    <row r="80" spans="1:20" x14ac:dyDescent="0.3">
      <c r="A80" s="54">
        <v>29</v>
      </c>
      <c r="B80" s="80" t="s">
        <v>484</v>
      </c>
      <c r="C80" s="80">
        <v>490</v>
      </c>
      <c r="D80" s="81"/>
      <c r="E80" s="82"/>
      <c r="F80" s="115"/>
      <c r="G80" s="69">
        <v>15.5</v>
      </c>
      <c r="H80" s="69">
        <v>16</v>
      </c>
      <c r="I80" s="69">
        <v>81</v>
      </c>
      <c r="J80" s="69">
        <v>70</v>
      </c>
      <c r="K80" s="69">
        <f t="shared" si="38"/>
        <v>65</v>
      </c>
      <c r="L80" s="69">
        <f t="shared" si="32"/>
        <v>11</v>
      </c>
      <c r="M80" s="69">
        <f t="shared" si="33"/>
        <v>15.5</v>
      </c>
      <c r="N80" s="69">
        <f t="shared" si="34"/>
        <v>-4.5</v>
      </c>
      <c r="O80" s="69" t="str">
        <f t="shared" si="37"/>
        <v>50%</v>
      </c>
      <c r="P80" s="85">
        <f t="shared" si="30"/>
        <v>-2.25</v>
      </c>
      <c r="Q80" s="69">
        <v>0.1</v>
      </c>
      <c r="R80" s="69">
        <v>13.2</v>
      </c>
      <c r="S80" s="69">
        <v>13.2</v>
      </c>
      <c r="T80" s="113">
        <v>13</v>
      </c>
    </row>
    <row r="81" spans="1:20" x14ac:dyDescent="0.3">
      <c r="A81" s="54">
        <v>30</v>
      </c>
      <c r="B81" s="11" t="s">
        <v>47</v>
      </c>
      <c r="C81" s="10">
        <v>253</v>
      </c>
      <c r="D81" s="11"/>
      <c r="E81" s="17"/>
      <c r="F81" s="97"/>
      <c r="G81" s="12">
        <v>16</v>
      </c>
      <c r="H81" s="13">
        <f>G81</f>
        <v>16</v>
      </c>
      <c r="I81" s="97">
        <v>88</v>
      </c>
      <c r="J81" s="97">
        <v>72</v>
      </c>
      <c r="K81" s="13">
        <f t="shared" si="38"/>
        <v>72</v>
      </c>
      <c r="L81" s="14">
        <f t="shared" si="32"/>
        <v>16</v>
      </c>
      <c r="M81" s="12">
        <f t="shared" si="33"/>
        <v>16</v>
      </c>
      <c r="N81" s="12">
        <f t="shared" si="34"/>
        <v>0</v>
      </c>
      <c r="O81" s="97" t="str">
        <f t="shared" si="37"/>
        <v>50%</v>
      </c>
      <c r="P81" s="12">
        <f t="shared" si="30"/>
        <v>0</v>
      </c>
      <c r="Q81" s="97" t="str">
        <f>IF(N81&lt;0,O81, "0.1")</f>
        <v>0.1</v>
      </c>
      <c r="R81" s="12">
        <f t="shared" ref="R81:R112" si="39">IF(M81&gt;=L81,(M81+P81),M81+Q81)</f>
        <v>16</v>
      </c>
      <c r="S81" s="12">
        <f t="shared" ref="S81:S112" si="40">IF(I81&gt;1,(R81),G81)</f>
        <v>16</v>
      </c>
      <c r="T81" s="55">
        <f>S81</f>
        <v>16</v>
      </c>
    </row>
    <row r="82" spans="1:20" x14ac:dyDescent="0.3">
      <c r="A82" s="54">
        <v>31</v>
      </c>
      <c r="B82" s="2" t="s">
        <v>414</v>
      </c>
      <c r="C82" s="2">
        <v>444</v>
      </c>
      <c r="D82" s="26"/>
      <c r="E82" s="29"/>
      <c r="F82" s="28"/>
      <c r="G82" s="1">
        <v>24</v>
      </c>
      <c r="H82" s="1">
        <v>24</v>
      </c>
      <c r="I82" s="1">
        <v>93</v>
      </c>
      <c r="J82" s="1">
        <v>72</v>
      </c>
      <c r="K82" s="1">
        <f t="shared" si="38"/>
        <v>69</v>
      </c>
      <c r="L82" s="1">
        <f t="shared" si="32"/>
        <v>21</v>
      </c>
      <c r="M82" s="1">
        <f t="shared" si="33"/>
        <v>24</v>
      </c>
      <c r="N82" s="1">
        <f t="shared" si="34"/>
        <v>-3</v>
      </c>
      <c r="O82" s="1" t="str">
        <f t="shared" si="37"/>
        <v>70%</v>
      </c>
      <c r="P82" s="9">
        <f t="shared" si="30"/>
        <v>-2.0999999999999996</v>
      </c>
      <c r="Q82" s="1">
        <v>0.1</v>
      </c>
      <c r="R82" s="1">
        <f t="shared" si="39"/>
        <v>21.9</v>
      </c>
      <c r="S82" s="1">
        <f t="shared" si="40"/>
        <v>21.9</v>
      </c>
      <c r="T82" s="57">
        <v>22</v>
      </c>
    </row>
    <row r="83" spans="1:20" x14ac:dyDescent="0.3">
      <c r="A83" s="54">
        <v>32</v>
      </c>
      <c r="B83" s="110" t="s">
        <v>49</v>
      </c>
      <c r="C83" s="80">
        <v>329</v>
      </c>
      <c r="D83" s="111" t="s">
        <v>20</v>
      </c>
      <c r="E83" s="128"/>
      <c r="F83" s="112">
        <v>2</v>
      </c>
      <c r="G83" s="69">
        <v>8</v>
      </c>
      <c r="H83" s="83">
        <v>8</v>
      </c>
      <c r="I83" s="69">
        <v>92</v>
      </c>
      <c r="J83" s="69">
        <v>72</v>
      </c>
      <c r="K83" s="83">
        <f t="shared" si="38"/>
        <v>84</v>
      </c>
      <c r="L83" s="84">
        <f t="shared" si="32"/>
        <v>20</v>
      </c>
      <c r="M83" s="85">
        <f t="shared" si="33"/>
        <v>8</v>
      </c>
      <c r="N83" s="85">
        <f t="shared" si="34"/>
        <v>12</v>
      </c>
      <c r="O83" s="69" t="str">
        <f t="shared" si="37"/>
        <v>30%</v>
      </c>
      <c r="P83" s="85">
        <f t="shared" si="30"/>
        <v>3.5999999999999996</v>
      </c>
      <c r="Q83" s="69">
        <v>0.1</v>
      </c>
      <c r="R83" s="85">
        <f t="shared" si="39"/>
        <v>8.1</v>
      </c>
      <c r="S83" s="85">
        <f t="shared" si="40"/>
        <v>8.1</v>
      </c>
      <c r="T83" s="86">
        <f>S83</f>
        <v>8.1</v>
      </c>
    </row>
    <row r="84" spans="1:20" x14ac:dyDescent="0.3">
      <c r="A84" s="54">
        <v>33</v>
      </c>
      <c r="B84" s="10" t="s">
        <v>49</v>
      </c>
      <c r="C84" s="10">
        <v>205</v>
      </c>
      <c r="D84" s="11"/>
      <c r="E84" s="4"/>
      <c r="F84" s="97"/>
      <c r="G84" s="97">
        <v>10</v>
      </c>
      <c r="H84" s="13">
        <f>G84</f>
        <v>10</v>
      </c>
      <c r="I84" s="97">
        <v>85</v>
      </c>
      <c r="J84" s="97">
        <v>69</v>
      </c>
      <c r="K84" s="13">
        <f t="shared" si="38"/>
        <v>75</v>
      </c>
      <c r="L84" s="14">
        <f t="shared" si="32"/>
        <v>16</v>
      </c>
      <c r="M84" s="12">
        <f t="shared" si="33"/>
        <v>10</v>
      </c>
      <c r="N84" s="12">
        <f t="shared" si="34"/>
        <v>6</v>
      </c>
      <c r="O84" s="97" t="str">
        <f t="shared" si="37"/>
        <v>30%</v>
      </c>
      <c r="P84" s="12">
        <f t="shared" si="30"/>
        <v>1.7999999999999998</v>
      </c>
      <c r="Q84" s="97" t="str">
        <f>IF(N84&lt;0,O84, "0.1")</f>
        <v>0.1</v>
      </c>
      <c r="R84" s="12">
        <f t="shared" si="39"/>
        <v>10.1</v>
      </c>
      <c r="S84" s="12">
        <f t="shared" si="40"/>
        <v>10.1</v>
      </c>
      <c r="T84" s="55">
        <f>S84</f>
        <v>10.1</v>
      </c>
    </row>
    <row r="85" spans="1:20" x14ac:dyDescent="0.3">
      <c r="A85" s="54">
        <v>34</v>
      </c>
      <c r="B85" s="15" t="s">
        <v>49</v>
      </c>
      <c r="C85" s="10">
        <v>330</v>
      </c>
      <c r="D85" s="16"/>
      <c r="E85" s="17"/>
      <c r="F85" s="18"/>
      <c r="G85" s="12">
        <v>11</v>
      </c>
      <c r="H85" s="13">
        <v>11</v>
      </c>
      <c r="I85" s="97">
        <v>79</v>
      </c>
      <c r="J85" s="97">
        <v>70</v>
      </c>
      <c r="K85" s="13">
        <f t="shared" si="38"/>
        <v>68</v>
      </c>
      <c r="L85" s="14">
        <f t="shared" si="32"/>
        <v>9</v>
      </c>
      <c r="M85" s="12">
        <f t="shared" si="33"/>
        <v>11</v>
      </c>
      <c r="N85" s="12">
        <f t="shared" si="34"/>
        <v>-2</v>
      </c>
      <c r="O85" s="97" t="str">
        <f t="shared" si="37"/>
        <v>30%</v>
      </c>
      <c r="P85" s="12">
        <f t="shared" si="30"/>
        <v>-0.6</v>
      </c>
      <c r="Q85" s="97">
        <v>0.1</v>
      </c>
      <c r="R85" s="12">
        <f t="shared" si="39"/>
        <v>10.4</v>
      </c>
      <c r="S85" s="12">
        <f t="shared" si="40"/>
        <v>10.4</v>
      </c>
      <c r="T85" s="55">
        <f>S85</f>
        <v>10.4</v>
      </c>
    </row>
    <row r="86" spans="1:20" x14ac:dyDescent="0.3">
      <c r="A86" s="54">
        <v>35</v>
      </c>
      <c r="B86" s="15" t="s">
        <v>50</v>
      </c>
      <c r="C86" s="10">
        <v>331</v>
      </c>
      <c r="D86" s="16" t="s">
        <v>20</v>
      </c>
      <c r="E86" s="17"/>
      <c r="F86" s="18"/>
      <c r="G86" s="12">
        <v>13</v>
      </c>
      <c r="H86" s="13">
        <f>G86</f>
        <v>13</v>
      </c>
      <c r="I86" s="97">
        <v>93</v>
      </c>
      <c r="J86" s="97">
        <v>70</v>
      </c>
      <c r="K86" s="13">
        <f t="shared" si="38"/>
        <v>80</v>
      </c>
      <c r="L86" s="14">
        <f t="shared" si="32"/>
        <v>23</v>
      </c>
      <c r="M86" s="12">
        <f t="shared" si="33"/>
        <v>13</v>
      </c>
      <c r="N86" s="12">
        <f t="shared" si="34"/>
        <v>10</v>
      </c>
      <c r="O86" s="97" t="str">
        <f t="shared" si="37"/>
        <v>30%</v>
      </c>
      <c r="P86" s="12">
        <f t="shared" si="30"/>
        <v>3</v>
      </c>
      <c r="Q86" s="97" t="str">
        <f>IF(N86&lt;0,O86, "0.1")</f>
        <v>0.1</v>
      </c>
      <c r="R86" s="12">
        <f t="shared" si="39"/>
        <v>13.1</v>
      </c>
      <c r="S86" s="12">
        <f t="shared" si="40"/>
        <v>13.1</v>
      </c>
      <c r="T86" s="55">
        <f>S86</f>
        <v>13.1</v>
      </c>
    </row>
    <row r="87" spans="1:20" x14ac:dyDescent="0.3">
      <c r="A87" s="54">
        <v>36</v>
      </c>
      <c r="B87" s="10" t="s">
        <v>51</v>
      </c>
      <c r="C87" s="10">
        <v>332</v>
      </c>
      <c r="D87" s="11"/>
      <c r="E87" s="17"/>
      <c r="F87" s="97"/>
      <c r="G87" s="97">
        <v>21</v>
      </c>
      <c r="H87" s="97">
        <v>21</v>
      </c>
      <c r="I87" s="97">
        <v>97</v>
      </c>
      <c r="J87" s="97">
        <v>70</v>
      </c>
      <c r="K87" s="97">
        <f t="shared" si="38"/>
        <v>76</v>
      </c>
      <c r="L87" s="97">
        <f t="shared" si="32"/>
        <v>27</v>
      </c>
      <c r="M87" s="97">
        <f t="shared" si="33"/>
        <v>21</v>
      </c>
      <c r="N87" s="97">
        <f t="shared" si="34"/>
        <v>6</v>
      </c>
      <c r="O87" s="97" t="str">
        <f t="shared" si="37"/>
        <v>70%</v>
      </c>
      <c r="P87" s="12">
        <f t="shared" si="30"/>
        <v>4.1999999999999993</v>
      </c>
      <c r="Q87" s="97" t="str">
        <f>IF(N87&lt;0,O87, "0.1")</f>
        <v>0.1</v>
      </c>
      <c r="R87" s="97">
        <f t="shared" si="39"/>
        <v>21.1</v>
      </c>
      <c r="S87" s="97">
        <f t="shared" si="40"/>
        <v>21.1</v>
      </c>
      <c r="T87" s="55">
        <f>S87</f>
        <v>21.1</v>
      </c>
    </row>
    <row r="88" spans="1:20" x14ac:dyDescent="0.3">
      <c r="A88" s="54">
        <v>37</v>
      </c>
      <c r="B88" s="11" t="s">
        <v>51</v>
      </c>
      <c r="C88" s="10">
        <v>333</v>
      </c>
      <c r="D88" s="11"/>
      <c r="E88" s="17"/>
      <c r="F88" s="97"/>
      <c r="G88" s="97">
        <v>21</v>
      </c>
      <c r="H88" s="97">
        <v>21</v>
      </c>
      <c r="I88" s="97">
        <v>100</v>
      </c>
      <c r="J88" s="97">
        <v>71</v>
      </c>
      <c r="K88" s="97">
        <f t="shared" si="38"/>
        <v>79</v>
      </c>
      <c r="L88" s="97">
        <f t="shared" si="32"/>
        <v>29</v>
      </c>
      <c r="M88" s="97">
        <f t="shared" si="33"/>
        <v>21</v>
      </c>
      <c r="N88" s="97">
        <f t="shared" si="34"/>
        <v>8</v>
      </c>
      <c r="O88" s="97" t="str">
        <f t="shared" si="37"/>
        <v>70%</v>
      </c>
      <c r="P88" s="12">
        <f t="shared" si="30"/>
        <v>5.6</v>
      </c>
      <c r="Q88" s="97" t="str">
        <f>IF(N88&lt;0,O88, "0.1")</f>
        <v>0.1</v>
      </c>
      <c r="R88" s="97">
        <f t="shared" si="39"/>
        <v>21.1</v>
      </c>
      <c r="S88" s="97">
        <f t="shared" si="40"/>
        <v>21.1</v>
      </c>
      <c r="T88" s="98">
        <v>21</v>
      </c>
    </row>
    <row r="89" spans="1:20" x14ac:dyDescent="0.3">
      <c r="A89" s="54">
        <v>38</v>
      </c>
      <c r="B89" s="114" t="s">
        <v>447</v>
      </c>
      <c r="C89" s="80">
        <v>470</v>
      </c>
      <c r="D89" s="114"/>
      <c r="E89" s="82"/>
      <c r="F89" s="115"/>
      <c r="G89" s="69">
        <v>15.7</v>
      </c>
      <c r="H89" s="83">
        <v>16</v>
      </c>
      <c r="I89" s="69">
        <v>93</v>
      </c>
      <c r="J89" s="69">
        <v>70</v>
      </c>
      <c r="K89" s="83">
        <f t="shared" si="38"/>
        <v>77</v>
      </c>
      <c r="L89" s="84">
        <f t="shared" si="32"/>
        <v>23</v>
      </c>
      <c r="M89" s="85">
        <f t="shared" si="33"/>
        <v>15.7</v>
      </c>
      <c r="N89" s="85">
        <f t="shared" si="34"/>
        <v>7.3000000000000007</v>
      </c>
      <c r="O89" s="69" t="str">
        <f t="shared" si="37"/>
        <v>50%</v>
      </c>
      <c r="P89" s="85">
        <f t="shared" si="30"/>
        <v>3.6500000000000004</v>
      </c>
      <c r="Q89" s="69">
        <v>0.2</v>
      </c>
      <c r="R89" s="85">
        <f t="shared" si="39"/>
        <v>15.899999999999999</v>
      </c>
      <c r="S89" s="85">
        <f t="shared" si="40"/>
        <v>15.899999999999999</v>
      </c>
      <c r="T89" s="86">
        <f t="shared" ref="T89:T96" si="41">S89</f>
        <v>15.899999999999999</v>
      </c>
    </row>
    <row r="90" spans="1:20" x14ac:dyDescent="0.3">
      <c r="A90" s="54">
        <v>39</v>
      </c>
      <c r="B90" s="10" t="s">
        <v>52</v>
      </c>
      <c r="C90" s="10">
        <v>117</v>
      </c>
      <c r="D90" s="11"/>
      <c r="E90" s="97"/>
      <c r="F90" s="97"/>
      <c r="G90" s="12">
        <v>24</v>
      </c>
      <c r="H90" s="13">
        <f>G90</f>
        <v>24</v>
      </c>
      <c r="I90" s="97"/>
      <c r="J90" s="97"/>
      <c r="K90" s="13">
        <f t="shared" si="38"/>
        <v>-24</v>
      </c>
      <c r="L90" s="14">
        <f t="shared" si="32"/>
        <v>0</v>
      </c>
      <c r="M90" s="12">
        <f t="shared" si="33"/>
        <v>24</v>
      </c>
      <c r="N90" s="12">
        <f t="shared" si="34"/>
        <v>-24</v>
      </c>
      <c r="O90" s="97" t="str">
        <f t="shared" si="37"/>
        <v>70%</v>
      </c>
      <c r="P90" s="12">
        <f t="shared" si="30"/>
        <v>-16.799999999999997</v>
      </c>
      <c r="Q90" s="97">
        <v>0.1</v>
      </c>
      <c r="R90" s="12">
        <f t="shared" si="39"/>
        <v>7.2000000000000028</v>
      </c>
      <c r="S90" s="12">
        <f t="shared" si="40"/>
        <v>24</v>
      </c>
      <c r="T90" s="55">
        <f t="shared" si="41"/>
        <v>24</v>
      </c>
    </row>
    <row r="91" spans="1:20" x14ac:dyDescent="0.3">
      <c r="A91" s="54">
        <v>40</v>
      </c>
      <c r="B91" s="10" t="s">
        <v>53</v>
      </c>
      <c r="C91" s="10">
        <v>144</v>
      </c>
      <c r="D91" s="11" t="s">
        <v>54</v>
      </c>
      <c r="E91" s="97"/>
      <c r="F91" s="97"/>
      <c r="G91" s="97">
        <v>5</v>
      </c>
      <c r="H91" s="13">
        <v>5</v>
      </c>
      <c r="I91" s="97"/>
      <c r="J91" s="97"/>
      <c r="K91" s="13">
        <f t="shared" si="38"/>
        <v>-5</v>
      </c>
      <c r="L91" s="14">
        <f t="shared" si="32"/>
        <v>0</v>
      </c>
      <c r="M91" s="12">
        <f t="shared" si="33"/>
        <v>5</v>
      </c>
      <c r="N91" s="12">
        <f t="shared" si="34"/>
        <v>-5</v>
      </c>
      <c r="O91" s="19">
        <v>0.3</v>
      </c>
      <c r="P91" s="12">
        <f t="shared" si="30"/>
        <v>-1.5</v>
      </c>
      <c r="Q91" s="97">
        <v>0.1</v>
      </c>
      <c r="R91" s="12">
        <f t="shared" si="39"/>
        <v>3.5</v>
      </c>
      <c r="S91" s="12">
        <f t="shared" si="40"/>
        <v>5</v>
      </c>
      <c r="T91" s="55">
        <f t="shared" si="41"/>
        <v>5</v>
      </c>
    </row>
    <row r="92" spans="1:20" x14ac:dyDescent="0.3">
      <c r="A92" s="54">
        <v>41</v>
      </c>
      <c r="B92" s="10" t="s">
        <v>55</v>
      </c>
      <c r="C92" s="10">
        <v>121</v>
      </c>
      <c r="D92" s="11"/>
      <c r="E92" s="17"/>
      <c r="F92" s="97"/>
      <c r="G92" s="12">
        <v>14</v>
      </c>
      <c r="H92" s="13">
        <v>14</v>
      </c>
      <c r="I92" s="97">
        <v>98</v>
      </c>
      <c r="J92" s="97">
        <v>70</v>
      </c>
      <c r="K92" s="13">
        <f t="shared" si="38"/>
        <v>84</v>
      </c>
      <c r="L92" s="14">
        <f t="shared" si="32"/>
        <v>28</v>
      </c>
      <c r="M92" s="12">
        <f t="shared" si="33"/>
        <v>14</v>
      </c>
      <c r="N92" s="12">
        <f t="shared" si="34"/>
        <v>14</v>
      </c>
      <c r="O92" s="19">
        <v>0.3</v>
      </c>
      <c r="P92" s="12">
        <f t="shared" si="30"/>
        <v>4.2</v>
      </c>
      <c r="Q92" s="97" t="str">
        <f>IF(N92&lt;0,O92, "0.1")</f>
        <v>0.1</v>
      </c>
      <c r="R92" s="12">
        <f t="shared" si="39"/>
        <v>14.1</v>
      </c>
      <c r="S92" s="12">
        <f t="shared" si="40"/>
        <v>14.1</v>
      </c>
      <c r="T92" s="55">
        <f t="shared" si="41"/>
        <v>14.1</v>
      </c>
    </row>
    <row r="93" spans="1:20" x14ac:dyDescent="0.3">
      <c r="A93" s="54">
        <v>42</v>
      </c>
      <c r="B93" s="80" t="s">
        <v>56</v>
      </c>
      <c r="C93" s="80">
        <v>259</v>
      </c>
      <c r="D93" s="81"/>
      <c r="E93" s="82"/>
      <c r="F93" s="115"/>
      <c r="G93" s="85">
        <v>4</v>
      </c>
      <c r="H93" s="83">
        <v>4</v>
      </c>
      <c r="I93" s="69">
        <v>81</v>
      </c>
      <c r="J93" s="69">
        <v>72</v>
      </c>
      <c r="K93" s="83">
        <f t="shared" si="38"/>
        <v>77</v>
      </c>
      <c r="L93" s="84">
        <f t="shared" si="32"/>
        <v>9</v>
      </c>
      <c r="M93" s="85">
        <f t="shared" si="33"/>
        <v>4</v>
      </c>
      <c r="N93" s="85">
        <f t="shared" si="34"/>
        <v>5</v>
      </c>
      <c r="O93" s="116">
        <v>0.3</v>
      </c>
      <c r="P93" s="85">
        <f t="shared" si="30"/>
        <v>1.5</v>
      </c>
      <c r="Q93" s="69" t="str">
        <f>IF(N93&lt;0,O93, "0.1")</f>
        <v>0.1</v>
      </c>
      <c r="R93" s="85">
        <f t="shared" si="39"/>
        <v>4.0999999999999996</v>
      </c>
      <c r="S93" s="85">
        <f t="shared" si="40"/>
        <v>4.0999999999999996</v>
      </c>
      <c r="T93" s="86">
        <f t="shared" si="41"/>
        <v>4.0999999999999996</v>
      </c>
    </row>
    <row r="94" spans="1:20" x14ac:dyDescent="0.3">
      <c r="A94" s="54">
        <v>43</v>
      </c>
      <c r="B94" s="15" t="s">
        <v>57</v>
      </c>
      <c r="C94" s="10">
        <v>334</v>
      </c>
      <c r="D94" s="16"/>
      <c r="E94" s="17"/>
      <c r="F94" s="18"/>
      <c r="G94" s="97">
        <v>21</v>
      </c>
      <c r="H94" s="13">
        <f>G94</f>
        <v>21</v>
      </c>
      <c r="I94" s="97">
        <v>106</v>
      </c>
      <c r="J94" s="97">
        <v>70</v>
      </c>
      <c r="K94" s="13">
        <f t="shared" si="38"/>
        <v>85</v>
      </c>
      <c r="L94" s="14">
        <f t="shared" si="32"/>
        <v>36</v>
      </c>
      <c r="M94" s="12">
        <f t="shared" si="33"/>
        <v>21</v>
      </c>
      <c r="N94" s="12">
        <f t="shared" si="34"/>
        <v>15</v>
      </c>
      <c r="O94" s="97" t="str">
        <f t="shared" ref="O94:O107" si="42">IF(M94&gt;=19.5,"70%",IF(M94&gt;=13.5,"50%",IF(M94&gt;=5.5,"30%",IF(M94&gt;=0.1,"15%"))))</f>
        <v>70%</v>
      </c>
      <c r="P94" s="12">
        <f t="shared" si="30"/>
        <v>10.5</v>
      </c>
      <c r="Q94" s="97" t="str">
        <f>IF(N94&lt;0,O94, "0.1")</f>
        <v>0.1</v>
      </c>
      <c r="R94" s="12">
        <f t="shared" si="39"/>
        <v>21.1</v>
      </c>
      <c r="S94" s="12">
        <f t="shared" si="40"/>
        <v>21.1</v>
      </c>
      <c r="T94" s="55">
        <f t="shared" si="41"/>
        <v>21.1</v>
      </c>
    </row>
    <row r="95" spans="1:20" x14ac:dyDescent="0.3">
      <c r="A95" s="54">
        <v>44</v>
      </c>
      <c r="B95" s="10" t="s">
        <v>58</v>
      </c>
      <c r="C95" s="10">
        <v>335</v>
      </c>
      <c r="D95" s="30"/>
      <c r="E95" s="31"/>
      <c r="F95" s="32"/>
      <c r="G95" s="97">
        <v>17.899999999999999</v>
      </c>
      <c r="H95" s="13">
        <f>G95</f>
        <v>17.899999999999999</v>
      </c>
      <c r="I95" s="97"/>
      <c r="J95" s="97"/>
      <c r="K95" s="13">
        <f t="shared" si="38"/>
        <v>-17.899999999999999</v>
      </c>
      <c r="L95" s="14">
        <f t="shared" si="32"/>
        <v>0</v>
      </c>
      <c r="M95" s="12">
        <f t="shared" si="33"/>
        <v>17.899999999999999</v>
      </c>
      <c r="N95" s="12">
        <f t="shared" si="34"/>
        <v>-17.899999999999999</v>
      </c>
      <c r="O95" s="97" t="str">
        <f t="shared" si="42"/>
        <v>50%</v>
      </c>
      <c r="P95" s="12">
        <f t="shared" si="30"/>
        <v>-8.9499999999999993</v>
      </c>
      <c r="Q95" s="97">
        <v>0.1</v>
      </c>
      <c r="R95" s="12">
        <f t="shared" si="39"/>
        <v>8.9499999999999993</v>
      </c>
      <c r="S95" s="12">
        <f t="shared" si="40"/>
        <v>17.899999999999999</v>
      </c>
      <c r="T95" s="55">
        <f t="shared" si="41"/>
        <v>17.899999999999999</v>
      </c>
    </row>
    <row r="96" spans="1:20" x14ac:dyDescent="0.3">
      <c r="A96" s="54">
        <v>45</v>
      </c>
      <c r="B96" s="10" t="s">
        <v>59</v>
      </c>
      <c r="C96" s="10">
        <v>219</v>
      </c>
      <c r="D96" s="11"/>
      <c r="E96" s="97"/>
      <c r="F96" s="97"/>
      <c r="G96" s="12">
        <v>24</v>
      </c>
      <c r="H96" s="13">
        <f>G96</f>
        <v>24</v>
      </c>
      <c r="I96" s="97"/>
      <c r="J96" s="97"/>
      <c r="K96" s="13">
        <f t="shared" si="38"/>
        <v>-24</v>
      </c>
      <c r="L96" s="14">
        <f t="shared" si="32"/>
        <v>0</v>
      </c>
      <c r="M96" s="12">
        <f t="shared" si="33"/>
        <v>24</v>
      </c>
      <c r="N96" s="12">
        <f t="shared" si="34"/>
        <v>-24</v>
      </c>
      <c r="O96" s="97" t="str">
        <f t="shared" si="42"/>
        <v>70%</v>
      </c>
      <c r="P96" s="12">
        <f t="shared" si="30"/>
        <v>-16.799999999999997</v>
      </c>
      <c r="Q96" s="97">
        <v>0.1</v>
      </c>
      <c r="R96" s="12">
        <f t="shared" si="39"/>
        <v>7.2000000000000028</v>
      </c>
      <c r="S96" s="12">
        <f t="shared" si="40"/>
        <v>24</v>
      </c>
      <c r="T96" s="55">
        <f t="shared" si="41"/>
        <v>24</v>
      </c>
    </row>
    <row r="97" spans="1:20" x14ac:dyDescent="0.3">
      <c r="A97" s="54">
        <v>46</v>
      </c>
      <c r="B97" s="2" t="s">
        <v>401</v>
      </c>
      <c r="C97" s="2">
        <v>429</v>
      </c>
      <c r="D97" s="26"/>
      <c r="E97" s="33"/>
      <c r="F97" s="28"/>
      <c r="G97" s="1">
        <v>24</v>
      </c>
      <c r="H97" s="1">
        <v>24</v>
      </c>
      <c r="I97" s="1">
        <v>112</v>
      </c>
      <c r="J97" s="1">
        <v>70</v>
      </c>
      <c r="K97" s="1">
        <f t="shared" si="38"/>
        <v>88</v>
      </c>
      <c r="L97" s="1">
        <f t="shared" si="32"/>
        <v>42</v>
      </c>
      <c r="M97" s="1">
        <f t="shared" si="33"/>
        <v>24</v>
      </c>
      <c r="N97" s="1">
        <f t="shared" si="34"/>
        <v>18</v>
      </c>
      <c r="O97" s="1" t="str">
        <f t="shared" si="42"/>
        <v>70%</v>
      </c>
      <c r="P97" s="9">
        <f t="shared" si="30"/>
        <v>12.6</v>
      </c>
      <c r="Q97" s="1" t="str">
        <f>IF(N97&lt;0,O97, "0.1")</f>
        <v>0.1</v>
      </c>
      <c r="R97" s="1">
        <f t="shared" si="39"/>
        <v>24.1</v>
      </c>
      <c r="S97" s="1">
        <f t="shared" si="40"/>
        <v>24.1</v>
      </c>
      <c r="T97" s="57">
        <v>24</v>
      </c>
    </row>
    <row r="98" spans="1:20" x14ac:dyDescent="0.3">
      <c r="A98" s="54">
        <v>47</v>
      </c>
      <c r="B98" s="80" t="s">
        <v>425</v>
      </c>
      <c r="C98" s="80">
        <v>458</v>
      </c>
      <c r="D98" s="80" t="s">
        <v>24</v>
      </c>
      <c r="E98" s="82"/>
      <c r="F98" s="115"/>
      <c r="G98" s="69">
        <v>13.1</v>
      </c>
      <c r="H98" s="83">
        <v>13</v>
      </c>
      <c r="I98" s="69">
        <v>91</v>
      </c>
      <c r="J98" s="69">
        <v>70</v>
      </c>
      <c r="K98" s="83">
        <f t="shared" si="38"/>
        <v>78</v>
      </c>
      <c r="L98" s="84">
        <f t="shared" si="32"/>
        <v>21</v>
      </c>
      <c r="M98" s="85">
        <f t="shared" si="33"/>
        <v>13.1</v>
      </c>
      <c r="N98" s="85">
        <f t="shared" si="34"/>
        <v>7.9</v>
      </c>
      <c r="O98" s="69" t="str">
        <f t="shared" si="42"/>
        <v>30%</v>
      </c>
      <c r="P98" s="85">
        <f t="shared" ref="P98:P127" si="43">N98*O98</f>
        <v>2.37</v>
      </c>
      <c r="Q98" s="69" t="str">
        <f>IF(N98&lt;0,O98, "0.1")</f>
        <v>0.1</v>
      </c>
      <c r="R98" s="85">
        <f t="shared" si="39"/>
        <v>13.2</v>
      </c>
      <c r="S98" s="85">
        <f t="shared" si="40"/>
        <v>13.2</v>
      </c>
      <c r="T98" s="86">
        <f>S98</f>
        <v>13.2</v>
      </c>
    </row>
    <row r="99" spans="1:20" x14ac:dyDescent="0.3">
      <c r="A99" s="54">
        <v>48</v>
      </c>
      <c r="B99" s="10" t="s">
        <v>63</v>
      </c>
      <c r="C99" s="10">
        <v>268</v>
      </c>
      <c r="D99" s="11" t="s">
        <v>62</v>
      </c>
      <c r="E99" s="97"/>
      <c r="F99" s="97"/>
      <c r="G99" s="12">
        <v>22</v>
      </c>
      <c r="H99" s="13">
        <v>22</v>
      </c>
      <c r="I99" s="97">
        <v>99</v>
      </c>
      <c r="J99" s="97">
        <v>70</v>
      </c>
      <c r="K99" s="13">
        <f t="shared" si="38"/>
        <v>77</v>
      </c>
      <c r="L99" s="14">
        <f t="shared" si="32"/>
        <v>29</v>
      </c>
      <c r="M99" s="12">
        <f t="shared" si="33"/>
        <v>22</v>
      </c>
      <c r="N99" s="12">
        <f t="shared" si="34"/>
        <v>7</v>
      </c>
      <c r="O99" s="97" t="str">
        <f t="shared" si="42"/>
        <v>70%</v>
      </c>
      <c r="P99" s="12">
        <f t="shared" si="43"/>
        <v>4.8999999999999995</v>
      </c>
      <c r="Q99" s="97" t="str">
        <f>IF(N99&lt;0,O99, "0.1")</f>
        <v>0.1</v>
      </c>
      <c r="R99" s="12">
        <f t="shared" si="39"/>
        <v>22.1</v>
      </c>
      <c r="S99" s="12">
        <f t="shared" si="40"/>
        <v>22.1</v>
      </c>
      <c r="T99" s="55">
        <f>S99</f>
        <v>22.1</v>
      </c>
    </row>
    <row r="100" spans="1:20" x14ac:dyDescent="0.3">
      <c r="A100" s="54">
        <v>49</v>
      </c>
      <c r="B100" s="10" t="s">
        <v>65</v>
      </c>
      <c r="C100" s="10">
        <v>272</v>
      </c>
      <c r="D100" s="11"/>
      <c r="E100" s="97"/>
      <c r="F100" s="97"/>
      <c r="G100" s="12">
        <v>24</v>
      </c>
      <c r="H100" s="13">
        <v>22</v>
      </c>
      <c r="I100" s="97"/>
      <c r="J100" s="97"/>
      <c r="K100" s="13">
        <f t="shared" si="38"/>
        <v>-22</v>
      </c>
      <c r="L100" s="14">
        <f t="shared" si="32"/>
        <v>0</v>
      </c>
      <c r="M100" s="12">
        <f t="shared" si="33"/>
        <v>24</v>
      </c>
      <c r="N100" s="12">
        <f t="shared" si="34"/>
        <v>-24</v>
      </c>
      <c r="O100" s="97" t="str">
        <f t="shared" si="42"/>
        <v>70%</v>
      </c>
      <c r="P100" s="12">
        <f t="shared" si="43"/>
        <v>-16.799999999999997</v>
      </c>
      <c r="Q100" s="97">
        <v>0.1</v>
      </c>
      <c r="R100" s="12">
        <f t="shared" si="39"/>
        <v>7.2000000000000028</v>
      </c>
      <c r="S100" s="12">
        <f t="shared" si="40"/>
        <v>24</v>
      </c>
      <c r="T100" s="55">
        <f>S100</f>
        <v>24</v>
      </c>
    </row>
    <row r="101" spans="1:20" x14ac:dyDescent="0.3">
      <c r="A101" s="54">
        <v>50</v>
      </c>
      <c r="B101" s="80" t="s">
        <v>417</v>
      </c>
      <c r="C101" s="80">
        <v>447</v>
      </c>
      <c r="D101" s="80" t="s">
        <v>17</v>
      </c>
      <c r="E101" s="82"/>
      <c r="F101" s="115"/>
      <c r="G101" s="69">
        <v>19.899999999999999</v>
      </c>
      <c r="H101" s="69">
        <v>19</v>
      </c>
      <c r="I101" s="69">
        <v>82</v>
      </c>
      <c r="J101" s="69">
        <v>69</v>
      </c>
      <c r="K101" s="69">
        <f t="shared" si="38"/>
        <v>63</v>
      </c>
      <c r="L101" s="69">
        <f t="shared" si="32"/>
        <v>13</v>
      </c>
      <c r="M101" s="69">
        <f t="shared" si="33"/>
        <v>19.899999999999999</v>
      </c>
      <c r="N101" s="69">
        <f t="shared" si="34"/>
        <v>-6.8999999999999986</v>
      </c>
      <c r="O101" s="69" t="str">
        <f t="shared" si="42"/>
        <v>70%</v>
      </c>
      <c r="P101" s="85">
        <f t="shared" si="43"/>
        <v>-4.8299999999999983</v>
      </c>
      <c r="Q101" s="69">
        <v>0.2</v>
      </c>
      <c r="R101" s="69">
        <f t="shared" si="39"/>
        <v>15.07</v>
      </c>
      <c r="S101" s="85">
        <f t="shared" si="40"/>
        <v>15.07</v>
      </c>
      <c r="T101" s="113">
        <v>15</v>
      </c>
    </row>
    <row r="102" spans="1:20" x14ac:dyDescent="0.3">
      <c r="A102" s="54">
        <v>51</v>
      </c>
      <c r="B102" s="10" t="s">
        <v>66</v>
      </c>
      <c r="C102" s="10">
        <v>285</v>
      </c>
      <c r="D102" s="11"/>
      <c r="E102" s="97"/>
      <c r="F102" s="97"/>
      <c r="G102" s="12">
        <v>24</v>
      </c>
      <c r="H102" s="13">
        <v>24</v>
      </c>
      <c r="I102" s="97"/>
      <c r="J102" s="97"/>
      <c r="K102" s="13">
        <f t="shared" si="38"/>
        <v>-24</v>
      </c>
      <c r="L102" s="14">
        <f t="shared" ref="L102:L133" si="44">I102-J102</f>
        <v>0</v>
      </c>
      <c r="M102" s="12">
        <f t="shared" ref="M102:M133" si="45">G102</f>
        <v>24</v>
      </c>
      <c r="N102" s="12">
        <f t="shared" ref="N102:N133" si="46">L102-M102</f>
        <v>-24</v>
      </c>
      <c r="O102" s="97" t="str">
        <f t="shared" si="42"/>
        <v>70%</v>
      </c>
      <c r="P102" s="12">
        <f t="shared" si="43"/>
        <v>-16.799999999999997</v>
      </c>
      <c r="Q102" s="97">
        <v>0.1</v>
      </c>
      <c r="R102" s="12">
        <f t="shared" si="39"/>
        <v>7.2000000000000028</v>
      </c>
      <c r="S102" s="12">
        <f t="shared" si="40"/>
        <v>24</v>
      </c>
      <c r="T102" s="55">
        <f t="shared" ref="T102:T108" si="47">S102</f>
        <v>24</v>
      </c>
    </row>
    <row r="103" spans="1:20" x14ac:dyDescent="0.3">
      <c r="A103" s="54">
        <v>52</v>
      </c>
      <c r="B103" s="10" t="s">
        <v>67</v>
      </c>
      <c r="C103" s="10">
        <v>90</v>
      </c>
      <c r="D103" s="11"/>
      <c r="E103" s="97"/>
      <c r="F103" s="97"/>
      <c r="G103" s="12">
        <v>24</v>
      </c>
      <c r="H103" s="13">
        <f>G103</f>
        <v>24</v>
      </c>
      <c r="I103" s="97"/>
      <c r="J103" s="97"/>
      <c r="K103" s="13">
        <f t="shared" si="38"/>
        <v>-24</v>
      </c>
      <c r="L103" s="14">
        <f t="shared" si="44"/>
        <v>0</v>
      </c>
      <c r="M103" s="12">
        <f t="shared" si="45"/>
        <v>24</v>
      </c>
      <c r="N103" s="12">
        <f t="shared" si="46"/>
        <v>-24</v>
      </c>
      <c r="O103" s="97" t="str">
        <f t="shared" si="42"/>
        <v>70%</v>
      </c>
      <c r="P103" s="12">
        <f t="shared" si="43"/>
        <v>-16.799999999999997</v>
      </c>
      <c r="Q103" s="97">
        <v>0.1</v>
      </c>
      <c r="R103" s="12">
        <f t="shared" si="39"/>
        <v>7.2000000000000028</v>
      </c>
      <c r="S103" s="12">
        <f t="shared" si="40"/>
        <v>24</v>
      </c>
      <c r="T103" s="55">
        <f t="shared" si="47"/>
        <v>24</v>
      </c>
    </row>
    <row r="104" spans="1:20" x14ac:dyDescent="0.3">
      <c r="A104" s="54">
        <v>53</v>
      </c>
      <c r="B104" s="80" t="s">
        <v>68</v>
      </c>
      <c r="C104" s="80">
        <v>211</v>
      </c>
      <c r="D104" s="81" t="s">
        <v>69</v>
      </c>
      <c r="E104" s="82"/>
      <c r="F104" s="69"/>
      <c r="G104" s="69">
        <v>14</v>
      </c>
      <c r="H104" s="83">
        <v>14</v>
      </c>
      <c r="I104" s="69">
        <v>101</v>
      </c>
      <c r="J104" s="69">
        <v>70</v>
      </c>
      <c r="K104" s="83">
        <f t="shared" si="38"/>
        <v>87</v>
      </c>
      <c r="L104" s="84">
        <f t="shared" si="44"/>
        <v>31</v>
      </c>
      <c r="M104" s="85">
        <f t="shared" si="45"/>
        <v>14</v>
      </c>
      <c r="N104" s="85">
        <f t="shared" si="46"/>
        <v>17</v>
      </c>
      <c r="O104" s="69" t="str">
        <f t="shared" si="42"/>
        <v>50%</v>
      </c>
      <c r="P104" s="83">
        <f t="shared" si="43"/>
        <v>8.5</v>
      </c>
      <c r="Q104" s="69">
        <v>0.1</v>
      </c>
      <c r="R104" s="85">
        <f t="shared" si="39"/>
        <v>14.1</v>
      </c>
      <c r="S104" s="85">
        <f t="shared" si="40"/>
        <v>14.1</v>
      </c>
      <c r="T104" s="86">
        <f t="shared" si="47"/>
        <v>14.1</v>
      </c>
    </row>
    <row r="105" spans="1:20" x14ac:dyDescent="0.3">
      <c r="A105" s="54">
        <v>54</v>
      </c>
      <c r="B105" s="10" t="s">
        <v>72</v>
      </c>
      <c r="C105" s="10">
        <v>159</v>
      </c>
      <c r="D105" s="11"/>
      <c r="E105" s="97"/>
      <c r="F105" s="97"/>
      <c r="G105" s="97">
        <v>17.899999999999999</v>
      </c>
      <c r="H105" s="13">
        <f>G105</f>
        <v>17.899999999999999</v>
      </c>
      <c r="I105" s="97"/>
      <c r="J105" s="97"/>
      <c r="K105" s="13">
        <f t="shared" si="38"/>
        <v>-17.899999999999999</v>
      </c>
      <c r="L105" s="14">
        <f t="shared" si="44"/>
        <v>0</v>
      </c>
      <c r="M105" s="12">
        <f t="shared" si="45"/>
        <v>17.899999999999999</v>
      </c>
      <c r="N105" s="12">
        <f t="shared" si="46"/>
        <v>-17.899999999999999</v>
      </c>
      <c r="O105" s="97" t="str">
        <f t="shared" si="42"/>
        <v>50%</v>
      </c>
      <c r="P105" s="12">
        <f t="shared" si="43"/>
        <v>-8.9499999999999993</v>
      </c>
      <c r="Q105" s="97">
        <v>0.1</v>
      </c>
      <c r="R105" s="12">
        <f t="shared" si="39"/>
        <v>8.9499999999999993</v>
      </c>
      <c r="S105" s="12">
        <f t="shared" si="40"/>
        <v>17.899999999999999</v>
      </c>
      <c r="T105" s="55">
        <f t="shared" si="47"/>
        <v>17.899999999999999</v>
      </c>
    </row>
    <row r="106" spans="1:20" x14ac:dyDescent="0.3">
      <c r="A106" s="54">
        <v>55</v>
      </c>
      <c r="B106" s="80" t="s">
        <v>502</v>
      </c>
      <c r="C106" s="80">
        <v>83</v>
      </c>
      <c r="D106" s="81" t="s">
        <v>17</v>
      </c>
      <c r="E106" s="82"/>
      <c r="F106" s="115"/>
      <c r="G106" s="85">
        <v>6</v>
      </c>
      <c r="H106" s="83">
        <v>6</v>
      </c>
      <c r="I106" s="69">
        <v>95</v>
      </c>
      <c r="J106" s="69">
        <v>70</v>
      </c>
      <c r="K106" s="83">
        <f t="shared" si="38"/>
        <v>89</v>
      </c>
      <c r="L106" s="84">
        <f t="shared" si="44"/>
        <v>25</v>
      </c>
      <c r="M106" s="85">
        <f t="shared" si="45"/>
        <v>6</v>
      </c>
      <c r="N106" s="85">
        <f t="shared" si="46"/>
        <v>19</v>
      </c>
      <c r="O106" s="69" t="str">
        <f t="shared" si="42"/>
        <v>30%</v>
      </c>
      <c r="P106" s="85">
        <f t="shared" si="43"/>
        <v>5.7</v>
      </c>
      <c r="Q106" s="69">
        <v>0.1</v>
      </c>
      <c r="R106" s="85">
        <f t="shared" si="39"/>
        <v>6.1</v>
      </c>
      <c r="S106" s="85">
        <f t="shared" si="40"/>
        <v>6.1</v>
      </c>
      <c r="T106" s="86">
        <f t="shared" si="47"/>
        <v>6.1</v>
      </c>
    </row>
    <row r="107" spans="1:20" x14ac:dyDescent="0.3">
      <c r="A107" s="54">
        <v>56</v>
      </c>
      <c r="B107" s="11" t="s">
        <v>73</v>
      </c>
      <c r="C107" s="10">
        <v>337</v>
      </c>
      <c r="D107" s="11"/>
      <c r="E107" s="17"/>
      <c r="F107" s="97"/>
      <c r="G107" s="97">
        <v>23</v>
      </c>
      <c r="H107" s="97">
        <v>23</v>
      </c>
      <c r="I107" s="97">
        <v>102</v>
      </c>
      <c r="J107" s="97">
        <v>70</v>
      </c>
      <c r="K107" s="97">
        <f t="shared" si="38"/>
        <v>79</v>
      </c>
      <c r="L107" s="97">
        <f t="shared" si="44"/>
        <v>32</v>
      </c>
      <c r="M107" s="97">
        <f t="shared" si="45"/>
        <v>23</v>
      </c>
      <c r="N107" s="97">
        <f t="shared" si="46"/>
        <v>9</v>
      </c>
      <c r="O107" s="97" t="str">
        <f t="shared" si="42"/>
        <v>70%</v>
      </c>
      <c r="P107" s="12">
        <f t="shared" si="43"/>
        <v>6.3</v>
      </c>
      <c r="Q107" s="97">
        <v>0.1</v>
      </c>
      <c r="R107" s="97">
        <f t="shared" si="39"/>
        <v>23.1</v>
      </c>
      <c r="S107" s="97">
        <f t="shared" si="40"/>
        <v>23.1</v>
      </c>
      <c r="T107" s="55">
        <f t="shared" si="47"/>
        <v>23.1</v>
      </c>
    </row>
    <row r="108" spans="1:20" x14ac:dyDescent="0.3">
      <c r="A108" s="54">
        <v>57</v>
      </c>
      <c r="B108" s="10" t="s">
        <v>74</v>
      </c>
      <c r="C108" s="10">
        <v>35</v>
      </c>
      <c r="D108" s="11"/>
      <c r="E108" s="97"/>
      <c r="F108" s="97"/>
      <c r="G108" s="12">
        <v>13.5</v>
      </c>
      <c r="H108" s="13">
        <f>G108</f>
        <v>13.5</v>
      </c>
      <c r="I108" s="97"/>
      <c r="J108" s="97"/>
      <c r="K108" s="13">
        <f t="shared" si="38"/>
        <v>-13.5</v>
      </c>
      <c r="L108" s="14">
        <f t="shared" si="44"/>
        <v>0</v>
      </c>
      <c r="M108" s="12">
        <f t="shared" si="45"/>
        <v>13.5</v>
      </c>
      <c r="N108" s="12">
        <f t="shared" si="46"/>
        <v>-13.5</v>
      </c>
      <c r="O108" s="19">
        <v>0.3</v>
      </c>
      <c r="P108" s="12">
        <f t="shared" si="43"/>
        <v>-4.05</v>
      </c>
      <c r="Q108" s="97">
        <v>0.1</v>
      </c>
      <c r="R108" s="12">
        <f t="shared" si="39"/>
        <v>9.4499999999999993</v>
      </c>
      <c r="S108" s="12">
        <f t="shared" si="40"/>
        <v>13.5</v>
      </c>
      <c r="T108" s="55">
        <f t="shared" si="47"/>
        <v>13.5</v>
      </c>
    </row>
    <row r="109" spans="1:20" x14ac:dyDescent="0.3">
      <c r="A109" s="54">
        <v>58</v>
      </c>
      <c r="B109" s="110" t="s">
        <v>75</v>
      </c>
      <c r="C109" s="80">
        <v>338</v>
      </c>
      <c r="D109" s="111"/>
      <c r="E109" s="82"/>
      <c r="F109" s="112">
        <v>1</v>
      </c>
      <c r="G109" s="85">
        <v>13.3</v>
      </c>
      <c r="H109" s="69">
        <v>13</v>
      </c>
      <c r="I109" s="69">
        <v>97</v>
      </c>
      <c r="J109" s="69">
        <v>70</v>
      </c>
      <c r="K109" s="69">
        <f t="shared" si="38"/>
        <v>84</v>
      </c>
      <c r="L109" s="69">
        <f t="shared" si="44"/>
        <v>27</v>
      </c>
      <c r="M109" s="85">
        <f t="shared" si="45"/>
        <v>13.3</v>
      </c>
      <c r="N109" s="85">
        <f t="shared" si="46"/>
        <v>13.7</v>
      </c>
      <c r="O109" s="69" t="str">
        <f>IF(M109&gt;=19.5,"70%",IF(M109&gt;=13.5,"50%",IF(M109&gt;=5.5,"30%",IF(M109&gt;=0.1,"15%"))))</f>
        <v>30%</v>
      </c>
      <c r="P109" s="85">
        <f t="shared" si="43"/>
        <v>4.1099999999999994</v>
      </c>
      <c r="Q109" s="69">
        <v>0.3</v>
      </c>
      <c r="R109" s="85">
        <f t="shared" si="39"/>
        <v>13.600000000000001</v>
      </c>
      <c r="S109" s="85">
        <f t="shared" si="40"/>
        <v>13.600000000000001</v>
      </c>
      <c r="T109" s="113">
        <v>13</v>
      </c>
    </row>
    <row r="110" spans="1:20" x14ac:dyDescent="0.3">
      <c r="A110" s="54">
        <v>59</v>
      </c>
      <c r="B110" s="2" t="s">
        <v>403</v>
      </c>
      <c r="C110" s="2">
        <v>431</v>
      </c>
      <c r="D110" s="26"/>
      <c r="E110" s="33"/>
      <c r="F110" s="28"/>
      <c r="G110" s="1">
        <v>24</v>
      </c>
      <c r="H110" s="1">
        <v>24</v>
      </c>
      <c r="I110" s="1">
        <v>99</v>
      </c>
      <c r="J110" s="1">
        <v>70</v>
      </c>
      <c r="K110" s="1">
        <f t="shared" si="38"/>
        <v>75</v>
      </c>
      <c r="L110" s="1">
        <f t="shared" si="44"/>
        <v>29</v>
      </c>
      <c r="M110" s="1">
        <f t="shared" si="45"/>
        <v>24</v>
      </c>
      <c r="N110" s="1">
        <f t="shared" si="46"/>
        <v>5</v>
      </c>
      <c r="O110" s="1" t="str">
        <f>IF(M110&gt;=19.5,"70%",IF(M110&gt;=13.5,"50%",IF(M110&gt;=5.5,"30%",IF(M110&gt;=0.1,"15%"))))</f>
        <v>70%</v>
      </c>
      <c r="P110" s="9">
        <f t="shared" si="43"/>
        <v>3.5</v>
      </c>
      <c r="Q110" s="97">
        <v>0.1</v>
      </c>
      <c r="R110" s="1">
        <f t="shared" si="39"/>
        <v>24.1</v>
      </c>
      <c r="S110" s="1">
        <f t="shared" si="40"/>
        <v>24.1</v>
      </c>
      <c r="T110" s="57">
        <v>24</v>
      </c>
    </row>
    <row r="111" spans="1:20" x14ac:dyDescent="0.3">
      <c r="A111" s="54">
        <v>60</v>
      </c>
      <c r="B111" s="10" t="s">
        <v>76</v>
      </c>
      <c r="C111" s="10">
        <v>178</v>
      </c>
      <c r="D111" s="11"/>
      <c r="E111" s="97"/>
      <c r="F111" s="97"/>
      <c r="G111" s="97">
        <v>20.100000000000001</v>
      </c>
      <c r="H111" s="13">
        <f>G111</f>
        <v>20.100000000000001</v>
      </c>
      <c r="I111" s="97"/>
      <c r="J111" s="97"/>
      <c r="K111" s="13">
        <f t="shared" si="38"/>
        <v>-20.100000000000001</v>
      </c>
      <c r="L111" s="14">
        <f t="shared" si="44"/>
        <v>0</v>
      </c>
      <c r="M111" s="12">
        <f t="shared" si="45"/>
        <v>20.100000000000001</v>
      </c>
      <c r="N111" s="12">
        <f t="shared" si="46"/>
        <v>-20.100000000000001</v>
      </c>
      <c r="O111" s="97" t="str">
        <f>IF(M111&gt;=19.5,"70%",IF(M111&gt;=13.5,"50%",IF(M111&gt;=5.5,"30%",IF(M111&gt;=0.1,"15%"))))</f>
        <v>70%</v>
      </c>
      <c r="P111" s="12">
        <f t="shared" si="43"/>
        <v>-14.07</v>
      </c>
      <c r="Q111" s="97">
        <v>0.1</v>
      </c>
      <c r="R111" s="12">
        <f t="shared" si="39"/>
        <v>6.0300000000000011</v>
      </c>
      <c r="S111" s="12">
        <f t="shared" si="40"/>
        <v>20.100000000000001</v>
      </c>
      <c r="T111" s="55">
        <f>S111</f>
        <v>20.100000000000001</v>
      </c>
    </row>
    <row r="112" spans="1:20" x14ac:dyDescent="0.3">
      <c r="A112" s="54">
        <v>61</v>
      </c>
      <c r="B112" s="10" t="s">
        <v>77</v>
      </c>
      <c r="C112" s="10">
        <v>172</v>
      </c>
      <c r="D112" s="11"/>
      <c r="E112" s="17"/>
      <c r="F112" s="97"/>
      <c r="G112" s="97">
        <v>14</v>
      </c>
      <c r="H112" s="13">
        <v>14</v>
      </c>
      <c r="I112" s="97">
        <v>95</v>
      </c>
      <c r="J112" s="97">
        <v>70</v>
      </c>
      <c r="K112" s="13">
        <f t="shared" si="38"/>
        <v>81</v>
      </c>
      <c r="L112" s="14">
        <f t="shared" si="44"/>
        <v>25</v>
      </c>
      <c r="M112" s="12">
        <f t="shared" si="45"/>
        <v>14</v>
      </c>
      <c r="N112" s="12">
        <f t="shared" si="46"/>
        <v>11</v>
      </c>
      <c r="O112" s="19">
        <v>0.3</v>
      </c>
      <c r="P112" s="12">
        <f t="shared" si="43"/>
        <v>3.3</v>
      </c>
      <c r="Q112" s="97">
        <v>0.1</v>
      </c>
      <c r="R112" s="12">
        <f t="shared" si="39"/>
        <v>14.1</v>
      </c>
      <c r="S112" s="12">
        <f t="shared" si="40"/>
        <v>14.1</v>
      </c>
      <c r="T112" s="55">
        <f>S112</f>
        <v>14.1</v>
      </c>
    </row>
    <row r="113" spans="1:20" x14ac:dyDescent="0.3">
      <c r="A113" s="54">
        <v>62</v>
      </c>
      <c r="B113" s="15" t="s">
        <v>582</v>
      </c>
      <c r="C113" s="10">
        <v>340</v>
      </c>
      <c r="D113" s="16" t="s">
        <v>24</v>
      </c>
      <c r="E113" s="17"/>
      <c r="F113" s="18"/>
      <c r="G113" s="97">
        <v>19</v>
      </c>
      <c r="H113" s="13">
        <f>G113</f>
        <v>19</v>
      </c>
      <c r="I113" s="97">
        <v>116</v>
      </c>
      <c r="J113" s="97">
        <v>70</v>
      </c>
      <c r="K113" s="13">
        <f t="shared" si="38"/>
        <v>97</v>
      </c>
      <c r="L113" s="14">
        <f t="shared" si="44"/>
        <v>46</v>
      </c>
      <c r="M113" s="12">
        <f t="shared" si="45"/>
        <v>19</v>
      </c>
      <c r="N113" s="12">
        <f t="shared" si="46"/>
        <v>27</v>
      </c>
      <c r="O113" s="97" t="str">
        <f>IF(M113&gt;=19.5,"70%",IF(M113&gt;=13.5,"50%",IF(M113&gt;=5.5,"30%",IF(M113&gt;=0.1,"15%"))))</f>
        <v>50%</v>
      </c>
      <c r="P113" s="12">
        <f t="shared" si="43"/>
        <v>13.5</v>
      </c>
      <c r="Q113" s="97">
        <v>0.1</v>
      </c>
      <c r="R113" s="12">
        <f t="shared" ref="R113:R134" si="48">IF(M113&gt;=L113,(M113+P113),M113+Q113)</f>
        <v>19.100000000000001</v>
      </c>
      <c r="S113" s="12">
        <f t="shared" ref="S113:S134" si="49">IF(I113&gt;1,(R113),G113)</f>
        <v>19.100000000000001</v>
      </c>
      <c r="T113" s="55">
        <f>S113</f>
        <v>19.100000000000001</v>
      </c>
    </row>
    <row r="114" spans="1:20" x14ac:dyDescent="0.3">
      <c r="A114" s="54">
        <v>63</v>
      </c>
      <c r="B114" s="2" t="s">
        <v>80</v>
      </c>
      <c r="C114" s="2">
        <v>64</v>
      </c>
      <c r="D114" s="3"/>
      <c r="E114" s="1"/>
      <c r="F114" s="1"/>
      <c r="G114" s="1">
        <v>17.3</v>
      </c>
      <c r="H114" s="21">
        <f>G114</f>
        <v>17.3</v>
      </c>
      <c r="I114" s="1">
        <v>94</v>
      </c>
      <c r="J114" s="1">
        <v>69</v>
      </c>
      <c r="K114" s="21">
        <f t="shared" si="38"/>
        <v>76.7</v>
      </c>
      <c r="L114" s="22">
        <f t="shared" si="44"/>
        <v>25</v>
      </c>
      <c r="M114" s="9">
        <f t="shared" si="45"/>
        <v>17.3</v>
      </c>
      <c r="N114" s="9">
        <f t="shared" si="46"/>
        <v>7.6999999999999993</v>
      </c>
      <c r="O114" s="1" t="str">
        <f>IF(M114&gt;=19.5,"70%",IF(M114&gt;=13.5,"50%",IF(M114&gt;=5.5,"30%",IF(M114&gt;=0.1,"15%"))))</f>
        <v>50%</v>
      </c>
      <c r="P114" s="9">
        <f t="shared" si="43"/>
        <v>3.8499999999999996</v>
      </c>
      <c r="Q114" s="97">
        <v>0.1</v>
      </c>
      <c r="R114" s="9">
        <f t="shared" si="48"/>
        <v>17.400000000000002</v>
      </c>
      <c r="S114" s="9">
        <f t="shared" si="49"/>
        <v>17.400000000000002</v>
      </c>
      <c r="T114" s="56">
        <f>S114</f>
        <v>17.400000000000002</v>
      </c>
    </row>
    <row r="115" spans="1:20" x14ac:dyDescent="0.3">
      <c r="A115" s="54">
        <v>64</v>
      </c>
      <c r="B115" s="80" t="s">
        <v>81</v>
      </c>
      <c r="C115" s="80">
        <v>91</v>
      </c>
      <c r="D115" s="80" t="s">
        <v>82</v>
      </c>
      <c r="E115" s="82"/>
      <c r="F115" s="69"/>
      <c r="G115" s="69">
        <v>16.399999999999999</v>
      </c>
      <c r="H115" s="69">
        <v>16</v>
      </c>
      <c r="I115" s="69">
        <v>98</v>
      </c>
      <c r="J115" s="69">
        <v>70</v>
      </c>
      <c r="K115" s="83">
        <v>79</v>
      </c>
      <c r="L115" s="84">
        <f t="shared" si="44"/>
        <v>28</v>
      </c>
      <c r="M115" s="85">
        <f t="shared" si="45"/>
        <v>16.399999999999999</v>
      </c>
      <c r="N115" s="85">
        <f t="shared" si="46"/>
        <v>11.600000000000001</v>
      </c>
      <c r="O115" s="69" t="str">
        <f>IF(M115&gt;=19.5,"70%",IF(M115&gt;=13.5,"50%",IF(M115&gt;=5.5,"30%",IF(M115&gt;=0.1,"15%"))))</f>
        <v>50%</v>
      </c>
      <c r="P115" s="85">
        <f t="shared" si="43"/>
        <v>5.8000000000000007</v>
      </c>
      <c r="Q115" s="69" t="str">
        <f>IF(N115&lt;0,O115, "0.1")</f>
        <v>0.1</v>
      </c>
      <c r="R115" s="85">
        <f t="shared" si="48"/>
        <v>16.5</v>
      </c>
      <c r="S115" s="85">
        <f t="shared" si="49"/>
        <v>16.5</v>
      </c>
      <c r="T115" s="86">
        <f>S115</f>
        <v>16.5</v>
      </c>
    </row>
    <row r="116" spans="1:20" x14ac:dyDescent="0.3">
      <c r="A116" s="54">
        <v>65</v>
      </c>
      <c r="B116" s="34" t="s">
        <v>83</v>
      </c>
      <c r="C116" s="67">
        <v>342</v>
      </c>
      <c r="D116" s="36"/>
      <c r="E116" s="37"/>
      <c r="F116" s="38"/>
      <c r="G116" s="35">
        <v>24</v>
      </c>
      <c r="H116" s="35">
        <v>24</v>
      </c>
      <c r="I116" s="35">
        <v>93</v>
      </c>
      <c r="J116" s="35">
        <v>70</v>
      </c>
      <c r="K116" s="35">
        <f>I116-H116</f>
        <v>69</v>
      </c>
      <c r="L116" s="35">
        <f t="shared" si="44"/>
        <v>23</v>
      </c>
      <c r="M116" s="35">
        <f t="shared" si="45"/>
        <v>24</v>
      </c>
      <c r="N116" s="35">
        <f t="shared" si="46"/>
        <v>-1</v>
      </c>
      <c r="O116" s="35" t="str">
        <f>IF(M116&gt;=19.5,"70%",IF(M116&gt;=13.5,"50%",IF(M116&gt;=5.5,"30%",IF(M116&gt;=0.1,"15%"))))</f>
        <v>70%</v>
      </c>
      <c r="P116" s="88">
        <f t="shared" si="43"/>
        <v>-0.7</v>
      </c>
      <c r="Q116" s="97">
        <v>0.1</v>
      </c>
      <c r="R116" s="35">
        <f t="shared" si="48"/>
        <v>23.3</v>
      </c>
      <c r="S116" s="35">
        <f t="shared" si="49"/>
        <v>23.3</v>
      </c>
      <c r="T116" s="58">
        <v>23</v>
      </c>
    </row>
    <row r="117" spans="1:20" x14ac:dyDescent="0.3">
      <c r="A117" s="54">
        <v>66</v>
      </c>
      <c r="B117" s="80" t="s">
        <v>471</v>
      </c>
      <c r="C117" s="80">
        <v>169</v>
      </c>
      <c r="D117" s="80" t="s">
        <v>398</v>
      </c>
      <c r="E117" s="82"/>
      <c r="F117" s="69"/>
      <c r="G117" s="69">
        <v>10.199999999999999</v>
      </c>
      <c r="H117" s="83">
        <f>G117</f>
        <v>10.199999999999999</v>
      </c>
      <c r="I117" s="69">
        <v>86</v>
      </c>
      <c r="J117" s="69">
        <v>70</v>
      </c>
      <c r="K117" s="83">
        <v>74</v>
      </c>
      <c r="L117" s="84">
        <f t="shared" si="44"/>
        <v>16</v>
      </c>
      <c r="M117" s="85">
        <f t="shared" si="45"/>
        <v>10.199999999999999</v>
      </c>
      <c r="N117" s="85">
        <f t="shared" si="46"/>
        <v>5.8000000000000007</v>
      </c>
      <c r="O117" s="69" t="str">
        <f>IF(M117&gt;=19.5,"70%",IF(M117&gt;=13.5,"50%",IF(M117&gt;=5.5,"30%",IF(M117&gt;=0.1,"15%"))))</f>
        <v>30%</v>
      </c>
      <c r="P117" s="85">
        <f t="shared" si="43"/>
        <v>1.7400000000000002</v>
      </c>
      <c r="Q117" s="69" t="str">
        <f>IF(N117&lt;0,O117, "0.1")</f>
        <v>0.1</v>
      </c>
      <c r="R117" s="85">
        <f t="shared" si="48"/>
        <v>10.299999999999999</v>
      </c>
      <c r="S117" s="85">
        <f t="shared" si="49"/>
        <v>10.299999999999999</v>
      </c>
      <c r="T117" s="86">
        <v>10</v>
      </c>
    </row>
    <row r="118" spans="1:20" x14ac:dyDescent="0.3">
      <c r="A118" s="54">
        <v>67</v>
      </c>
      <c r="B118" s="80" t="s">
        <v>475</v>
      </c>
      <c r="C118" s="80">
        <v>9</v>
      </c>
      <c r="D118" s="81" t="s">
        <v>84</v>
      </c>
      <c r="E118" s="82"/>
      <c r="F118" s="115"/>
      <c r="G118" s="85">
        <v>2.2999999999999998</v>
      </c>
      <c r="H118" s="83">
        <v>2</v>
      </c>
      <c r="I118" s="69">
        <v>83</v>
      </c>
      <c r="J118" s="69">
        <v>70</v>
      </c>
      <c r="K118" s="83">
        <f t="shared" ref="K118:K125" si="50">I118-H118</f>
        <v>81</v>
      </c>
      <c r="L118" s="84">
        <f t="shared" si="44"/>
        <v>13</v>
      </c>
      <c r="M118" s="85">
        <f t="shared" si="45"/>
        <v>2.2999999999999998</v>
      </c>
      <c r="N118" s="85">
        <f t="shared" si="46"/>
        <v>10.7</v>
      </c>
      <c r="O118" s="116">
        <v>0.3</v>
      </c>
      <c r="P118" s="85">
        <f t="shared" si="43"/>
        <v>3.2099999999999995</v>
      </c>
      <c r="Q118" s="69">
        <v>0.1</v>
      </c>
      <c r="R118" s="85">
        <f t="shared" si="48"/>
        <v>2.4</v>
      </c>
      <c r="S118" s="85">
        <f t="shared" si="49"/>
        <v>2.4</v>
      </c>
      <c r="T118" s="86">
        <v>2</v>
      </c>
    </row>
    <row r="119" spans="1:20" x14ac:dyDescent="0.3">
      <c r="A119" s="54">
        <v>68</v>
      </c>
      <c r="B119" s="80" t="s">
        <v>85</v>
      </c>
      <c r="C119" s="80">
        <v>134</v>
      </c>
      <c r="D119" s="80" t="s">
        <v>86</v>
      </c>
      <c r="E119" s="82"/>
      <c r="F119" s="69"/>
      <c r="G119" s="85">
        <v>16.100000000000001</v>
      </c>
      <c r="H119" s="83">
        <v>16</v>
      </c>
      <c r="I119" s="69">
        <v>105</v>
      </c>
      <c r="J119" s="69">
        <v>70</v>
      </c>
      <c r="K119" s="83">
        <f t="shared" si="50"/>
        <v>89</v>
      </c>
      <c r="L119" s="84">
        <f t="shared" si="44"/>
        <v>35</v>
      </c>
      <c r="M119" s="85">
        <f t="shared" si="45"/>
        <v>16.100000000000001</v>
      </c>
      <c r="N119" s="85">
        <f t="shared" si="46"/>
        <v>18.899999999999999</v>
      </c>
      <c r="O119" s="69" t="str">
        <f>IF(M119&gt;=19.5,"70%",IF(M119&gt;=13.5,"50%",IF(M119&gt;=5.5,"30%",IF(M119&gt;=0.1,"15%"))))</f>
        <v>50%</v>
      </c>
      <c r="P119" s="85">
        <f t="shared" si="43"/>
        <v>9.4499999999999993</v>
      </c>
      <c r="Q119" s="69" t="str">
        <f>IF(N119&lt;0,O119, "0.1")</f>
        <v>0.1</v>
      </c>
      <c r="R119" s="85">
        <f t="shared" si="48"/>
        <v>16.200000000000003</v>
      </c>
      <c r="S119" s="85">
        <f t="shared" si="49"/>
        <v>16.200000000000003</v>
      </c>
      <c r="T119" s="86">
        <f>S119</f>
        <v>16.200000000000003</v>
      </c>
    </row>
    <row r="120" spans="1:20" x14ac:dyDescent="0.3">
      <c r="A120" s="54">
        <v>69</v>
      </c>
      <c r="B120" s="80" t="s">
        <v>87</v>
      </c>
      <c r="C120" s="80">
        <v>64</v>
      </c>
      <c r="D120" s="81" t="s">
        <v>88</v>
      </c>
      <c r="E120" s="82"/>
      <c r="F120" s="69">
        <v>1</v>
      </c>
      <c r="G120" s="85">
        <v>11</v>
      </c>
      <c r="H120" s="83">
        <v>11</v>
      </c>
      <c r="I120" s="69">
        <v>89</v>
      </c>
      <c r="J120" s="69">
        <v>72</v>
      </c>
      <c r="K120" s="83">
        <f t="shared" si="50"/>
        <v>78</v>
      </c>
      <c r="L120" s="84">
        <f t="shared" si="44"/>
        <v>17</v>
      </c>
      <c r="M120" s="85">
        <f t="shared" si="45"/>
        <v>11</v>
      </c>
      <c r="N120" s="85">
        <f t="shared" si="46"/>
        <v>6</v>
      </c>
      <c r="O120" s="69" t="str">
        <f>IF(M120&gt;=19.5,"70%",IF(M120&gt;=13.5,"50%",IF(M120&gt;=5.5,"30%",IF(M120&gt;=0.1,"15%"))))</f>
        <v>30%</v>
      </c>
      <c r="P120" s="69">
        <f t="shared" si="43"/>
        <v>1.7999999999999998</v>
      </c>
      <c r="Q120" s="69">
        <v>0.3</v>
      </c>
      <c r="R120" s="85">
        <f t="shared" si="48"/>
        <v>11.3</v>
      </c>
      <c r="S120" s="85">
        <f t="shared" si="49"/>
        <v>11.3</v>
      </c>
      <c r="T120" s="86">
        <f>S120</f>
        <v>11.3</v>
      </c>
    </row>
    <row r="121" spans="1:20" x14ac:dyDescent="0.3">
      <c r="A121" s="54">
        <v>70</v>
      </c>
      <c r="B121" s="11" t="s">
        <v>89</v>
      </c>
      <c r="C121" s="10">
        <v>343</v>
      </c>
      <c r="D121" s="11" t="s">
        <v>20</v>
      </c>
      <c r="E121" s="97"/>
      <c r="F121" s="97"/>
      <c r="G121" s="97">
        <v>22</v>
      </c>
      <c r="H121" s="97">
        <v>22</v>
      </c>
      <c r="I121" s="97">
        <v>93</v>
      </c>
      <c r="J121" s="97">
        <v>69</v>
      </c>
      <c r="K121" s="97">
        <f t="shared" si="50"/>
        <v>71</v>
      </c>
      <c r="L121" s="97">
        <f t="shared" si="44"/>
        <v>24</v>
      </c>
      <c r="M121" s="97">
        <f t="shared" si="45"/>
        <v>22</v>
      </c>
      <c r="N121" s="97">
        <f t="shared" si="46"/>
        <v>2</v>
      </c>
      <c r="O121" s="97" t="str">
        <f>IF(M121&gt;=19.5,"70%",IF(M121&gt;=13.5,"50%",IF(M121&gt;=5.5,"30%",IF(M121&gt;=0.1,"15%"))))</f>
        <v>70%</v>
      </c>
      <c r="P121" s="12">
        <f t="shared" si="43"/>
        <v>1.4</v>
      </c>
      <c r="Q121" s="97">
        <v>0.1</v>
      </c>
      <c r="R121" s="97">
        <f t="shared" si="48"/>
        <v>22.1</v>
      </c>
      <c r="S121" s="97">
        <f t="shared" si="49"/>
        <v>22.1</v>
      </c>
      <c r="T121" s="55">
        <f>S121</f>
        <v>22.1</v>
      </c>
    </row>
    <row r="122" spans="1:20" x14ac:dyDescent="0.3">
      <c r="A122" s="54">
        <v>71</v>
      </c>
      <c r="B122" s="81" t="s">
        <v>90</v>
      </c>
      <c r="C122" s="80">
        <v>344</v>
      </c>
      <c r="D122" s="81"/>
      <c r="E122" s="82"/>
      <c r="F122" s="69"/>
      <c r="G122" s="69">
        <v>16</v>
      </c>
      <c r="H122" s="69">
        <v>21</v>
      </c>
      <c r="I122" s="69">
        <v>95</v>
      </c>
      <c r="J122" s="69">
        <v>70</v>
      </c>
      <c r="K122" s="69">
        <f t="shared" si="50"/>
        <v>74</v>
      </c>
      <c r="L122" s="69">
        <f t="shared" si="44"/>
        <v>25</v>
      </c>
      <c r="M122" s="69">
        <f t="shared" si="45"/>
        <v>16</v>
      </c>
      <c r="N122" s="69">
        <f t="shared" si="46"/>
        <v>9</v>
      </c>
      <c r="O122" s="69" t="str">
        <f>IF(M122&gt;=19.5,"70%",IF(M122&gt;=13.5,"50%",IF(M122&gt;=5.5,"30%",IF(M122&gt;=0.1,"15%"))))</f>
        <v>50%</v>
      </c>
      <c r="P122" s="85">
        <f t="shared" si="43"/>
        <v>4.5</v>
      </c>
      <c r="Q122" s="69">
        <v>0.1</v>
      </c>
      <c r="R122" s="69">
        <f t="shared" si="48"/>
        <v>16.100000000000001</v>
      </c>
      <c r="S122" s="69">
        <f t="shared" si="49"/>
        <v>16.100000000000001</v>
      </c>
      <c r="T122" s="113">
        <v>16</v>
      </c>
    </row>
    <row r="123" spans="1:20" x14ac:dyDescent="0.3">
      <c r="A123" s="54">
        <v>72</v>
      </c>
      <c r="B123" s="81" t="s">
        <v>91</v>
      </c>
      <c r="C123" s="80">
        <v>345</v>
      </c>
      <c r="D123" s="81" t="s">
        <v>92</v>
      </c>
      <c r="E123" s="82"/>
      <c r="F123" s="69"/>
      <c r="G123" s="69">
        <v>14.2</v>
      </c>
      <c r="H123" s="69">
        <v>14</v>
      </c>
      <c r="I123" s="69">
        <v>100</v>
      </c>
      <c r="J123" s="69">
        <v>70</v>
      </c>
      <c r="K123" s="69">
        <f t="shared" si="50"/>
        <v>86</v>
      </c>
      <c r="L123" s="69">
        <f t="shared" si="44"/>
        <v>30</v>
      </c>
      <c r="M123" s="69">
        <f t="shared" si="45"/>
        <v>14.2</v>
      </c>
      <c r="N123" s="69">
        <f t="shared" si="46"/>
        <v>15.8</v>
      </c>
      <c r="O123" s="116">
        <v>0.3</v>
      </c>
      <c r="P123" s="85">
        <f t="shared" si="43"/>
        <v>4.74</v>
      </c>
      <c r="Q123" s="69">
        <v>0.1</v>
      </c>
      <c r="R123" s="69">
        <f t="shared" si="48"/>
        <v>14.299999999999999</v>
      </c>
      <c r="S123" s="69">
        <f t="shared" si="49"/>
        <v>14.299999999999999</v>
      </c>
      <c r="T123" s="113">
        <f>S123</f>
        <v>14.299999999999999</v>
      </c>
    </row>
    <row r="124" spans="1:20" x14ac:dyDescent="0.3">
      <c r="A124" s="54">
        <v>73</v>
      </c>
      <c r="B124" s="80" t="s">
        <v>494</v>
      </c>
      <c r="C124" s="80">
        <v>471</v>
      </c>
      <c r="D124" s="114"/>
      <c r="E124" s="82"/>
      <c r="F124" s="115">
        <v>2</v>
      </c>
      <c r="G124" s="85">
        <v>10</v>
      </c>
      <c r="H124" s="69">
        <v>10</v>
      </c>
      <c r="I124" s="69">
        <v>94</v>
      </c>
      <c r="J124" s="69">
        <v>72</v>
      </c>
      <c r="K124" s="69">
        <f t="shared" si="50"/>
        <v>84</v>
      </c>
      <c r="L124" s="69">
        <f t="shared" si="44"/>
        <v>22</v>
      </c>
      <c r="M124" s="85">
        <f t="shared" si="45"/>
        <v>10</v>
      </c>
      <c r="N124" s="85">
        <f t="shared" si="46"/>
        <v>12</v>
      </c>
      <c r="O124" s="69" t="str">
        <f>IF(M124&gt;=19.5,"70%",IF(M124&gt;=13.5,"50%",IF(M124&gt;=5.5,"30%",IF(M124&gt;=0.1,"15%"))))</f>
        <v>30%</v>
      </c>
      <c r="P124" s="85">
        <f t="shared" si="43"/>
        <v>3.5999999999999996</v>
      </c>
      <c r="Q124" s="69">
        <v>0.1</v>
      </c>
      <c r="R124" s="85">
        <f t="shared" si="48"/>
        <v>10.1</v>
      </c>
      <c r="S124" s="85">
        <f t="shared" si="49"/>
        <v>10.1</v>
      </c>
      <c r="T124" s="113">
        <v>10</v>
      </c>
    </row>
    <row r="125" spans="1:20" x14ac:dyDescent="0.3">
      <c r="A125" s="54">
        <v>74</v>
      </c>
      <c r="B125" s="80" t="s">
        <v>94</v>
      </c>
      <c r="C125" s="80">
        <v>57</v>
      </c>
      <c r="D125" s="81" t="s">
        <v>514</v>
      </c>
      <c r="E125" s="69"/>
      <c r="F125" s="69"/>
      <c r="G125" s="85">
        <v>18</v>
      </c>
      <c r="H125" s="83">
        <v>18</v>
      </c>
      <c r="I125" s="69">
        <v>88</v>
      </c>
      <c r="J125" s="69">
        <v>70</v>
      </c>
      <c r="K125" s="83">
        <f t="shared" si="50"/>
        <v>70</v>
      </c>
      <c r="L125" s="84">
        <f t="shared" si="44"/>
        <v>18</v>
      </c>
      <c r="M125" s="85">
        <f t="shared" si="45"/>
        <v>18</v>
      </c>
      <c r="N125" s="85">
        <f t="shared" si="46"/>
        <v>0</v>
      </c>
      <c r="O125" s="116">
        <v>0.3</v>
      </c>
      <c r="P125" s="85">
        <f t="shared" si="43"/>
        <v>0</v>
      </c>
      <c r="Q125" s="69">
        <v>0.1</v>
      </c>
      <c r="R125" s="85">
        <f t="shared" si="48"/>
        <v>18</v>
      </c>
      <c r="S125" s="85">
        <f t="shared" si="49"/>
        <v>18</v>
      </c>
      <c r="T125" s="86">
        <f>S125</f>
        <v>18</v>
      </c>
    </row>
    <row r="126" spans="1:20" x14ac:dyDescent="0.3">
      <c r="A126" s="54">
        <v>75</v>
      </c>
      <c r="B126" s="80" t="s">
        <v>468</v>
      </c>
      <c r="C126" s="80">
        <v>486</v>
      </c>
      <c r="D126" s="81"/>
      <c r="E126" s="82"/>
      <c r="F126" s="115">
        <v>1</v>
      </c>
      <c r="G126" s="69">
        <v>17.8</v>
      </c>
      <c r="H126" s="69">
        <v>18</v>
      </c>
      <c r="I126" s="69">
        <v>88</v>
      </c>
      <c r="J126" s="69">
        <v>69</v>
      </c>
      <c r="K126" s="69">
        <v>88</v>
      </c>
      <c r="L126" s="69">
        <f t="shared" si="44"/>
        <v>19</v>
      </c>
      <c r="M126" s="69">
        <f t="shared" si="45"/>
        <v>17.8</v>
      </c>
      <c r="N126" s="69">
        <f t="shared" si="46"/>
        <v>1.1999999999999993</v>
      </c>
      <c r="O126" s="69" t="str">
        <f t="shared" ref="O126:O139" si="51">IF(M126&gt;=19.5,"70%",IF(M126&gt;=13.5,"50%",IF(M126&gt;=5.5,"30%",IF(M126&gt;=0.1,"15%"))))</f>
        <v>50%</v>
      </c>
      <c r="P126" s="85">
        <f t="shared" si="43"/>
        <v>0.59999999999999964</v>
      </c>
      <c r="Q126" s="69">
        <v>0.1</v>
      </c>
      <c r="R126" s="69">
        <f t="shared" si="48"/>
        <v>17.900000000000002</v>
      </c>
      <c r="S126" s="69">
        <f t="shared" si="49"/>
        <v>17.900000000000002</v>
      </c>
      <c r="T126" s="113">
        <v>18</v>
      </c>
    </row>
    <row r="127" spans="1:20" x14ac:dyDescent="0.3">
      <c r="A127" s="54">
        <v>76</v>
      </c>
      <c r="B127" s="80" t="s">
        <v>95</v>
      </c>
      <c r="C127" s="80">
        <v>260</v>
      </c>
      <c r="D127" s="81"/>
      <c r="E127" s="82"/>
      <c r="F127" s="69"/>
      <c r="G127" s="69">
        <v>16</v>
      </c>
      <c r="H127" s="83">
        <f>G127</f>
        <v>16</v>
      </c>
      <c r="I127" s="69">
        <v>77</v>
      </c>
      <c r="J127" s="69">
        <v>69</v>
      </c>
      <c r="K127" s="83">
        <f>I127-H127</f>
        <v>61</v>
      </c>
      <c r="L127" s="84">
        <f t="shared" si="44"/>
        <v>8</v>
      </c>
      <c r="M127" s="85">
        <f t="shared" si="45"/>
        <v>16</v>
      </c>
      <c r="N127" s="85">
        <f t="shared" si="46"/>
        <v>-8</v>
      </c>
      <c r="O127" s="69" t="str">
        <f t="shared" si="51"/>
        <v>50%</v>
      </c>
      <c r="P127" s="69">
        <f t="shared" si="43"/>
        <v>-4</v>
      </c>
      <c r="Q127" s="69">
        <v>0.5</v>
      </c>
      <c r="R127" s="85">
        <f t="shared" si="48"/>
        <v>12</v>
      </c>
      <c r="S127" s="85">
        <f t="shared" si="49"/>
        <v>12</v>
      </c>
      <c r="T127" s="86">
        <f t="shared" ref="T127:T132" si="52">S127</f>
        <v>12</v>
      </c>
    </row>
    <row r="128" spans="1:20" x14ac:dyDescent="0.3">
      <c r="A128" s="54">
        <v>77</v>
      </c>
      <c r="B128" s="10" t="s">
        <v>96</v>
      </c>
      <c r="C128" s="10">
        <v>346</v>
      </c>
      <c r="D128" s="11" t="s">
        <v>20</v>
      </c>
      <c r="E128" s="17"/>
      <c r="F128" s="97"/>
      <c r="G128" s="97">
        <v>22.1</v>
      </c>
      <c r="H128" s="13">
        <v>22</v>
      </c>
      <c r="I128" s="97"/>
      <c r="J128" s="97"/>
      <c r="K128" s="13">
        <f>I128-H128</f>
        <v>-22</v>
      </c>
      <c r="L128" s="14">
        <f t="shared" si="44"/>
        <v>0</v>
      </c>
      <c r="M128" s="12">
        <f t="shared" si="45"/>
        <v>22.1</v>
      </c>
      <c r="N128" s="12">
        <f t="shared" si="46"/>
        <v>-22.1</v>
      </c>
      <c r="O128" s="97" t="str">
        <f t="shared" si="51"/>
        <v>70%</v>
      </c>
      <c r="P128" s="12">
        <v>-4.2</v>
      </c>
      <c r="Q128" s="97">
        <v>0.1</v>
      </c>
      <c r="R128" s="12">
        <f t="shared" si="48"/>
        <v>17.900000000000002</v>
      </c>
      <c r="S128" s="12">
        <f t="shared" si="49"/>
        <v>22.1</v>
      </c>
      <c r="T128" s="55">
        <f t="shared" si="52"/>
        <v>22.1</v>
      </c>
    </row>
    <row r="129" spans="1:20" x14ac:dyDescent="0.3">
      <c r="A129" s="54">
        <v>78</v>
      </c>
      <c r="B129" s="10" t="s">
        <v>97</v>
      </c>
      <c r="C129" s="10">
        <v>305</v>
      </c>
      <c r="D129" s="11" t="s">
        <v>62</v>
      </c>
      <c r="E129" s="17"/>
      <c r="F129" s="97"/>
      <c r="G129" s="97">
        <v>21</v>
      </c>
      <c r="H129" s="97">
        <v>21</v>
      </c>
      <c r="I129" s="97">
        <v>94</v>
      </c>
      <c r="J129" s="97">
        <v>70</v>
      </c>
      <c r="K129" s="13"/>
      <c r="L129" s="14">
        <f t="shared" si="44"/>
        <v>24</v>
      </c>
      <c r="M129" s="12">
        <f t="shared" si="45"/>
        <v>21</v>
      </c>
      <c r="N129" s="12">
        <f t="shared" si="46"/>
        <v>3</v>
      </c>
      <c r="O129" s="97" t="str">
        <f t="shared" si="51"/>
        <v>70%</v>
      </c>
      <c r="P129" s="12">
        <f t="shared" ref="P129:P134" si="53">N129*O129</f>
        <v>2.0999999999999996</v>
      </c>
      <c r="Q129" s="97">
        <v>0.1</v>
      </c>
      <c r="R129" s="12">
        <f t="shared" si="48"/>
        <v>21.1</v>
      </c>
      <c r="S129" s="12">
        <f t="shared" si="49"/>
        <v>21.1</v>
      </c>
      <c r="T129" s="55">
        <f t="shared" si="52"/>
        <v>21.1</v>
      </c>
    </row>
    <row r="130" spans="1:20" x14ac:dyDescent="0.3">
      <c r="A130" s="54">
        <v>79</v>
      </c>
      <c r="B130" s="10" t="s">
        <v>98</v>
      </c>
      <c r="C130" s="10">
        <v>247</v>
      </c>
      <c r="D130" s="11" t="s">
        <v>43</v>
      </c>
      <c r="E130" s="97"/>
      <c r="F130" s="97"/>
      <c r="G130" s="12">
        <v>6</v>
      </c>
      <c r="H130" s="13">
        <v>6</v>
      </c>
      <c r="I130" s="97">
        <v>78</v>
      </c>
      <c r="J130" s="97">
        <v>69</v>
      </c>
      <c r="K130" s="13">
        <f t="shared" ref="K130:K137" si="54">I130-H130</f>
        <v>72</v>
      </c>
      <c r="L130" s="14">
        <f t="shared" si="44"/>
        <v>9</v>
      </c>
      <c r="M130" s="12">
        <f t="shared" si="45"/>
        <v>6</v>
      </c>
      <c r="N130" s="12">
        <f t="shared" si="46"/>
        <v>3</v>
      </c>
      <c r="O130" s="97" t="str">
        <f t="shared" si="51"/>
        <v>30%</v>
      </c>
      <c r="P130" s="12">
        <f t="shared" si="53"/>
        <v>0.89999999999999991</v>
      </c>
      <c r="Q130" s="97">
        <v>0.1</v>
      </c>
      <c r="R130" s="12">
        <f t="shared" si="48"/>
        <v>6.1</v>
      </c>
      <c r="S130" s="12">
        <f t="shared" si="49"/>
        <v>6.1</v>
      </c>
      <c r="T130" s="55">
        <f t="shared" si="52"/>
        <v>6.1</v>
      </c>
    </row>
    <row r="131" spans="1:20" x14ac:dyDescent="0.3">
      <c r="A131" s="54">
        <v>80</v>
      </c>
      <c r="B131" s="10" t="s">
        <v>101</v>
      </c>
      <c r="C131" s="10">
        <v>44</v>
      </c>
      <c r="D131" s="11"/>
      <c r="E131" s="17"/>
      <c r="F131" s="97"/>
      <c r="G131" s="12">
        <v>20</v>
      </c>
      <c r="H131" s="13">
        <v>20</v>
      </c>
      <c r="I131" s="97">
        <v>95</v>
      </c>
      <c r="J131" s="97">
        <v>70</v>
      </c>
      <c r="K131" s="13">
        <f t="shared" si="54"/>
        <v>75</v>
      </c>
      <c r="L131" s="14">
        <f t="shared" si="44"/>
        <v>25</v>
      </c>
      <c r="M131" s="12">
        <f t="shared" si="45"/>
        <v>20</v>
      </c>
      <c r="N131" s="12">
        <f t="shared" si="46"/>
        <v>5</v>
      </c>
      <c r="O131" s="97" t="str">
        <f t="shared" si="51"/>
        <v>70%</v>
      </c>
      <c r="P131" s="12">
        <f t="shared" si="53"/>
        <v>3.5</v>
      </c>
      <c r="Q131" s="97">
        <v>0.1</v>
      </c>
      <c r="R131" s="12">
        <f t="shared" si="48"/>
        <v>20.100000000000001</v>
      </c>
      <c r="S131" s="12">
        <f t="shared" si="49"/>
        <v>20.100000000000001</v>
      </c>
      <c r="T131" s="55">
        <f t="shared" si="52"/>
        <v>20.100000000000001</v>
      </c>
    </row>
    <row r="132" spans="1:20" x14ac:dyDescent="0.3">
      <c r="A132" s="54">
        <v>81</v>
      </c>
      <c r="B132" s="114" t="s">
        <v>443</v>
      </c>
      <c r="C132" s="80">
        <v>473</v>
      </c>
      <c r="D132" s="114" t="s">
        <v>20</v>
      </c>
      <c r="E132" s="82"/>
      <c r="F132" s="115"/>
      <c r="G132" s="69">
        <v>17</v>
      </c>
      <c r="H132" s="83">
        <v>17</v>
      </c>
      <c r="I132" s="69">
        <v>99</v>
      </c>
      <c r="J132" s="69">
        <v>70</v>
      </c>
      <c r="K132" s="83">
        <f t="shared" si="54"/>
        <v>82</v>
      </c>
      <c r="L132" s="84">
        <f t="shared" si="44"/>
        <v>29</v>
      </c>
      <c r="M132" s="85">
        <f t="shared" si="45"/>
        <v>17</v>
      </c>
      <c r="N132" s="85">
        <f t="shared" si="46"/>
        <v>12</v>
      </c>
      <c r="O132" s="69" t="str">
        <f t="shared" si="51"/>
        <v>50%</v>
      </c>
      <c r="P132" s="69">
        <f t="shared" si="53"/>
        <v>6</v>
      </c>
      <c r="Q132" s="69" t="str">
        <f>IF(N132&lt;0,O132, "0.1")</f>
        <v>0.1</v>
      </c>
      <c r="R132" s="85">
        <f t="shared" si="48"/>
        <v>17.100000000000001</v>
      </c>
      <c r="S132" s="85">
        <f t="shared" si="49"/>
        <v>17.100000000000001</v>
      </c>
      <c r="T132" s="86">
        <f t="shared" si="52"/>
        <v>17.100000000000001</v>
      </c>
    </row>
    <row r="133" spans="1:20" x14ac:dyDescent="0.3">
      <c r="A133" s="54">
        <v>82</v>
      </c>
      <c r="B133" s="80" t="s">
        <v>480</v>
      </c>
      <c r="C133" s="69">
        <v>21</v>
      </c>
      <c r="D133" s="81" t="s">
        <v>102</v>
      </c>
      <c r="E133" s="82"/>
      <c r="F133" s="115"/>
      <c r="G133" s="85">
        <v>6</v>
      </c>
      <c r="H133" s="83">
        <v>6</v>
      </c>
      <c r="I133" s="69">
        <v>91</v>
      </c>
      <c r="J133" s="69">
        <v>72</v>
      </c>
      <c r="K133" s="83">
        <f t="shared" si="54"/>
        <v>85</v>
      </c>
      <c r="L133" s="84">
        <f t="shared" si="44"/>
        <v>19</v>
      </c>
      <c r="M133" s="85">
        <f t="shared" si="45"/>
        <v>6</v>
      </c>
      <c r="N133" s="85">
        <f t="shared" si="46"/>
        <v>13</v>
      </c>
      <c r="O133" s="69" t="str">
        <f t="shared" si="51"/>
        <v>30%</v>
      </c>
      <c r="P133" s="85">
        <f t="shared" si="53"/>
        <v>3.9</v>
      </c>
      <c r="Q133" s="69" t="str">
        <f>IF(N133&lt;0,O133, "0.1")</f>
        <v>0.1</v>
      </c>
      <c r="R133" s="85">
        <f t="shared" si="48"/>
        <v>6.1</v>
      </c>
      <c r="S133" s="85">
        <f t="shared" si="49"/>
        <v>6.1</v>
      </c>
      <c r="T133" s="86">
        <v>6</v>
      </c>
    </row>
    <row r="134" spans="1:20" x14ac:dyDescent="0.3">
      <c r="A134" s="54">
        <v>83</v>
      </c>
      <c r="B134" s="2" t="s">
        <v>412</v>
      </c>
      <c r="C134" s="2">
        <v>442</v>
      </c>
      <c r="D134" s="26"/>
      <c r="E134" s="29"/>
      <c r="F134" s="28"/>
      <c r="G134" s="1">
        <v>24</v>
      </c>
      <c r="H134" s="1">
        <v>24</v>
      </c>
      <c r="I134" s="1">
        <v>101</v>
      </c>
      <c r="J134" s="1">
        <v>70</v>
      </c>
      <c r="K134" s="1">
        <f t="shared" si="54"/>
        <v>77</v>
      </c>
      <c r="L134" s="1">
        <f t="shared" ref="L134:L158" si="55">I134-J134</f>
        <v>31</v>
      </c>
      <c r="M134" s="1">
        <f t="shared" ref="M134:M165" si="56">G134</f>
        <v>24</v>
      </c>
      <c r="N134" s="1">
        <f t="shared" ref="N134:N165" si="57">L134-M134</f>
        <v>7</v>
      </c>
      <c r="O134" s="1" t="str">
        <f t="shared" si="51"/>
        <v>70%</v>
      </c>
      <c r="P134" s="9">
        <f t="shared" si="53"/>
        <v>4.8999999999999995</v>
      </c>
      <c r="Q134" s="97">
        <v>0.1</v>
      </c>
      <c r="R134" s="1">
        <f t="shared" si="48"/>
        <v>24.1</v>
      </c>
      <c r="S134" s="1">
        <f t="shared" si="49"/>
        <v>24.1</v>
      </c>
      <c r="T134" s="57">
        <v>24</v>
      </c>
    </row>
    <row r="135" spans="1:20" x14ac:dyDescent="0.3">
      <c r="A135" s="54">
        <v>84</v>
      </c>
      <c r="B135" s="80" t="s">
        <v>419</v>
      </c>
      <c r="C135" s="80">
        <v>449</v>
      </c>
      <c r="D135" s="114" t="s">
        <v>17</v>
      </c>
      <c r="E135" s="82"/>
      <c r="F135" s="115"/>
      <c r="G135" s="69">
        <v>9</v>
      </c>
      <c r="H135" s="69">
        <v>9</v>
      </c>
      <c r="I135" s="69">
        <v>85</v>
      </c>
      <c r="J135" s="69">
        <v>70</v>
      </c>
      <c r="K135" s="69">
        <f t="shared" si="54"/>
        <v>76</v>
      </c>
      <c r="L135" s="69">
        <f t="shared" si="55"/>
        <v>15</v>
      </c>
      <c r="M135" s="69">
        <f t="shared" si="56"/>
        <v>9</v>
      </c>
      <c r="N135" s="69">
        <f t="shared" si="57"/>
        <v>6</v>
      </c>
      <c r="O135" s="69" t="str">
        <f t="shared" si="51"/>
        <v>30%</v>
      </c>
      <c r="P135" s="85">
        <v>0.1</v>
      </c>
      <c r="Q135" s="69">
        <v>0.3</v>
      </c>
      <c r="R135" s="69">
        <v>9</v>
      </c>
      <c r="S135" s="69">
        <v>9</v>
      </c>
      <c r="T135" s="113">
        <v>9</v>
      </c>
    </row>
    <row r="136" spans="1:20" x14ac:dyDescent="0.3">
      <c r="A136" s="54">
        <v>85</v>
      </c>
      <c r="B136" s="10" t="s">
        <v>103</v>
      </c>
      <c r="C136" s="10">
        <v>160</v>
      </c>
      <c r="D136" s="11"/>
      <c r="E136" s="97"/>
      <c r="F136" s="97"/>
      <c r="G136" s="97">
        <v>22.1</v>
      </c>
      <c r="H136" s="13">
        <v>28</v>
      </c>
      <c r="I136" s="97"/>
      <c r="J136" s="97"/>
      <c r="K136" s="13">
        <f t="shared" si="54"/>
        <v>-28</v>
      </c>
      <c r="L136" s="14">
        <f t="shared" si="55"/>
        <v>0</v>
      </c>
      <c r="M136" s="12">
        <f t="shared" si="56"/>
        <v>22.1</v>
      </c>
      <c r="N136" s="12">
        <f t="shared" si="57"/>
        <v>-22.1</v>
      </c>
      <c r="O136" s="97" t="str">
        <f t="shared" si="51"/>
        <v>70%</v>
      </c>
      <c r="P136" s="12">
        <v>-4.2</v>
      </c>
      <c r="Q136" s="97">
        <v>0.1</v>
      </c>
      <c r="R136" s="12">
        <f t="shared" ref="R136:R167" si="58">IF(M136&gt;=L136,(M136+P136),M136+Q136)</f>
        <v>17.900000000000002</v>
      </c>
      <c r="S136" s="12">
        <f t="shared" ref="S136:S167" si="59">IF(I136&gt;1,(R136),G136)</f>
        <v>22.1</v>
      </c>
      <c r="T136" s="55">
        <f>S136</f>
        <v>22.1</v>
      </c>
    </row>
    <row r="137" spans="1:20" x14ac:dyDescent="0.3">
      <c r="A137" s="54">
        <v>86</v>
      </c>
      <c r="B137" s="10" t="s">
        <v>104</v>
      </c>
      <c r="C137" s="10">
        <v>120</v>
      </c>
      <c r="D137" s="11"/>
      <c r="E137" s="97"/>
      <c r="F137" s="97"/>
      <c r="G137" s="12">
        <v>24</v>
      </c>
      <c r="H137" s="13">
        <f>G137</f>
        <v>24</v>
      </c>
      <c r="I137" s="97">
        <v>97</v>
      </c>
      <c r="J137" s="97">
        <v>69</v>
      </c>
      <c r="K137" s="13">
        <f t="shared" si="54"/>
        <v>73</v>
      </c>
      <c r="L137" s="14">
        <f t="shared" si="55"/>
        <v>28</v>
      </c>
      <c r="M137" s="12">
        <f t="shared" si="56"/>
        <v>24</v>
      </c>
      <c r="N137" s="12">
        <f t="shared" si="57"/>
        <v>4</v>
      </c>
      <c r="O137" s="97" t="str">
        <f t="shared" si="51"/>
        <v>70%</v>
      </c>
      <c r="P137" s="12">
        <f>N137*O137</f>
        <v>2.8</v>
      </c>
      <c r="Q137" s="97">
        <v>0.1</v>
      </c>
      <c r="R137" s="12">
        <f t="shared" si="58"/>
        <v>24.1</v>
      </c>
      <c r="S137" s="12">
        <f t="shared" si="59"/>
        <v>24.1</v>
      </c>
      <c r="T137" s="55">
        <f>S137</f>
        <v>24.1</v>
      </c>
    </row>
    <row r="138" spans="1:20" x14ac:dyDescent="0.3">
      <c r="A138" s="54">
        <v>87</v>
      </c>
      <c r="B138" s="80" t="s">
        <v>105</v>
      </c>
      <c r="C138" s="80">
        <v>174</v>
      </c>
      <c r="D138" s="81" t="s">
        <v>228</v>
      </c>
      <c r="E138" s="82"/>
      <c r="F138" s="69"/>
      <c r="G138" s="69">
        <v>16.100000000000001</v>
      </c>
      <c r="H138" s="83">
        <v>16</v>
      </c>
      <c r="I138" s="69">
        <v>107</v>
      </c>
      <c r="J138" s="69">
        <v>72</v>
      </c>
      <c r="K138" s="83">
        <v>91</v>
      </c>
      <c r="L138" s="84">
        <f t="shared" si="55"/>
        <v>35</v>
      </c>
      <c r="M138" s="85">
        <f t="shared" si="56"/>
        <v>16.100000000000001</v>
      </c>
      <c r="N138" s="85">
        <f t="shared" si="57"/>
        <v>18.899999999999999</v>
      </c>
      <c r="O138" s="69" t="str">
        <f t="shared" si="51"/>
        <v>50%</v>
      </c>
      <c r="P138" s="85">
        <v>9.4</v>
      </c>
      <c r="Q138" s="69" t="str">
        <f>IF(N138&lt;0,O138, "0.1")</f>
        <v>0.1</v>
      </c>
      <c r="R138" s="85">
        <f t="shared" si="58"/>
        <v>16.200000000000003</v>
      </c>
      <c r="S138" s="85">
        <f t="shared" si="59"/>
        <v>16.200000000000003</v>
      </c>
      <c r="T138" s="86">
        <f>S138</f>
        <v>16.200000000000003</v>
      </c>
    </row>
    <row r="139" spans="1:20" x14ac:dyDescent="0.3">
      <c r="A139" s="54">
        <v>88</v>
      </c>
      <c r="B139" s="80" t="s">
        <v>500</v>
      </c>
      <c r="C139" s="80">
        <v>347</v>
      </c>
      <c r="D139" s="81"/>
      <c r="E139" s="82"/>
      <c r="F139" s="69"/>
      <c r="G139" s="85">
        <v>22</v>
      </c>
      <c r="H139" s="83">
        <v>22</v>
      </c>
      <c r="I139" s="69">
        <v>108</v>
      </c>
      <c r="J139" s="69">
        <v>70</v>
      </c>
      <c r="K139" s="83">
        <f t="shared" ref="K139:K150" si="60">I139-H139</f>
        <v>86</v>
      </c>
      <c r="L139" s="84">
        <f t="shared" si="55"/>
        <v>38</v>
      </c>
      <c r="M139" s="85">
        <f t="shared" si="56"/>
        <v>22</v>
      </c>
      <c r="N139" s="85">
        <f t="shared" si="57"/>
        <v>16</v>
      </c>
      <c r="O139" s="69" t="str">
        <f t="shared" si="51"/>
        <v>70%</v>
      </c>
      <c r="P139" s="83">
        <f t="shared" ref="P139:P145" si="61">N139*O139</f>
        <v>11.2</v>
      </c>
      <c r="Q139" s="69">
        <v>0.1</v>
      </c>
      <c r="R139" s="85">
        <f t="shared" si="58"/>
        <v>22.1</v>
      </c>
      <c r="S139" s="85">
        <f t="shared" si="59"/>
        <v>22.1</v>
      </c>
      <c r="T139" s="86">
        <f>S139</f>
        <v>22.1</v>
      </c>
    </row>
    <row r="140" spans="1:20" x14ac:dyDescent="0.3">
      <c r="A140" s="54">
        <v>89</v>
      </c>
      <c r="B140" s="114" t="s">
        <v>442</v>
      </c>
      <c r="C140" s="80">
        <v>472</v>
      </c>
      <c r="D140" s="114" t="s">
        <v>33</v>
      </c>
      <c r="E140" s="82"/>
      <c r="F140" s="115">
        <v>2</v>
      </c>
      <c r="G140" s="69">
        <v>19.100000000000001</v>
      </c>
      <c r="H140" s="83">
        <v>19</v>
      </c>
      <c r="I140" s="69">
        <v>88</v>
      </c>
      <c r="J140" s="69">
        <v>69</v>
      </c>
      <c r="K140" s="83">
        <f t="shared" si="60"/>
        <v>69</v>
      </c>
      <c r="L140" s="84">
        <f t="shared" si="55"/>
        <v>19</v>
      </c>
      <c r="M140" s="85">
        <f t="shared" si="56"/>
        <v>19.100000000000001</v>
      </c>
      <c r="N140" s="85">
        <f t="shared" si="57"/>
        <v>-0.10000000000000142</v>
      </c>
      <c r="O140" s="116">
        <v>0.7</v>
      </c>
      <c r="P140" s="85">
        <f t="shared" si="61"/>
        <v>-7.0000000000000992E-2</v>
      </c>
      <c r="Q140" s="69">
        <f>IF(N140&lt;0,O140, "0.1")</f>
        <v>0.7</v>
      </c>
      <c r="R140" s="85">
        <f t="shared" si="58"/>
        <v>19.03</v>
      </c>
      <c r="S140" s="85">
        <f t="shared" si="59"/>
        <v>19.03</v>
      </c>
      <c r="T140" s="86">
        <v>19</v>
      </c>
    </row>
    <row r="141" spans="1:20" x14ac:dyDescent="0.3">
      <c r="A141" s="54">
        <v>90</v>
      </c>
      <c r="B141" s="80" t="s">
        <v>453</v>
      </c>
      <c r="C141" s="80">
        <v>477</v>
      </c>
      <c r="D141" s="81" t="s">
        <v>454</v>
      </c>
      <c r="E141" s="120"/>
      <c r="F141" s="115"/>
      <c r="G141" s="69">
        <v>16.100000000000001</v>
      </c>
      <c r="H141" s="83">
        <v>16</v>
      </c>
      <c r="I141" s="69">
        <v>91</v>
      </c>
      <c r="J141" s="69">
        <v>70</v>
      </c>
      <c r="K141" s="83">
        <f t="shared" si="60"/>
        <v>75</v>
      </c>
      <c r="L141" s="84">
        <f t="shared" si="55"/>
        <v>21</v>
      </c>
      <c r="M141" s="85">
        <f t="shared" si="56"/>
        <v>16.100000000000001</v>
      </c>
      <c r="N141" s="85">
        <f t="shared" si="57"/>
        <v>4.8999999999999986</v>
      </c>
      <c r="O141" s="69" t="str">
        <f t="shared" ref="O141:O153" si="62">IF(M141&gt;=19.5,"70%",IF(M141&gt;=13.5,"50%",IF(M141&gt;=5.5,"30%",IF(M141&gt;=0.1,"15%"))))</f>
        <v>50%</v>
      </c>
      <c r="P141" s="85">
        <f t="shared" si="61"/>
        <v>2.4499999999999993</v>
      </c>
      <c r="Q141" s="69" t="str">
        <f>IF(N141&lt;0,O141, "0.1")</f>
        <v>0.1</v>
      </c>
      <c r="R141" s="85">
        <f t="shared" si="58"/>
        <v>16.200000000000003</v>
      </c>
      <c r="S141" s="85">
        <f t="shared" si="59"/>
        <v>16.200000000000003</v>
      </c>
      <c r="T141" s="86">
        <f>S141</f>
        <v>16.200000000000003</v>
      </c>
    </row>
    <row r="142" spans="1:20" x14ac:dyDescent="0.3">
      <c r="A142" s="54">
        <v>91</v>
      </c>
      <c r="B142" s="81" t="s">
        <v>108</v>
      </c>
      <c r="C142" s="80">
        <v>348</v>
      </c>
      <c r="D142" s="81"/>
      <c r="E142" s="82"/>
      <c r="F142" s="69"/>
      <c r="G142" s="69">
        <v>8.1</v>
      </c>
      <c r="H142" s="69">
        <v>8</v>
      </c>
      <c r="I142" s="69">
        <v>88</v>
      </c>
      <c r="J142" s="69">
        <v>70</v>
      </c>
      <c r="K142" s="69">
        <f t="shared" si="60"/>
        <v>80</v>
      </c>
      <c r="L142" s="69">
        <f t="shared" si="55"/>
        <v>18</v>
      </c>
      <c r="M142" s="69">
        <f t="shared" si="56"/>
        <v>8.1</v>
      </c>
      <c r="N142" s="69">
        <f t="shared" si="57"/>
        <v>9.9</v>
      </c>
      <c r="O142" s="69" t="str">
        <f t="shared" si="62"/>
        <v>30%</v>
      </c>
      <c r="P142" s="85">
        <f t="shared" si="61"/>
        <v>2.97</v>
      </c>
      <c r="Q142" s="69" t="str">
        <f>IF(N142&lt;0,O142, "0.1")</f>
        <v>0.1</v>
      </c>
      <c r="R142" s="69">
        <f t="shared" si="58"/>
        <v>8.1999999999999993</v>
      </c>
      <c r="S142" s="69">
        <f t="shared" si="59"/>
        <v>8.1999999999999993</v>
      </c>
      <c r="T142" s="113">
        <v>8</v>
      </c>
    </row>
    <row r="143" spans="1:20" x14ac:dyDescent="0.3">
      <c r="A143" s="54">
        <v>92</v>
      </c>
      <c r="B143" s="11" t="s">
        <v>109</v>
      </c>
      <c r="C143" s="10">
        <v>245</v>
      </c>
      <c r="D143" s="11" t="s">
        <v>71</v>
      </c>
      <c r="E143" s="17"/>
      <c r="F143" s="97"/>
      <c r="G143" s="97">
        <v>11</v>
      </c>
      <c r="H143" s="97">
        <v>11</v>
      </c>
      <c r="I143" s="97">
        <v>86</v>
      </c>
      <c r="J143" s="97">
        <v>70</v>
      </c>
      <c r="K143" s="97">
        <f t="shared" si="60"/>
        <v>75</v>
      </c>
      <c r="L143" s="97">
        <f t="shared" si="55"/>
        <v>16</v>
      </c>
      <c r="M143" s="97">
        <f t="shared" si="56"/>
        <v>11</v>
      </c>
      <c r="N143" s="97">
        <f t="shared" si="57"/>
        <v>5</v>
      </c>
      <c r="O143" s="97" t="str">
        <f t="shared" si="62"/>
        <v>30%</v>
      </c>
      <c r="P143" s="12">
        <f t="shared" si="61"/>
        <v>1.5</v>
      </c>
      <c r="Q143" s="97">
        <v>0.1</v>
      </c>
      <c r="R143" s="97">
        <f t="shared" si="58"/>
        <v>11.1</v>
      </c>
      <c r="S143" s="97">
        <f t="shared" si="59"/>
        <v>11.1</v>
      </c>
      <c r="T143" s="98">
        <v>11</v>
      </c>
    </row>
    <row r="144" spans="1:20" x14ac:dyDescent="0.3">
      <c r="A144" s="54">
        <v>93</v>
      </c>
      <c r="B144" s="80" t="s">
        <v>110</v>
      </c>
      <c r="C144" s="80">
        <v>166</v>
      </c>
      <c r="D144" s="81" t="s">
        <v>111</v>
      </c>
      <c r="E144" s="82"/>
      <c r="F144" s="69"/>
      <c r="G144" s="69">
        <v>9</v>
      </c>
      <c r="H144" s="83">
        <v>9</v>
      </c>
      <c r="I144" s="69">
        <v>106</v>
      </c>
      <c r="J144" s="69">
        <v>70</v>
      </c>
      <c r="K144" s="83">
        <f t="shared" si="60"/>
        <v>97</v>
      </c>
      <c r="L144" s="84">
        <f t="shared" si="55"/>
        <v>36</v>
      </c>
      <c r="M144" s="85">
        <f t="shared" si="56"/>
        <v>9</v>
      </c>
      <c r="N144" s="85">
        <f t="shared" si="57"/>
        <v>27</v>
      </c>
      <c r="O144" s="69" t="str">
        <f t="shared" si="62"/>
        <v>30%</v>
      </c>
      <c r="P144" s="85">
        <f t="shared" si="61"/>
        <v>8.1</v>
      </c>
      <c r="Q144" s="69">
        <v>0.2</v>
      </c>
      <c r="R144" s="85">
        <f t="shared" si="58"/>
        <v>9.1999999999999993</v>
      </c>
      <c r="S144" s="85">
        <f t="shared" si="59"/>
        <v>9.1999999999999993</v>
      </c>
      <c r="T144" s="86">
        <f t="shared" ref="T144:T149" si="63">S144</f>
        <v>9.1999999999999993</v>
      </c>
    </row>
    <row r="145" spans="1:20" x14ac:dyDescent="0.3">
      <c r="A145" s="54">
        <v>94</v>
      </c>
      <c r="B145" s="2" t="s">
        <v>107</v>
      </c>
      <c r="C145" s="2">
        <v>227</v>
      </c>
      <c r="D145" s="3"/>
      <c r="E145" s="4"/>
      <c r="F145" s="1"/>
      <c r="G145" s="9">
        <v>8.6999999999999993</v>
      </c>
      <c r="H145" s="21">
        <v>9</v>
      </c>
      <c r="I145" s="1">
        <v>88</v>
      </c>
      <c r="J145" s="1">
        <v>70</v>
      </c>
      <c r="K145" s="21">
        <f t="shared" si="60"/>
        <v>79</v>
      </c>
      <c r="L145" s="22">
        <f t="shared" si="55"/>
        <v>18</v>
      </c>
      <c r="M145" s="9">
        <f t="shared" si="56"/>
        <v>8.6999999999999993</v>
      </c>
      <c r="N145" s="9">
        <f t="shared" si="57"/>
        <v>9.3000000000000007</v>
      </c>
      <c r="O145" s="1" t="str">
        <f t="shared" si="62"/>
        <v>30%</v>
      </c>
      <c r="P145" s="9">
        <f t="shared" si="61"/>
        <v>2.79</v>
      </c>
      <c r="Q145" s="97">
        <v>0.1</v>
      </c>
      <c r="R145" s="9">
        <f t="shared" si="58"/>
        <v>8.7999999999999989</v>
      </c>
      <c r="S145" s="9">
        <f t="shared" si="59"/>
        <v>8.7999999999999989</v>
      </c>
      <c r="T145" s="56">
        <f t="shared" si="63"/>
        <v>8.7999999999999989</v>
      </c>
    </row>
    <row r="146" spans="1:20" x14ac:dyDescent="0.3">
      <c r="A146" s="54">
        <v>95</v>
      </c>
      <c r="B146" s="10" t="s">
        <v>112</v>
      </c>
      <c r="C146" s="10">
        <v>349</v>
      </c>
      <c r="D146" s="11"/>
      <c r="E146" s="97"/>
      <c r="F146" s="97"/>
      <c r="G146" s="97">
        <v>11</v>
      </c>
      <c r="H146" s="13">
        <f>G146</f>
        <v>11</v>
      </c>
      <c r="I146" s="97">
        <v>88</v>
      </c>
      <c r="J146" s="97">
        <v>72</v>
      </c>
      <c r="K146" s="13">
        <f t="shared" si="60"/>
        <v>77</v>
      </c>
      <c r="L146" s="14">
        <f t="shared" si="55"/>
        <v>16</v>
      </c>
      <c r="M146" s="12">
        <f t="shared" si="56"/>
        <v>11</v>
      </c>
      <c r="N146" s="12">
        <f t="shared" si="57"/>
        <v>5</v>
      </c>
      <c r="O146" s="97" t="str">
        <f t="shared" si="62"/>
        <v>30%</v>
      </c>
      <c r="P146" s="12">
        <v>-0.3</v>
      </c>
      <c r="Q146" s="97">
        <v>0.1</v>
      </c>
      <c r="R146" s="12">
        <f t="shared" si="58"/>
        <v>11.1</v>
      </c>
      <c r="S146" s="12">
        <f t="shared" si="59"/>
        <v>11.1</v>
      </c>
      <c r="T146" s="55">
        <f t="shared" si="63"/>
        <v>11.1</v>
      </c>
    </row>
    <row r="147" spans="1:20" x14ac:dyDescent="0.3">
      <c r="A147" s="54">
        <v>96</v>
      </c>
      <c r="B147" s="10" t="s">
        <v>113</v>
      </c>
      <c r="C147" s="10">
        <v>290</v>
      </c>
      <c r="D147" s="11" t="s">
        <v>62</v>
      </c>
      <c r="E147" s="17"/>
      <c r="F147" s="97"/>
      <c r="G147" s="12">
        <v>14</v>
      </c>
      <c r="H147" s="13">
        <v>14</v>
      </c>
      <c r="I147" s="97">
        <v>88</v>
      </c>
      <c r="J147" s="97">
        <v>69</v>
      </c>
      <c r="K147" s="13">
        <f t="shared" si="60"/>
        <v>74</v>
      </c>
      <c r="L147" s="14">
        <f t="shared" si="55"/>
        <v>19</v>
      </c>
      <c r="M147" s="12">
        <f t="shared" si="56"/>
        <v>14</v>
      </c>
      <c r="N147" s="12">
        <f t="shared" si="57"/>
        <v>5</v>
      </c>
      <c r="O147" s="97" t="str">
        <f t="shared" si="62"/>
        <v>50%</v>
      </c>
      <c r="P147" s="12">
        <f>N147*O147</f>
        <v>2.5</v>
      </c>
      <c r="Q147" s="97">
        <v>0.1</v>
      </c>
      <c r="R147" s="12">
        <f t="shared" si="58"/>
        <v>14.1</v>
      </c>
      <c r="S147" s="12">
        <f t="shared" si="59"/>
        <v>14.1</v>
      </c>
      <c r="T147" s="55">
        <f t="shared" si="63"/>
        <v>14.1</v>
      </c>
    </row>
    <row r="148" spans="1:20" x14ac:dyDescent="0.3">
      <c r="A148" s="54">
        <v>97</v>
      </c>
      <c r="B148" s="10" t="s">
        <v>114</v>
      </c>
      <c r="C148" s="10">
        <v>228</v>
      </c>
      <c r="D148" s="11"/>
      <c r="E148" s="17"/>
      <c r="F148" s="97"/>
      <c r="G148" s="12">
        <v>20</v>
      </c>
      <c r="H148" s="13">
        <v>20</v>
      </c>
      <c r="I148" s="97">
        <v>91</v>
      </c>
      <c r="J148" s="97">
        <v>70</v>
      </c>
      <c r="K148" s="13">
        <f t="shared" si="60"/>
        <v>71</v>
      </c>
      <c r="L148" s="14">
        <f t="shared" si="55"/>
        <v>21</v>
      </c>
      <c r="M148" s="12">
        <f t="shared" si="56"/>
        <v>20</v>
      </c>
      <c r="N148" s="12">
        <f t="shared" si="57"/>
        <v>1</v>
      </c>
      <c r="O148" s="97" t="str">
        <f t="shared" si="62"/>
        <v>70%</v>
      </c>
      <c r="P148" s="12">
        <f>N148*O148</f>
        <v>0.7</v>
      </c>
      <c r="Q148" s="97">
        <v>0.1</v>
      </c>
      <c r="R148" s="12">
        <f t="shared" si="58"/>
        <v>20.100000000000001</v>
      </c>
      <c r="S148" s="12">
        <f t="shared" si="59"/>
        <v>20.100000000000001</v>
      </c>
      <c r="T148" s="55">
        <f t="shared" si="63"/>
        <v>20.100000000000001</v>
      </c>
    </row>
    <row r="149" spans="1:20" x14ac:dyDescent="0.3">
      <c r="A149" s="54">
        <v>98</v>
      </c>
      <c r="B149" s="10" t="s">
        <v>115</v>
      </c>
      <c r="C149" s="10">
        <v>136</v>
      </c>
      <c r="D149" s="11"/>
      <c r="E149" s="97"/>
      <c r="F149" s="97"/>
      <c r="G149" s="97">
        <v>14.1</v>
      </c>
      <c r="H149" s="13">
        <f>G149</f>
        <v>14.1</v>
      </c>
      <c r="I149" s="97"/>
      <c r="J149" s="97"/>
      <c r="K149" s="13">
        <f t="shared" si="60"/>
        <v>-14.1</v>
      </c>
      <c r="L149" s="14">
        <f t="shared" si="55"/>
        <v>0</v>
      </c>
      <c r="M149" s="12">
        <f t="shared" si="56"/>
        <v>14.1</v>
      </c>
      <c r="N149" s="12">
        <f t="shared" si="57"/>
        <v>-14.1</v>
      </c>
      <c r="O149" s="97" t="str">
        <f t="shared" si="62"/>
        <v>50%</v>
      </c>
      <c r="P149" s="12"/>
      <c r="Q149" s="97">
        <v>0.1</v>
      </c>
      <c r="R149" s="12">
        <f t="shared" si="58"/>
        <v>14.1</v>
      </c>
      <c r="S149" s="12">
        <f t="shared" si="59"/>
        <v>14.1</v>
      </c>
      <c r="T149" s="55">
        <f t="shared" si="63"/>
        <v>14.1</v>
      </c>
    </row>
    <row r="150" spans="1:20" x14ac:dyDescent="0.3">
      <c r="A150" s="54">
        <v>99</v>
      </c>
      <c r="B150" s="110" t="s">
        <v>116</v>
      </c>
      <c r="C150" s="80">
        <v>350</v>
      </c>
      <c r="D150" s="111"/>
      <c r="E150" s="82"/>
      <c r="F150" s="112">
        <v>1</v>
      </c>
      <c r="G150" s="69">
        <v>16</v>
      </c>
      <c r="H150" s="69">
        <v>16</v>
      </c>
      <c r="I150" s="69">
        <v>97</v>
      </c>
      <c r="J150" s="69">
        <v>70</v>
      </c>
      <c r="K150" s="69">
        <f t="shared" si="60"/>
        <v>81</v>
      </c>
      <c r="L150" s="69">
        <f t="shared" si="55"/>
        <v>27</v>
      </c>
      <c r="M150" s="69">
        <f t="shared" si="56"/>
        <v>16</v>
      </c>
      <c r="N150" s="69">
        <f t="shared" si="57"/>
        <v>11</v>
      </c>
      <c r="O150" s="69" t="str">
        <f t="shared" si="62"/>
        <v>50%</v>
      </c>
      <c r="P150" s="85">
        <f>N150*O150</f>
        <v>5.5</v>
      </c>
      <c r="Q150" s="69" t="str">
        <f>IF(N150&lt;0,O150, "0.1")</f>
        <v>0.1</v>
      </c>
      <c r="R150" s="69">
        <f t="shared" si="58"/>
        <v>16.100000000000001</v>
      </c>
      <c r="S150" s="69">
        <f t="shared" si="59"/>
        <v>16.100000000000001</v>
      </c>
      <c r="T150" s="113">
        <v>16</v>
      </c>
    </row>
    <row r="151" spans="1:20" x14ac:dyDescent="0.3">
      <c r="A151" s="54">
        <v>100</v>
      </c>
      <c r="B151" s="10" t="s">
        <v>117</v>
      </c>
      <c r="C151" s="10">
        <v>314</v>
      </c>
      <c r="D151" s="11" t="s">
        <v>118</v>
      </c>
      <c r="E151" s="20"/>
      <c r="F151" s="97"/>
      <c r="G151" s="97">
        <v>11</v>
      </c>
      <c r="H151" s="97">
        <v>11</v>
      </c>
      <c r="I151" s="97">
        <v>89</v>
      </c>
      <c r="J151" s="97">
        <v>69</v>
      </c>
      <c r="K151" s="97"/>
      <c r="L151" s="97">
        <f t="shared" si="55"/>
        <v>20</v>
      </c>
      <c r="M151" s="97">
        <f t="shared" si="56"/>
        <v>11</v>
      </c>
      <c r="N151" s="97">
        <f t="shared" si="57"/>
        <v>9</v>
      </c>
      <c r="O151" s="97" t="str">
        <f t="shared" si="62"/>
        <v>30%</v>
      </c>
      <c r="P151" s="12">
        <f>N151*O151</f>
        <v>2.6999999999999997</v>
      </c>
      <c r="Q151" s="97">
        <v>0.1</v>
      </c>
      <c r="R151" s="97">
        <f t="shared" si="58"/>
        <v>11.1</v>
      </c>
      <c r="S151" s="97">
        <f t="shared" si="59"/>
        <v>11.1</v>
      </c>
      <c r="T151" s="55">
        <v>11</v>
      </c>
    </row>
    <row r="152" spans="1:20" x14ac:dyDescent="0.3">
      <c r="A152" s="54">
        <v>101</v>
      </c>
      <c r="B152" s="80" t="s">
        <v>119</v>
      </c>
      <c r="C152" s="80">
        <v>281</v>
      </c>
      <c r="D152" s="81" t="s">
        <v>17</v>
      </c>
      <c r="E152" s="82"/>
      <c r="F152" s="69"/>
      <c r="G152" s="85">
        <v>11.1</v>
      </c>
      <c r="H152" s="83">
        <v>11</v>
      </c>
      <c r="I152" s="69">
        <v>88</v>
      </c>
      <c r="J152" s="69">
        <v>72</v>
      </c>
      <c r="K152" s="83">
        <f t="shared" ref="K152:K158" si="64">I152-H152</f>
        <v>77</v>
      </c>
      <c r="L152" s="84">
        <f t="shared" si="55"/>
        <v>16</v>
      </c>
      <c r="M152" s="85">
        <f t="shared" si="56"/>
        <v>11.1</v>
      </c>
      <c r="N152" s="85">
        <f t="shared" si="57"/>
        <v>4.9000000000000004</v>
      </c>
      <c r="O152" s="69" t="str">
        <f t="shared" si="62"/>
        <v>30%</v>
      </c>
      <c r="P152" s="85">
        <f>N152*O152</f>
        <v>1.47</v>
      </c>
      <c r="Q152" s="69" t="str">
        <f>IF(N152&lt;0,O152, "0.1")</f>
        <v>0.1</v>
      </c>
      <c r="R152" s="85">
        <f t="shared" si="58"/>
        <v>11.2</v>
      </c>
      <c r="S152" s="85">
        <f t="shared" si="59"/>
        <v>11.2</v>
      </c>
      <c r="T152" s="86">
        <f t="shared" ref="T152:T160" si="65">S152</f>
        <v>11.2</v>
      </c>
    </row>
    <row r="153" spans="1:20" x14ac:dyDescent="0.3">
      <c r="A153" s="54">
        <v>102</v>
      </c>
      <c r="B153" s="11" t="s">
        <v>120</v>
      </c>
      <c r="C153" s="10">
        <v>351</v>
      </c>
      <c r="D153" s="11" t="s">
        <v>20</v>
      </c>
      <c r="E153" s="97"/>
      <c r="F153" s="97"/>
      <c r="G153" s="97">
        <v>19</v>
      </c>
      <c r="H153" s="97">
        <v>19</v>
      </c>
      <c r="I153" s="97">
        <v>104</v>
      </c>
      <c r="J153" s="97">
        <v>69</v>
      </c>
      <c r="K153" s="97">
        <f t="shared" si="64"/>
        <v>85</v>
      </c>
      <c r="L153" s="97">
        <f t="shared" si="55"/>
        <v>35</v>
      </c>
      <c r="M153" s="97">
        <f t="shared" si="56"/>
        <v>19</v>
      </c>
      <c r="N153" s="97">
        <f t="shared" si="57"/>
        <v>16</v>
      </c>
      <c r="O153" s="97" t="str">
        <f t="shared" si="62"/>
        <v>50%</v>
      </c>
      <c r="P153" s="12">
        <v>-7</v>
      </c>
      <c r="Q153" s="97">
        <v>0.1</v>
      </c>
      <c r="R153" s="97">
        <f t="shared" si="58"/>
        <v>19.100000000000001</v>
      </c>
      <c r="S153" s="97">
        <f t="shared" si="59"/>
        <v>19.100000000000001</v>
      </c>
      <c r="T153" s="55">
        <f t="shared" si="65"/>
        <v>19.100000000000001</v>
      </c>
    </row>
    <row r="154" spans="1:20" x14ac:dyDescent="0.3">
      <c r="A154" s="54">
        <v>103</v>
      </c>
      <c r="B154" s="80" t="s">
        <v>121</v>
      </c>
      <c r="C154" s="80">
        <v>316</v>
      </c>
      <c r="D154" s="81"/>
      <c r="E154" s="82"/>
      <c r="F154" s="69"/>
      <c r="G154" s="69">
        <v>13</v>
      </c>
      <c r="H154" s="69">
        <v>13</v>
      </c>
      <c r="I154" s="69">
        <v>107</v>
      </c>
      <c r="J154" s="69">
        <v>70</v>
      </c>
      <c r="K154" s="83">
        <f t="shared" si="64"/>
        <v>94</v>
      </c>
      <c r="L154" s="84">
        <f t="shared" si="55"/>
        <v>37</v>
      </c>
      <c r="M154" s="85">
        <f t="shared" si="56"/>
        <v>13</v>
      </c>
      <c r="N154" s="85">
        <f t="shared" si="57"/>
        <v>24</v>
      </c>
      <c r="O154" s="116">
        <v>0.3</v>
      </c>
      <c r="P154" s="83">
        <f t="shared" ref="P154:P161" si="66">N154*O154</f>
        <v>7.1999999999999993</v>
      </c>
      <c r="Q154" s="69">
        <v>0.1</v>
      </c>
      <c r="R154" s="85">
        <f t="shared" si="58"/>
        <v>13.1</v>
      </c>
      <c r="S154" s="85">
        <f t="shared" si="59"/>
        <v>13.1</v>
      </c>
      <c r="T154" s="86">
        <f t="shared" si="65"/>
        <v>13.1</v>
      </c>
    </row>
    <row r="155" spans="1:20" x14ac:dyDescent="0.3">
      <c r="A155" s="54">
        <v>104</v>
      </c>
      <c r="B155" s="10" t="s">
        <v>122</v>
      </c>
      <c r="C155" s="10">
        <v>276</v>
      </c>
      <c r="D155" s="11"/>
      <c r="E155" s="20"/>
      <c r="F155" s="97"/>
      <c r="G155" s="12">
        <v>22</v>
      </c>
      <c r="H155" s="13">
        <v>22</v>
      </c>
      <c r="I155" s="97">
        <v>110</v>
      </c>
      <c r="J155" s="97">
        <v>69</v>
      </c>
      <c r="K155" s="13">
        <f t="shared" si="64"/>
        <v>88</v>
      </c>
      <c r="L155" s="14">
        <f t="shared" si="55"/>
        <v>41</v>
      </c>
      <c r="M155" s="12">
        <f t="shared" si="56"/>
        <v>22</v>
      </c>
      <c r="N155" s="12">
        <f t="shared" si="57"/>
        <v>19</v>
      </c>
      <c r="O155" s="97" t="str">
        <f>IF(M155&gt;=19.5,"70%",IF(M155&gt;=13.5,"50%",IF(M155&gt;=5.5,"30%",IF(M155&gt;=0.1,"15%"))))</f>
        <v>70%</v>
      </c>
      <c r="P155" s="12">
        <f t="shared" si="66"/>
        <v>13.299999999999999</v>
      </c>
      <c r="Q155" s="97">
        <v>0.1</v>
      </c>
      <c r="R155" s="12">
        <f t="shared" si="58"/>
        <v>22.1</v>
      </c>
      <c r="S155" s="12">
        <f t="shared" si="59"/>
        <v>22.1</v>
      </c>
      <c r="T155" s="55">
        <f t="shared" si="65"/>
        <v>22.1</v>
      </c>
    </row>
    <row r="156" spans="1:20" x14ac:dyDescent="0.3">
      <c r="A156" s="54">
        <v>105</v>
      </c>
      <c r="B156" s="10" t="s">
        <v>123</v>
      </c>
      <c r="C156" s="10">
        <v>146</v>
      </c>
      <c r="D156" s="11" t="s">
        <v>124</v>
      </c>
      <c r="E156" s="97"/>
      <c r="F156" s="97"/>
      <c r="G156" s="97">
        <v>18</v>
      </c>
      <c r="H156" s="13">
        <v>18</v>
      </c>
      <c r="I156" s="97">
        <v>99</v>
      </c>
      <c r="J156" s="97">
        <v>69</v>
      </c>
      <c r="K156" s="13">
        <f t="shared" si="64"/>
        <v>81</v>
      </c>
      <c r="L156" s="14">
        <f t="shared" si="55"/>
        <v>30</v>
      </c>
      <c r="M156" s="12">
        <f t="shared" si="56"/>
        <v>18</v>
      </c>
      <c r="N156" s="12">
        <f t="shared" si="57"/>
        <v>12</v>
      </c>
      <c r="O156" s="97" t="str">
        <f>IF(M156&gt;=19.5,"70%",IF(M156&gt;=13.5,"50%",IF(M156&gt;=5.5,"30%",IF(M156&gt;=0.1,"15%"))))</f>
        <v>50%</v>
      </c>
      <c r="P156" s="12">
        <f t="shared" si="66"/>
        <v>6</v>
      </c>
      <c r="Q156" s="97">
        <v>0.1</v>
      </c>
      <c r="R156" s="12">
        <f t="shared" si="58"/>
        <v>18.100000000000001</v>
      </c>
      <c r="S156" s="12">
        <f t="shared" si="59"/>
        <v>18.100000000000001</v>
      </c>
      <c r="T156" s="55">
        <f t="shared" si="65"/>
        <v>18.100000000000001</v>
      </c>
    </row>
    <row r="157" spans="1:20" x14ac:dyDescent="0.3">
      <c r="A157" s="54">
        <v>106</v>
      </c>
      <c r="B157" s="10" t="s">
        <v>125</v>
      </c>
      <c r="C157" s="10">
        <v>352</v>
      </c>
      <c r="D157" s="11"/>
      <c r="E157" s="17"/>
      <c r="F157" s="97"/>
      <c r="G157" s="12">
        <v>17</v>
      </c>
      <c r="H157" s="13">
        <v>17</v>
      </c>
      <c r="I157" s="97">
        <v>101</v>
      </c>
      <c r="J157" s="97">
        <v>70</v>
      </c>
      <c r="K157" s="13">
        <f t="shared" si="64"/>
        <v>84</v>
      </c>
      <c r="L157" s="14">
        <f t="shared" si="55"/>
        <v>31</v>
      </c>
      <c r="M157" s="12">
        <f t="shared" si="56"/>
        <v>17</v>
      </c>
      <c r="N157" s="12">
        <f t="shared" si="57"/>
        <v>14</v>
      </c>
      <c r="O157" s="97" t="str">
        <f>IF(M157&gt;=19.5,"70%",IF(M157&gt;=13.5,"50%",IF(M157&gt;=5.5,"30%",IF(M157&gt;=0.1,"15%"))))</f>
        <v>50%</v>
      </c>
      <c r="P157" s="12">
        <f t="shared" si="66"/>
        <v>7</v>
      </c>
      <c r="Q157" s="97">
        <v>0.1</v>
      </c>
      <c r="R157" s="12">
        <f t="shared" si="58"/>
        <v>17.100000000000001</v>
      </c>
      <c r="S157" s="12">
        <f t="shared" si="59"/>
        <v>17.100000000000001</v>
      </c>
      <c r="T157" s="55">
        <f t="shared" si="65"/>
        <v>17.100000000000001</v>
      </c>
    </row>
    <row r="158" spans="1:20" x14ac:dyDescent="0.3">
      <c r="A158" s="54">
        <v>107</v>
      </c>
      <c r="B158" s="2" t="s">
        <v>126</v>
      </c>
      <c r="C158" s="2">
        <v>147</v>
      </c>
      <c r="D158" s="3" t="s">
        <v>17</v>
      </c>
      <c r="E158" s="4"/>
      <c r="F158" s="1"/>
      <c r="G158" s="1">
        <v>14.4</v>
      </c>
      <c r="H158" s="21">
        <v>14</v>
      </c>
      <c r="I158" s="1">
        <v>88</v>
      </c>
      <c r="J158" s="1">
        <v>70</v>
      </c>
      <c r="K158" s="21">
        <f t="shared" si="64"/>
        <v>74</v>
      </c>
      <c r="L158" s="22">
        <f t="shared" si="55"/>
        <v>18</v>
      </c>
      <c r="M158" s="9">
        <f t="shared" si="56"/>
        <v>14.4</v>
      </c>
      <c r="N158" s="9">
        <f t="shared" si="57"/>
        <v>3.5999999999999996</v>
      </c>
      <c r="O158" s="25">
        <v>0.5</v>
      </c>
      <c r="P158" s="9">
        <f t="shared" si="66"/>
        <v>1.7999999999999998</v>
      </c>
      <c r="Q158" s="97">
        <v>0.1</v>
      </c>
      <c r="R158" s="9">
        <f t="shared" si="58"/>
        <v>14.5</v>
      </c>
      <c r="S158" s="9">
        <f t="shared" si="59"/>
        <v>14.5</v>
      </c>
      <c r="T158" s="56">
        <f t="shared" si="65"/>
        <v>14.5</v>
      </c>
    </row>
    <row r="159" spans="1:20" x14ac:dyDescent="0.3">
      <c r="A159" s="54">
        <v>108</v>
      </c>
      <c r="B159" s="10" t="s">
        <v>127</v>
      </c>
      <c r="C159" s="10">
        <v>41</v>
      </c>
      <c r="D159" s="11" t="s">
        <v>124</v>
      </c>
      <c r="E159" s="97"/>
      <c r="F159" s="97"/>
      <c r="G159" s="12">
        <v>13.8</v>
      </c>
      <c r="H159" s="13">
        <f>G159</f>
        <v>13.8</v>
      </c>
      <c r="I159" s="97"/>
      <c r="J159" s="97"/>
      <c r="K159" s="13">
        <v>70</v>
      </c>
      <c r="L159" s="39" t="s">
        <v>128</v>
      </c>
      <c r="M159" s="12">
        <f t="shared" si="56"/>
        <v>13.8</v>
      </c>
      <c r="N159" s="12">
        <f t="shared" si="57"/>
        <v>57.2</v>
      </c>
      <c r="O159" s="19">
        <v>0.3</v>
      </c>
      <c r="P159" s="12">
        <f t="shared" si="66"/>
        <v>17.16</v>
      </c>
      <c r="Q159" s="97">
        <v>0.1</v>
      </c>
      <c r="R159" s="12">
        <f t="shared" si="58"/>
        <v>13.9</v>
      </c>
      <c r="S159" s="12">
        <f t="shared" si="59"/>
        <v>13.8</v>
      </c>
      <c r="T159" s="55">
        <f t="shared" si="65"/>
        <v>13.8</v>
      </c>
    </row>
    <row r="160" spans="1:20" x14ac:dyDescent="0.3">
      <c r="A160" s="54">
        <v>109</v>
      </c>
      <c r="B160" s="10" t="s">
        <v>129</v>
      </c>
      <c r="C160" s="10">
        <v>106</v>
      </c>
      <c r="D160" s="11"/>
      <c r="E160" s="17"/>
      <c r="F160" s="97"/>
      <c r="G160" s="12">
        <v>24</v>
      </c>
      <c r="H160" s="13">
        <v>24</v>
      </c>
      <c r="I160" s="97">
        <v>115</v>
      </c>
      <c r="J160" s="97">
        <v>71</v>
      </c>
      <c r="K160" s="13">
        <f>I160-H160</f>
        <v>91</v>
      </c>
      <c r="L160" s="14">
        <f t="shared" ref="L160:L191" si="67">I160-J160</f>
        <v>44</v>
      </c>
      <c r="M160" s="12">
        <f t="shared" si="56"/>
        <v>24</v>
      </c>
      <c r="N160" s="12">
        <f t="shared" si="57"/>
        <v>20</v>
      </c>
      <c r="O160" s="97" t="str">
        <f>IF(M160&gt;=19.5,"70%",IF(M160&gt;=13.5,"50%",IF(M160&gt;=5.5,"30%",IF(M160&gt;=0.1,"15%"))))</f>
        <v>70%</v>
      </c>
      <c r="P160" s="12">
        <f t="shared" si="66"/>
        <v>14</v>
      </c>
      <c r="Q160" s="97">
        <v>0.1</v>
      </c>
      <c r="R160" s="12">
        <f t="shared" si="58"/>
        <v>24.1</v>
      </c>
      <c r="S160" s="12">
        <f t="shared" si="59"/>
        <v>24.1</v>
      </c>
      <c r="T160" s="55">
        <f t="shared" si="65"/>
        <v>24.1</v>
      </c>
    </row>
    <row r="161" spans="1:20" x14ac:dyDescent="0.3">
      <c r="A161" s="54">
        <v>110</v>
      </c>
      <c r="B161" s="2" t="s">
        <v>130</v>
      </c>
      <c r="C161" s="2">
        <v>194</v>
      </c>
      <c r="D161" s="3" t="s">
        <v>32</v>
      </c>
      <c r="E161" s="4"/>
      <c r="F161" s="1"/>
      <c r="G161" s="1">
        <v>12.3</v>
      </c>
      <c r="H161" s="21">
        <v>12</v>
      </c>
      <c r="I161" s="1">
        <v>93</v>
      </c>
      <c r="J161" s="1">
        <v>70</v>
      </c>
      <c r="K161" s="21">
        <v>82</v>
      </c>
      <c r="L161" s="22">
        <f t="shared" si="67"/>
        <v>23</v>
      </c>
      <c r="M161" s="9">
        <f t="shared" si="56"/>
        <v>12.3</v>
      </c>
      <c r="N161" s="9">
        <f t="shared" si="57"/>
        <v>10.7</v>
      </c>
      <c r="O161" s="25">
        <v>0.3</v>
      </c>
      <c r="P161" s="9">
        <f t="shared" si="66"/>
        <v>3.2099999999999995</v>
      </c>
      <c r="Q161" s="97">
        <v>0.1</v>
      </c>
      <c r="R161" s="9">
        <f t="shared" si="58"/>
        <v>12.4</v>
      </c>
      <c r="S161" s="9">
        <f t="shared" si="59"/>
        <v>12.4</v>
      </c>
      <c r="T161" s="56">
        <v>12</v>
      </c>
    </row>
    <row r="162" spans="1:20" x14ac:dyDescent="0.3">
      <c r="A162" s="54">
        <v>111</v>
      </c>
      <c r="B162" s="10" t="s">
        <v>131</v>
      </c>
      <c r="C162" s="10">
        <v>100</v>
      </c>
      <c r="D162" s="11"/>
      <c r="E162" s="97"/>
      <c r="F162" s="97"/>
      <c r="G162" s="12">
        <v>20.6</v>
      </c>
      <c r="H162" s="13">
        <f>G162</f>
        <v>20.6</v>
      </c>
      <c r="I162" s="97"/>
      <c r="J162" s="97"/>
      <c r="K162" s="13">
        <f>I162-H162</f>
        <v>-20.6</v>
      </c>
      <c r="L162" s="14">
        <f t="shared" si="67"/>
        <v>0</v>
      </c>
      <c r="M162" s="12">
        <f t="shared" si="56"/>
        <v>20.6</v>
      </c>
      <c r="N162" s="12">
        <f t="shared" si="57"/>
        <v>-20.6</v>
      </c>
      <c r="O162" s="97" t="str">
        <f>IF(M162&gt;=19.5,"70%",IF(M162&gt;=13.5,"50%",IF(M162&gt;=5.5,"30%",IF(M162&gt;=0.1,"15%"))))</f>
        <v>70%</v>
      </c>
      <c r="P162" s="12">
        <v>-4.2</v>
      </c>
      <c r="Q162" s="97">
        <v>0.1</v>
      </c>
      <c r="R162" s="12">
        <f t="shared" si="58"/>
        <v>16.400000000000002</v>
      </c>
      <c r="S162" s="12">
        <f t="shared" si="59"/>
        <v>20.6</v>
      </c>
      <c r="T162" s="55">
        <f>S162</f>
        <v>20.6</v>
      </c>
    </row>
    <row r="163" spans="1:20" x14ac:dyDescent="0.3">
      <c r="A163" s="54">
        <v>112</v>
      </c>
      <c r="B163" s="80" t="s">
        <v>132</v>
      </c>
      <c r="C163" s="80">
        <v>216</v>
      </c>
      <c r="D163" s="81"/>
      <c r="E163" s="82"/>
      <c r="F163" s="69"/>
      <c r="G163" s="69">
        <v>11.1</v>
      </c>
      <c r="H163" s="83">
        <v>11</v>
      </c>
      <c r="I163" s="69">
        <v>92</v>
      </c>
      <c r="J163" s="69">
        <v>70</v>
      </c>
      <c r="K163" s="83">
        <v>82</v>
      </c>
      <c r="L163" s="84">
        <f t="shared" si="67"/>
        <v>22</v>
      </c>
      <c r="M163" s="85">
        <f t="shared" si="56"/>
        <v>11.1</v>
      </c>
      <c r="N163" s="85">
        <f t="shared" si="57"/>
        <v>10.9</v>
      </c>
      <c r="O163" s="116">
        <v>0.3</v>
      </c>
      <c r="P163" s="85">
        <f t="shared" ref="P163:P194" si="68">N163*O163</f>
        <v>3.27</v>
      </c>
      <c r="Q163" s="69" t="str">
        <f>IF(N163&lt;0,O163, "0.1")</f>
        <v>0.1</v>
      </c>
      <c r="R163" s="85">
        <f t="shared" si="58"/>
        <v>11.2</v>
      </c>
      <c r="S163" s="85">
        <f t="shared" si="59"/>
        <v>11.2</v>
      </c>
      <c r="T163" s="86">
        <v>11</v>
      </c>
    </row>
    <row r="164" spans="1:20" x14ac:dyDescent="0.3">
      <c r="A164" s="54">
        <v>113</v>
      </c>
      <c r="B164" s="80" t="s">
        <v>459</v>
      </c>
      <c r="C164" s="121">
        <v>482</v>
      </c>
      <c r="D164" s="119"/>
      <c r="E164" s="82"/>
      <c r="F164" s="69"/>
      <c r="G164" s="85">
        <v>18.100000000000001</v>
      </c>
      <c r="H164" s="83">
        <f>G164</f>
        <v>18.100000000000001</v>
      </c>
      <c r="I164" s="69">
        <v>93</v>
      </c>
      <c r="J164" s="69">
        <v>70</v>
      </c>
      <c r="K164" s="83">
        <f t="shared" ref="K164:K175" si="69">I164-H164</f>
        <v>74.900000000000006</v>
      </c>
      <c r="L164" s="84">
        <f t="shared" si="67"/>
        <v>23</v>
      </c>
      <c r="M164" s="85">
        <f t="shared" si="56"/>
        <v>18.100000000000001</v>
      </c>
      <c r="N164" s="85">
        <f t="shared" si="57"/>
        <v>4.8999999999999986</v>
      </c>
      <c r="O164" s="116">
        <v>0.7</v>
      </c>
      <c r="P164" s="85">
        <f t="shared" si="68"/>
        <v>3.4299999999999988</v>
      </c>
      <c r="Q164" s="69" t="str">
        <f>IF(N164&lt;0,O164, "0.1")</f>
        <v>0.1</v>
      </c>
      <c r="R164" s="85">
        <f t="shared" si="58"/>
        <v>18.200000000000003</v>
      </c>
      <c r="S164" s="85">
        <f t="shared" si="59"/>
        <v>18.200000000000003</v>
      </c>
      <c r="T164" s="86">
        <f>S164</f>
        <v>18.200000000000003</v>
      </c>
    </row>
    <row r="165" spans="1:20" x14ac:dyDescent="0.3">
      <c r="A165" s="54">
        <v>114</v>
      </c>
      <c r="B165" s="2" t="s">
        <v>133</v>
      </c>
      <c r="C165" s="2">
        <v>74</v>
      </c>
      <c r="D165" s="3" t="s">
        <v>33</v>
      </c>
      <c r="E165" s="4"/>
      <c r="F165" s="1"/>
      <c r="G165" s="9">
        <v>8</v>
      </c>
      <c r="H165" s="21">
        <v>8</v>
      </c>
      <c r="I165" s="1">
        <v>87</v>
      </c>
      <c r="J165" s="1">
        <v>70</v>
      </c>
      <c r="K165" s="21">
        <f t="shared" si="69"/>
        <v>79</v>
      </c>
      <c r="L165" s="22">
        <f t="shared" si="67"/>
        <v>17</v>
      </c>
      <c r="M165" s="9">
        <f t="shared" si="56"/>
        <v>8</v>
      </c>
      <c r="N165" s="9">
        <f t="shared" si="57"/>
        <v>9</v>
      </c>
      <c r="O165" s="1" t="str">
        <f t="shared" ref="O165:O179" si="70">IF(M165&gt;=19.5,"70%",IF(M165&gt;=13.5,"50%",IF(M165&gt;=5.5,"30%",IF(M165&gt;=0.1,"15%"))))</f>
        <v>30%</v>
      </c>
      <c r="P165" s="9">
        <f t="shared" si="68"/>
        <v>2.6999999999999997</v>
      </c>
      <c r="Q165" s="97">
        <v>0.1</v>
      </c>
      <c r="R165" s="9">
        <f t="shared" si="58"/>
        <v>8.1</v>
      </c>
      <c r="S165" s="9">
        <f t="shared" si="59"/>
        <v>8.1</v>
      </c>
      <c r="T165" s="56">
        <v>8</v>
      </c>
    </row>
    <row r="166" spans="1:20" x14ac:dyDescent="0.3">
      <c r="A166" s="54">
        <v>115</v>
      </c>
      <c r="B166" s="10" t="s">
        <v>134</v>
      </c>
      <c r="C166" s="10">
        <v>176</v>
      </c>
      <c r="D166" s="11"/>
      <c r="E166" s="97"/>
      <c r="F166" s="97"/>
      <c r="G166" s="97">
        <v>17.100000000000001</v>
      </c>
      <c r="H166" s="13">
        <f>G166</f>
        <v>17.100000000000001</v>
      </c>
      <c r="I166" s="97"/>
      <c r="J166" s="97"/>
      <c r="K166" s="13">
        <f t="shared" si="69"/>
        <v>-17.100000000000001</v>
      </c>
      <c r="L166" s="14">
        <f t="shared" si="67"/>
        <v>0</v>
      </c>
      <c r="M166" s="12">
        <f t="shared" ref="M166:M197" si="71">G166</f>
        <v>17.100000000000001</v>
      </c>
      <c r="N166" s="12">
        <f t="shared" ref="N166:N197" si="72">L166-M166</f>
        <v>-17.100000000000001</v>
      </c>
      <c r="O166" s="97" t="str">
        <f t="shared" si="70"/>
        <v>50%</v>
      </c>
      <c r="P166" s="12">
        <f t="shared" si="68"/>
        <v>-8.5500000000000007</v>
      </c>
      <c r="Q166" s="97">
        <v>0.1</v>
      </c>
      <c r="R166" s="12">
        <f t="shared" si="58"/>
        <v>8.5500000000000007</v>
      </c>
      <c r="S166" s="12">
        <f t="shared" si="59"/>
        <v>17.100000000000001</v>
      </c>
      <c r="T166" s="55">
        <f>S166</f>
        <v>17.100000000000001</v>
      </c>
    </row>
    <row r="167" spans="1:20" x14ac:dyDescent="0.3">
      <c r="A167" s="54">
        <v>116</v>
      </c>
      <c r="B167" s="40" t="s">
        <v>135</v>
      </c>
      <c r="C167" s="10">
        <v>353</v>
      </c>
      <c r="D167" s="11" t="s">
        <v>62</v>
      </c>
      <c r="E167" s="17"/>
      <c r="F167" s="97"/>
      <c r="G167" s="97">
        <v>24</v>
      </c>
      <c r="H167" s="97">
        <v>24</v>
      </c>
      <c r="I167" s="97">
        <v>95</v>
      </c>
      <c r="J167" s="97">
        <v>69</v>
      </c>
      <c r="K167" s="97">
        <f t="shared" si="69"/>
        <v>71</v>
      </c>
      <c r="L167" s="97">
        <f t="shared" si="67"/>
        <v>26</v>
      </c>
      <c r="M167" s="97">
        <f t="shared" si="71"/>
        <v>24</v>
      </c>
      <c r="N167" s="97">
        <f t="shared" si="72"/>
        <v>2</v>
      </c>
      <c r="O167" s="97" t="str">
        <f t="shared" si="70"/>
        <v>70%</v>
      </c>
      <c r="P167" s="12">
        <f t="shared" si="68"/>
        <v>1.4</v>
      </c>
      <c r="Q167" s="97">
        <v>0.1</v>
      </c>
      <c r="R167" s="97">
        <f t="shared" si="58"/>
        <v>24.1</v>
      </c>
      <c r="S167" s="97">
        <f t="shared" si="59"/>
        <v>24.1</v>
      </c>
      <c r="T167" s="98">
        <v>24</v>
      </c>
    </row>
    <row r="168" spans="1:20" x14ac:dyDescent="0.3">
      <c r="A168" s="54">
        <v>117</v>
      </c>
      <c r="B168" s="10" t="s">
        <v>136</v>
      </c>
      <c r="C168" s="10">
        <v>254</v>
      </c>
      <c r="D168" s="11" t="s">
        <v>32</v>
      </c>
      <c r="E168" s="20"/>
      <c r="F168" s="97"/>
      <c r="G168" s="97">
        <v>7</v>
      </c>
      <c r="H168" s="13">
        <v>7</v>
      </c>
      <c r="I168" s="97">
        <v>75</v>
      </c>
      <c r="J168" s="97">
        <v>69</v>
      </c>
      <c r="K168" s="13">
        <f t="shared" si="69"/>
        <v>68</v>
      </c>
      <c r="L168" s="14">
        <f t="shared" si="67"/>
        <v>6</v>
      </c>
      <c r="M168" s="12">
        <f t="shared" si="71"/>
        <v>7</v>
      </c>
      <c r="N168" s="12">
        <f t="shared" si="72"/>
        <v>-1</v>
      </c>
      <c r="O168" s="97" t="str">
        <f t="shared" si="70"/>
        <v>30%</v>
      </c>
      <c r="P168" s="12">
        <f t="shared" si="68"/>
        <v>-0.3</v>
      </c>
      <c r="Q168" s="97">
        <v>0.1</v>
      </c>
      <c r="R168" s="12">
        <f t="shared" ref="R168:R199" si="73">IF(M168&gt;=L168,(M168+P168),M168+Q168)</f>
        <v>6.7</v>
      </c>
      <c r="S168" s="12">
        <f t="shared" ref="S168:S199" si="74">IF(I168&gt;1,(R168),G168)</f>
        <v>6.7</v>
      </c>
      <c r="T168" s="55">
        <v>7</v>
      </c>
    </row>
    <row r="169" spans="1:20" x14ac:dyDescent="0.3">
      <c r="A169" s="54">
        <v>118</v>
      </c>
      <c r="B169" s="80" t="s">
        <v>137</v>
      </c>
      <c r="C169" s="80">
        <v>82</v>
      </c>
      <c r="D169" s="81" t="s">
        <v>100</v>
      </c>
      <c r="E169" s="82"/>
      <c r="F169" s="69"/>
      <c r="G169" s="85">
        <v>10</v>
      </c>
      <c r="H169" s="83">
        <v>10</v>
      </c>
      <c r="I169" s="69">
        <v>100</v>
      </c>
      <c r="J169" s="69">
        <v>70</v>
      </c>
      <c r="K169" s="83">
        <f t="shared" si="69"/>
        <v>90</v>
      </c>
      <c r="L169" s="84">
        <f t="shared" si="67"/>
        <v>30</v>
      </c>
      <c r="M169" s="85">
        <f t="shared" si="71"/>
        <v>10</v>
      </c>
      <c r="N169" s="85">
        <f t="shared" si="72"/>
        <v>20</v>
      </c>
      <c r="O169" s="69" t="str">
        <f t="shared" si="70"/>
        <v>30%</v>
      </c>
      <c r="P169" s="85">
        <f t="shared" si="68"/>
        <v>6</v>
      </c>
      <c r="Q169" s="69">
        <v>0.1</v>
      </c>
      <c r="R169" s="85">
        <f t="shared" si="73"/>
        <v>10.1</v>
      </c>
      <c r="S169" s="85">
        <f t="shared" si="74"/>
        <v>10.1</v>
      </c>
      <c r="T169" s="86">
        <f>S169</f>
        <v>10.1</v>
      </c>
    </row>
    <row r="170" spans="1:20" x14ac:dyDescent="0.3">
      <c r="A170" s="54">
        <v>119</v>
      </c>
      <c r="B170" s="80" t="s">
        <v>138</v>
      </c>
      <c r="C170" s="80">
        <v>76</v>
      </c>
      <c r="D170" s="81" t="s">
        <v>33</v>
      </c>
      <c r="E170" s="82"/>
      <c r="F170" s="69">
        <v>2</v>
      </c>
      <c r="G170" s="85">
        <v>16</v>
      </c>
      <c r="H170" s="83">
        <v>16</v>
      </c>
      <c r="I170" s="69">
        <v>84</v>
      </c>
      <c r="J170" s="69">
        <v>69</v>
      </c>
      <c r="K170" s="83">
        <f t="shared" si="69"/>
        <v>68</v>
      </c>
      <c r="L170" s="84">
        <f t="shared" si="67"/>
        <v>15</v>
      </c>
      <c r="M170" s="85">
        <f t="shared" si="71"/>
        <v>16</v>
      </c>
      <c r="N170" s="85">
        <f t="shared" si="72"/>
        <v>-1</v>
      </c>
      <c r="O170" s="69" t="str">
        <f t="shared" si="70"/>
        <v>50%</v>
      </c>
      <c r="P170" s="83">
        <f t="shared" si="68"/>
        <v>-0.5</v>
      </c>
      <c r="Q170" s="69">
        <v>0.1</v>
      </c>
      <c r="R170" s="85">
        <f t="shared" si="73"/>
        <v>15.5</v>
      </c>
      <c r="S170" s="85">
        <f t="shared" si="74"/>
        <v>15.5</v>
      </c>
      <c r="T170" s="86">
        <f>S170</f>
        <v>15.5</v>
      </c>
    </row>
    <row r="171" spans="1:20" x14ac:dyDescent="0.3">
      <c r="A171" s="54">
        <v>120</v>
      </c>
      <c r="B171" s="2" t="s">
        <v>139</v>
      </c>
      <c r="C171" s="2">
        <v>287</v>
      </c>
      <c r="D171" s="3" t="s">
        <v>15</v>
      </c>
      <c r="E171" s="4"/>
      <c r="F171" s="1"/>
      <c r="G171" s="9">
        <v>8.6999999999999993</v>
      </c>
      <c r="H171" s="21">
        <v>9</v>
      </c>
      <c r="I171" s="1">
        <v>91</v>
      </c>
      <c r="J171" s="1">
        <v>70</v>
      </c>
      <c r="K171" s="21">
        <f t="shared" si="69"/>
        <v>82</v>
      </c>
      <c r="L171" s="22">
        <f t="shared" si="67"/>
        <v>21</v>
      </c>
      <c r="M171" s="9">
        <f t="shared" si="71"/>
        <v>8.6999999999999993</v>
      </c>
      <c r="N171" s="9">
        <f t="shared" si="72"/>
        <v>12.3</v>
      </c>
      <c r="O171" s="1" t="str">
        <f t="shared" si="70"/>
        <v>30%</v>
      </c>
      <c r="P171" s="9">
        <f t="shared" si="68"/>
        <v>3.69</v>
      </c>
      <c r="Q171" s="97">
        <v>0.1</v>
      </c>
      <c r="R171" s="9">
        <f t="shared" si="73"/>
        <v>8.7999999999999989</v>
      </c>
      <c r="S171" s="9">
        <f t="shared" si="74"/>
        <v>8.7999999999999989</v>
      </c>
      <c r="T171" s="56">
        <f>S171</f>
        <v>8.7999999999999989</v>
      </c>
    </row>
    <row r="172" spans="1:20" x14ac:dyDescent="0.3">
      <c r="A172" s="54">
        <v>121</v>
      </c>
      <c r="B172" s="2" t="s">
        <v>140</v>
      </c>
      <c r="C172" s="2">
        <v>65</v>
      </c>
      <c r="D172" s="3" t="s">
        <v>43</v>
      </c>
      <c r="E172" s="4"/>
      <c r="F172" s="1"/>
      <c r="G172" s="9">
        <v>15.7</v>
      </c>
      <c r="H172" s="21">
        <v>15.6</v>
      </c>
      <c r="I172" s="1">
        <v>96</v>
      </c>
      <c r="J172" s="1">
        <v>70</v>
      </c>
      <c r="K172" s="21">
        <f t="shared" si="69"/>
        <v>80.400000000000006</v>
      </c>
      <c r="L172" s="22">
        <f t="shared" si="67"/>
        <v>26</v>
      </c>
      <c r="M172" s="9">
        <f t="shared" si="71"/>
        <v>15.7</v>
      </c>
      <c r="N172" s="9">
        <f t="shared" si="72"/>
        <v>10.3</v>
      </c>
      <c r="O172" s="1" t="str">
        <f t="shared" si="70"/>
        <v>50%</v>
      </c>
      <c r="P172" s="9">
        <f t="shared" si="68"/>
        <v>5.15</v>
      </c>
      <c r="Q172" s="97">
        <v>0.1</v>
      </c>
      <c r="R172" s="9">
        <f t="shared" si="73"/>
        <v>15.799999999999999</v>
      </c>
      <c r="S172" s="9">
        <f t="shared" si="74"/>
        <v>15.799999999999999</v>
      </c>
      <c r="T172" s="56">
        <f>S172</f>
        <v>15.799999999999999</v>
      </c>
    </row>
    <row r="173" spans="1:20" x14ac:dyDescent="0.3">
      <c r="A173" s="54">
        <v>122</v>
      </c>
      <c r="B173" s="10" t="s">
        <v>141</v>
      </c>
      <c r="C173" s="10">
        <v>129</v>
      </c>
      <c r="D173" s="11"/>
      <c r="E173" s="97"/>
      <c r="F173" s="97"/>
      <c r="G173" s="12">
        <v>20.5</v>
      </c>
      <c r="H173" s="13">
        <f>G173</f>
        <v>20.5</v>
      </c>
      <c r="I173" s="97"/>
      <c r="J173" s="97"/>
      <c r="K173" s="13">
        <f t="shared" si="69"/>
        <v>-20.5</v>
      </c>
      <c r="L173" s="14">
        <f t="shared" si="67"/>
        <v>0</v>
      </c>
      <c r="M173" s="12">
        <f t="shared" si="71"/>
        <v>20.5</v>
      </c>
      <c r="N173" s="12">
        <f t="shared" si="72"/>
        <v>-20.5</v>
      </c>
      <c r="O173" s="97" t="str">
        <f t="shared" si="70"/>
        <v>70%</v>
      </c>
      <c r="P173" s="12">
        <f t="shared" si="68"/>
        <v>-14.35</v>
      </c>
      <c r="Q173" s="97">
        <v>0.1</v>
      </c>
      <c r="R173" s="12">
        <f t="shared" si="73"/>
        <v>6.15</v>
      </c>
      <c r="S173" s="12">
        <f t="shared" si="74"/>
        <v>20.5</v>
      </c>
      <c r="T173" s="55">
        <f>S173</f>
        <v>20.5</v>
      </c>
    </row>
    <row r="174" spans="1:20" x14ac:dyDescent="0.3">
      <c r="A174" s="54">
        <v>123</v>
      </c>
      <c r="B174" s="80" t="s">
        <v>142</v>
      </c>
      <c r="C174" s="80">
        <v>354</v>
      </c>
      <c r="D174" s="81" t="s">
        <v>43</v>
      </c>
      <c r="E174" s="82"/>
      <c r="F174" s="69">
        <v>2</v>
      </c>
      <c r="G174" s="69">
        <v>16.3</v>
      </c>
      <c r="H174" s="69">
        <v>16</v>
      </c>
      <c r="I174" s="69">
        <v>87</v>
      </c>
      <c r="J174" s="69">
        <v>69</v>
      </c>
      <c r="K174" s="69">
        <f t="shared" si="69"/>
        <v>71</v>
      </c>
      <c r="L174" s="69">
        <f t="shared" si="67"/>
        <v>18</v>
      </c>
      <c r="M174" s="69">
        <f t="shared" si="71"/>
        <v>16.3</v>
      </c>
      <c r="N174" s="69">
        <f t="shared" si="72"/>
        <v>1.6999999999999993</v>
      </c>
      <c r="O174" s="69" t="str">
        <f t="shared" si="70"/>
        <v>50%</v>
      </c>
      <c r="P174" s="85">
        <f t="shared" si="68"/>
        <v>0.84999999999999964</v>
      </c>
      <c r="Q174" s="69" t="str">
        <f>IF(N174&lt;0,O174, "0.1")</f>
        <v>0.1</v>
      </c>
      <c r="R174" s="69">
        <f t="shared" si="73"/>
        <v>16.400000000000002</v>
      </c>
      <c r="S174" s="69">
        <f t="shared" si="74"/>
        <v>16.400000000000002</v>
      </c>
      <c r="T174" s="113">
        <v>16</v>
      </c>
    </row>
    <row r="175" spans="1:20" x14ac:dyDescent="0.3">
      <c r="A175" s="54">
        <v>124</v>
      </c>
      <c r="B175" s="10" t="s">
        <v>143</v>
      </c>
      <c r="C175" s="10">
        <v>170</v>
      </c>
      <c r="D175" s="11"/>
      <c r="E175" s="97"/>
      <c r="F175" s="97"/>
      <c r="G175" s="97">
        <v>16.2</v>
      </c>
      <c r="H175" s="13">
        <f>G175</f>
        <v>16.2</v>
      </c>
      <c r="I175" s="97"/>
      <c r="J175" s="97"/>
      <c r="K175" s="13">
        <f t="shared" si="69"/>
        <v>-16.2</v>
      </c>
      <c r="L175" s="14">
        <f t="shared" si="67"/>
        <v>0</v>
      </c>
      <c r="M175" s="12">
        <f t="shared" si="71"/>
        <v>16.2</v>
      </c>
      <c r="N175" s="12">
        <f t="shared" si="72"/>
        <v>-16.2</v>
      </c>
      <c r="O175" s="97" t="str">
        <f t="shared" si="70"/>
        <v>50%</v>
      </c>
      <c r="P175" s="12">
        <f t="shared" si="68"/>
        <v>-8.1</v>
      </c>
      <c r="Q175" s="97">
        <v>0.1</v>
      </c>
      <c r="R175" s="12">
        <f t="shared" si="73"/>
        <v>8.1</v>
      </c>
      <c r="S175" s="12">
        <f t="shared" si="74"/>
        <v>16.2</v>
      </c>
      <c r="T175" s="55">
        <f>S175</f>
        <v>16.2</v>
      </c>
    </row>
    <row r="176" spans="1:20" x14ac:dyDescent="0.3">
      <c r="A176" s="54">
        <v>125</v>
      </c>
      <c r="B176" s="80" t="s">
        <v>144</v>
      </c>
      <c r="C176" s="80">
        <v>355</v>
      </c>
      <c r="D176" s="81"/>
      <c r="E176" s="82"/>
      <c r="F176" s="69"/>
      <c r="G176" s="69">
        <v>9</v>
      </c>
      <c r="H176" s="69">
        <v>9</v>
      </c>
      <c r="I176" s="69">
        <v>76</v>
      </c>
      <c r="J176" s="69">
        <v>69</v>
      </c>
      <c r="K176" s="83">
        <v>72</v>
      </c>
      <c r="L176" s="84">
        <f t="shared" si="67"/>
        <v>7</v>
      </c>
      <c r="M176" s="85">
        <f t="shared" si="71"/>
        <v>9</v>
      </c>
      <c r="N176" s="85">
        <f t="shared" si="72"/>
        <v>-2</v>
      </c>
      <c r="O176" s="69" t="str">
        <f t="shared" si="70"/>
        <v>30%</v>
      </c>
      <c r="P176" s="85">
        <f t="shared" si="68"/>
        <v>-0.6</v>
      </c>
      <c r="Q176" s="69">
        <v>0.3</v>
      </c>
      <c r="R176" s="85">
        <f t="shared" si="73"/>
        <v>8.4</v>
      </c>
      <c r="S176" s="85">
        <f t="shared" si="74"/>
        <v>8.4</v>
      </c>
      <c r="T176" s="86">
        <f>S176</f>
        <v>8.4</v>
      </c>
    </row>
    <row r="177" spans="1:20" x14ac:dyDescent="0.3">
      <c r="A177" s="54">
        <v>126</v>
      </c>
      <c r="B177" s="80" t="s">
        <v>145</v>
      </c>
      <c r="C177" s="80">
        <v>210</v>
      </c>
      <c r="D177" s="81"/>
      <c r="E177" s="82"/>
      <c r="F177" s="69"/>
      <c r="G177" s="85">
        <v>9.8000000000000007</v>
      </c>
      <c r="H177" s="83">
        <v>10</v>
      </c>
      <c r="I177" s="69">
        <v>87</v>
      </c>
      <c r="J177" s="69">
        <v>70</v>
      </c>
      <c r="K177" s="83">
        <v>90</v>
      </c>
      <c r="L177" s="84">
        <f t="shared" si="67"/>
        <v>17</v>
      </c>
      <c r="M177" s="85">
        <f t="shared" si="71"/>
        <v>9.8000000000000007</v>
      </c>
      <c r="N177" s="85">
        <f t="shared" si="72"/>
        <v>7.1999999999999993</v>
      </c>
      <c r="O177" s="69" t="str">
        <f t="shared" si="70"/>
        <v>30%</v>
      </c>
      <c r="P177" s="85">
        <f t="shared" si="68"/>
        <v>2.1599999999999997</v>
      </c>
      <c r="Q177" s="69" t="str">
        <f>IF(N177&lt;0,O177, "0.1")</f>
        <v>0.1</v>
      </c>
      <c r="R177" s="85">
        <f t="shared" si="73"/>
        <v>9.9</v>
      </c>
      <c r="S177" s="85">
        <f t="shared" si="74"/>
        <v>9.9</v>
      </c>
      <c r="T177" s="86">
        <v>10</v>
      </c>
    </row>
    <row r="178" spans="1:20" x14ac:dyDescent="0.3">
      <c r="A178" s="54">
        <v>127</v>
      </c>
      <c r="B178" s="80" t="s">
        <v>146</v>
      </c>
      <c r="C178" s="80">
        <v>278</v>
      </c>
      <c r="D178" s="81" t="s">
        <v>62</v>
      </c>
      <c r="E178" s="82"/>
      <c r="F178" s="69">
        <v>1</v>
      </c>
      <c r="G178" s="85">
        <v>13</v>
      </c>
      <c r="H178" s="83">
        <v>13</v>
      </c>
      <c r="I178" s="69">
        <v>85</v>
      </c>
      <c r="J178" s="69">
        <v>72</v>
      </c>
      <c r="K178" s="83">
        <f t="shared" ref="K178:K189" si="75">I178-H178</f>
        <v>72</v>
      </c>
      <c r="L178" s="84">
        <f t="shared" si="67"/>
        <v>13</v>
      </c>
      <c r="M178" s="85">
        <f t="shared" si="71"/>
        <v>13</v>
      </c>
      <c r="N178" s="85">
        <f t="shared" si="72"/>
        <v>0</v>
      </c>
      <c r="O178" s="69" t="str">
        <f t="shared" si="70"/>
        <v>30%</v>
      </c>
      <c r="P178" s="85">
        <f t="shared" si="68"/>
        <v>0</v>
      </c>
      <c r="Q178" s="69">
        <v>0.5</v>
      </c>
      <c r="R178" s="85">
        <f t="shared" si="73"/>
        <v>13</v>
      </c>
      <c r="S178" s="85">
        <f t="shared" si="74"/>
        <v>13</v>
      </c>
      <c r="T178" s="86">
        <f>S178</f>
        <v>13</v>
      </c>
    </row>
    <row r="179" spans="1:20" x14ac:dyDescent="0.3">
      <c r="A179" s="54">
        <v>128</v>
      </c>
      <c r="B179" s="10" t="s">
        <v>147</v>
      </c>
      <c r="C179" s="10">
        <v>105</v>
      </c>
      <c r="D179" s="11"/>
      <c r="E179" s="97"/>
      <c r="F179" s="97"/>
      <c r="G179" s="12">
        <v>20.100000000000001</v>
      </c>
      <c r="H179" s="13">
        <f>G179</f>
        <v>20.100000000000001</v>
      </c>
      <c r="I179" s="97"/>
      <c r="J179" s="97"/>
      <c r="K179" s="13">
        <f t="shared" si="75"/>
        <v>-20.100000000000001</v>
      </c>
      <c r="L179" s="14">
        <f t="shared" si="67"/>
        <v>0</v>
      </c>
      <c r="M179" s="12">
        <f t="shared" si="71"/>
        <v>20.100000000000001</v>
      </c>
      <c r="N179" s="12">
        <f t="shared" si="72"/>
        <v>-20.100000000000001</v>
      </c>
      <c r="O179" s="97" t="str">
        <f t="shared" si="70"/>
        <v>70%</v>
      </c>
      <c r="P179" s="12">
        <f t="shared" si="68"/>
        <v>-14.07</v>
      </c>
      <c r="Q179" s="97">
        <v>0.1</v>
      </c>
      <c r="R179" s="12">
        <f t="shared" si="73"/>
        <v>6.0300000000000011</v>
      </c>
      <c r="S179" s="12">
        <f t="shared" si="74"/>
        <v>20.100000000000001</v>
      </c>
      <c r="T179" s="55">
        <f>S179</f>
        <v>20.100000000000001</v>
      </c>
    </row>
    <row r="180" spans="1:20" x14ac:dyDescent="0.3">
      <c r="A180" s="54">
        <v>129</v>
      </c>
      <c r="B180" s="80" t="s">
        <v>456</v>
      </c>
      <c r="C180" s="80">
        <v>148</v>
      </c>
      <c r="D180" s="81" t="s">
        <v>148</v>
      </c>
      <c r="E180" s="82"/>
      <c r="F180" s="69"/>
      <c r="G180" s="69">
        <v>0.1</v>
      </c>
      <c r="H180" s="83">
        <v>0</v>
      </c>
      <c r="I180" s="69">
        <v>78</v>
      </c>
      <c r="J180" s="69">
        <v>70</v>
      </c>
      <c r="K180" s="83">
        <f t="shared" si="75"/>
        <v>78</v>
      </c>
      <c r="L180" s="84">
        <f t="shared" si="67"/>
        <v>8</v>
      </c>
      <c r="M180" s="85">
        <f t="shared" si="71"/>
        <v>0.1</v>
      </c>
      <c r="N180" s="85">
        <f t="shared" si="72"/>
        <v>7.9</v>
      </c>
      <c r="O180" s="116">
        <v>0.3</v>
      </c>
      <c r="P180" s="85">
        <f t="shared" si="68"/>
        <v>2.37</v>
      </c>
      <c r="Q180" s="69" t="str">
        <f>IF(N180&lt;0,O180, "0.1")</f>
        <v>0.1</v>
      </c>
      <c r="R180" s="85">
        <f t="shared" si="73"/>
        <v>0.2</v>
      </c>
      <c r="S180" s="85">
        <f t="shared" si="74"/>
        <v>0.2</v>
      </c>
      <c r="T180" s="86">
        <f>S180</f>
        <v>0.2</v>
      </c>
    </row>
    <row r="181" spans="1:20" x14ac:dyDescent="0.3">
      <c r="A181" s="54">
        <v>130</v>
      </c>
      <c r="B181" s="80" t="s">
        <v>149</v>
      </c>
      <c r="C181" s="80">
        <v>356</v>
      </c>
      <c r="D181" s="81" t="s">
        <v>148</v>
      </c>
      <c r="E181" s="82"/>
      <c r="F181" s="115"/>
      <c r="G181" s="85">
        <v>7</v>
      </c>
      <c r="H181" s="83">
        <v>7</v>
      </c>
      <c r="I181" s="69">
        <v>72</v>
      </c>
      <c r="J181" s="69">
        <v>69</v>
      </c>
      <c r="K181" s="83">
        <f t="shared" si="75"/>
        <v>65</v>
      </c>
      <c r="L181" s="84">
        <f t="shared" si="67"/>
        <v>3</v>
      </c>
      <c r="M181" s="85">
        <f t="shared" si="71"/>
        <v>7</v>
      </c>
      <c r="N181" s="85">
        <f t="shared" si="72"/>
        <v>-4</v>
      </c>
      <c r="O181" s="69" t="str">
        <f t="shared" ref="O181:O194" si="76">IF(M181&gt;=19.5,"70%",IF(M181&gt;=13.5,"50%",IF(M181&gt;=5.5,"30%",IF(M181&gt;=0.1,"15%"))))</f>
        <v>30%</v>
      </c>
      <c r="P181" s="85">
        <f t="shared" si="68"/>
        <v>-1.2</v>
      </c>
      <c r="Q181" s="69">
        <v>0.1</v>
      </c>
      <c r="R181" s="85">
        <f t="shared" si="73"/>
        <v>5.8</v>
      </c>
      <c r="S181" s="85">
        <f t="shared" si="74"/>
        <v>5.8</v>
      </c>
      <c r="T181" s="86">
        <f>S181</f>
        <v>5.8</v>
      </c>
    </row>
    <row r="182" spans="1:20" x14ac:dyDescent="0.3">
      <c r="A182" s="54">
        <v>131</v>
      </c>
      <c r="B182" s="80" t="s">
        <v>150</v>
      </c>
      <c r="C182" s="80">
        <v>255</v>
      </c>
      <c r="D182" s="81" t="s">
        <v>32</v>
      </c>
      <c r="E182" s="82"/>
      <c r="F182" s="115"/>
      <c r="G182" s="69">
        <v>10</v>
      </c>
      <c r="H182" s="83">
        <v>10</v>
      </c>
      <c r="I182" s="69">
        <v>88</v>
      </c>
      <c r="J182" s="69">
        <v>72</v>
      </c>
      <c r="K182" s="83">
        <f t="shared" si="75"/>
        <v>78</v>
      </c>
      <c r="L182" s="84">
        <f t="shared" si="67"/>
        <v>16</v>
      </c>
      <c r="M182" s="85">
        <f t="shared" si="71"/>
        <v>10</v>
      </c>
      <c r="N182" s="85">
        <f t="shared" si="72"/>
        <v>6</v>
      </c>
      <c r="O182" s="69" t="str">
        <f t="shared" si="76"/>
        <v>30%</v>
      </c>
      <c r="P182" s="85">
        <f t="shared" si="68"/>
        <v>1.7999999999999998</v>
      </c>
      <c r="Q182" s="69">
        <v>0.1</v>
      </c>
      <c r="R182" s="85">
        <f t="shared" si="73"/>
        <v>10.1</v>
      </c>
      <c r="S182" s="85">
        <f t="shared" si="74"/>
        <v>10.1</v>
      </c>
      <c r="T182" s="86">
        <v>10</v>
      </c>
    </row>
    <row r="183" spans="1:20" x14ac:dyDescent="0.3">
      <c r="A183" s="54">
        <v>132</v>
      </c>
      <c r="B183" s="10" t="s">
        <v>151</v>
      </c>
      <c r="C183" s="10">
        <v>140</v>
      </c>
      <c r="D183" s="11"/>
      <c r="E183" s="97"/>
      <c r="F183" s="97"/>
      <c r="G183" s="97">
        <v>24.1</v>
      </c>
      <c r="H183" s="13">
        <f>G183</f>
        <v>24.1</v>
      </c>
      <c r="I183" s="97"/>
      <c r="J183" s="97"/>
      <c r="K183" s="13">
        <f t="shared" si="75"/>
        <v>-24.1</v>
      </c>
      <c r="L183" s="14">
        <f t="shared" si="67"/>
        <v>0</v>
      </c>
      <c r="M183" s="12">
        <f t="shared" si="71"/>
        <v>24.1</v>
      </c>
      <c r="N183" s="12">
        <f t="shared" si="72"/>
        <v>-24.1</v>
      </c>
      <c r="O183" s="97" t="str">
        <f t="shared" si="76"/>
        <v>70%</v>
      </c>
      <c r="P183" s="12">
        <f t="shared" si="68"/>
        <v>-16.87</v>
      </c>
      <c r="Q183" s="97">
        <v>0.1</v>
      </c>
      <c r="R183" s="12">
        <f t="shared" si="73"/>
        <v>7.23</v>
      </c>
      <c r="S183" s="12">
        <f t="shared" si="74"/>
        <v>24.1</v>
      </c>
      <c r="T183" s="55">
        <f>S183</f>
        <v>24.1</v>
      </c>
    </row>
    <row r="184" spans="1:20" x14ac:dyDescent="0.3">
      <c r="A184" s="54">
        <v>133</v>
      </c>
      <c r="B184" s="10" t="s">
        <v>152</v>
      </c>
      <c r="C184" s="10">
        <v>140</v>
      </c>
      <c r="D184" s="11"/>
      <c r="E184" s="97"/>
      <c r="F184" s="97"/>
      <c r="G184" s="12">
        <v>24</v>
      </c>
      <c r="H184" s="13">
        <v>24</v>
      </c>
      <c r="I184" s="97"/>
      <c r="J184" s="97"/>
      <c r="K184" s="13">
        <f t="shared" si="75"/>
        <v>-24</v>
      </c>
      <c r="L184" s="14">
        <f t="shared" si="67"/>
        <v>0</v>
      </c>
      <c r="M184" s="12">
        <f t="shared" si="71"/>
        <v>24</v>
      </c>
      <c r="N184" s="12">
        <f t="shared" si="72"/>
        <v>-24</v>
      </c>
      <c r="O184" s="97" t="str">
        <f t="shared" si="76"/>
        <v>70%</v>
      </c>
      <c r="P184" s="12">
        <f t="shared" si="68"/>
        <v>-16.799999999999997</v>
      </c>
      <c r="Q184" s="97">
        <v>0.1</v>
      </c>
      <c r="R184" s="12">
        <f t="shared" si="73"/>
        <v>7.2000000000000028</v>
      </c>
      <c r="S184" s="12">
        <f t="shared" si="74"/>
        <v>24</v>
      </c>
      <c r="T184" s="55">
        <f>S184</f>
        <v>24</v>
      </c>
    </row>
    <row r="185" spans="1:20" x14ac:dyDescent="0.3">
      <c r="A185" s="54">
        <v>134</v>
      </c>
      <c r="B185" s="80" t="s">
        <v>469</v>
      </c>
      <c r="C185" s="80">
        <v>487</v>
      </c>
      <c r="D185" s="81" t="s">
        <v>497</v>
      </c>
      <c r="E185" s="82"/>
      <c r="F185" s="115">
        <v>3</v>
      </c>
      <c r="G185" s="69">
        <v>21</v>
      </c>
      <c r="H185" s="69">
        <v>21</v>
      </c>
      <c r="I185" s="69">
        <v>84</v>
      </c>
      <c r="J185" s="69">
        <v>69</v>
      </c>
      <c r="K185" s="69">
        <f t="shared" si="75"/>
        <v>63</v>
      </c>
      <c r="L185" s="69">
        <f t="shared" si="67"/>
        <v>15</v>
      </c>
      <c r="M185" s="69">
        <f t="shared" si="71"/>
        <v>21</v>
      </c>
      <c r="N185" s="69">
        <f t="shared" si="72"/>
        <v>-6</v>
      </c>
      <c r="O185" s="69" t="str">
        <f t="shared" si="76"/>
        <v>70%</v>
      </c>
      <c r="P185" s="85">
        <f t="shared" si="68"/>
        <v>-4.1999999999999993</v>
      </c>
      <c r="Q185" s="69">
        <v>0.1</v>
      </c>
      <c r="R185" s="69">
        <f t="shared" si="73"/>
        <v>16.8</v>
      </c>
      <c r="S185" s="85">
        <f t="shared" si="74"/>
        <v>16.8</v>
      </c>
      <c r="T185" s="113">
        <v>17</v>
      </c>
    </row>
    <row r="186" spans="1:20" x14ac:dyDescent="0.3">
      <c r="A186" s="54">
        <v>135</v>
      </c>
      <c r="B186" s="80" t="s">
        <v>474</v>
      </c>
      <c r="C186" s="80">
        <v>200</v>
      </c>
      <c r="D186" s="81" t="s">
        <v>17</v>
      </c>
      <c r="E186" s="82"/>
      <c r="F186" s="115"/>
      <c r="G186" s="85">
        <v>9.1</v>
      </c>
      <c r="H186" s="83">
        <v>9</v>
      </c>
      <c r="I186" s="69">
        <v>80</v>
      </c>
      <c r="J186" s="69">
        <v>70</v>
      </c>
      <c r="K186" s="83">
        <f t="shared" si="75"/>
        <v>71</v>
      </c>
      <c r="L186" s="84">
        <f t="shared" si="67"/>
        <v>10</v>
      </c>
      <c r="M186" s="85">
        <f t="shared" si="71"/>
        <v>9.1</v>
      </c>
      <c r="N186" s="85">
        <f t="shared" si="72"/>
        <v>0.90000000000000036</v>
      </c>
      <c r="O186" s="69" t="str">
        <f t="shared" si="76"/>
        <v>30%</v>
      </c>
      <c r="P186" s="85">
        <f t="shared" si="68"/>
        <v>0.27000000000000007</v>
      </c>
      <c r="Q186" s="69">
        <v>0.1</v>
      </c>
      <c r="R186" s="85">
        <f t="shared" si="73"/>
        <v>9.1999999999999993</v>
      </c>
      <c r="S186" s="85">
        <f t="shared" si="74"/>
        <v>9.1999999999999993</v>
      </c>
      <c r="T186" s="86">
        <f>S186</f>
        <v>9.1999999999999993</v>
      </c>
    </row>
    <row r="187" spans="1:20" x14ac:dyDescent="0.3">
      <c r="A187" s="54">
        <v>136</v>
      </c>
      <c r="B187" s="80" t="s">
        <v>493</v>
      </c>
      <c r="C187" s="80">
        <v>48</v>
      </c>
      <c r="D187" s="81" t="s">
        <v>62</v>
      </c>
      <c r="E187" s="82"/>
      <c r="F187" s="115"/>
      <c r="G187" s="85">
        <v>12.4</v>
      </c>
      <c r="H187" s="83">
        <v>12</v>
      </c>
      <c r="I187" s="69">
        <v>94</v>
      </c>
      <c r="J187" s="69">
        <v>70</v>
      </c>
      <c r="K187" s="83">
        <f t="shared" si="75"/>
        <v>82</v>
      </c>
      <c r="L187" s="84">
        <f t="shared" si="67"/>
        <v>24</v>
      </c>
      <c r="M187" s="85">
        <f t="shared" si="71"/>
        <v>12.4</v>
      </c>
      <c r="N187" s="85">
        <f t="shared" si="72"/>
        <v>11.6</v>
      </c>
      <c r="O187" s="69" t="str">
        <f t="shared" si="76"/>
        <v>30%</v>
      </c>
      <c r="P187" s="85">
        <f t="shared" si="68"/>
        <v>3.48</v>
      </c>
      <c r="Q187" s="69">
        <v>0.1</v>
      </c>
      <c r="R187" s="85">
        <f t="shared" si="73"/>
        <v>12.5</v>
      </c>
      <c r="S187" s="85">
        <f t="shared" si="74"/>
        <v>12.5</v>
      </c>
      <c r="T187" s="86">
        <f>S187</f>
        <v>12.5</v>
      </c>
    </row>
    <row r="188" spans="1:20" x14ac:dyDescent="0.3">
      <c r="A188" s="54">
        <v>137</v>
      </c>
      <c r="B188" s="114" t="s">
        <v>427</v>
      </c>
      <c r="C188" s="80">
        <v>461</v>
      </c>
      <c r="D188" s="114"/>
      <c r="E188" s="82"/>
      <c r="F188" s="115"/>
      <c r="G188" s="69">
        <v>22</v>
      </c>
      <c r="H188" s="69">
        <v>22</v>
      </c>
      <c r="I188" s="69">
        <v>91</v>
      </c>
      <c r="J188" s="69">
        <v>70</v>
      </c>
      <c r="K188" s="69">
        <f t="shared" si="75"/>
        <v>69</v>
      </c>
      <c r="L188" s="69">
        <f t="shared" si="67"/>
        <v>21</v>
      </c>
      <c r="M188" s="69">
        <f t="shared" si="71"/>
        <v>22</v>
      </c>
      <c r="N188" s="69">
        <f t="shared" si="72"/>
        <v>-1</v>
      </c>
      <c r="O188" s="69" t="str">
        <f t="shared" si="76"/>
        <v>70%</v>
      </c>
      <c r="P188" s="85">
        <f t="shared" si="68"/>
        <v>-0.7</v>
      </c>
      <c r="Q188" s="69">
        <v>0.1</v>
      </c>
      <c r="R188" s="69">
        <f t="shared" si="73"/>
        <v>21.3</v>
      </c>
      <c r="S188" s="69">
        <f t="shared" si="74"/>
        <v>21.3</v>
      </c>
      <c r="T188" s="113">
        <v>22</v>
      </c>
    </row>
    <row r="189" spans="1:20" x14ac:dyDescent="0.3">
      <c r="A189" s="54">
        <v>138</v>
      </c>
      <c r="B189" s="80" t="s">
        <v>153</v>
      </c>
      <c r="C189" s="80">
        <v>229</v>
      </c>
      <c r="D189" s="81" t="s">
        <v>17</v>
      </c>
      <c r="E189" s="82"/>
      <c r="F189" s="69"/>
      <c r="G189" s="85">
        <v>15</v>
      </c>
      <c r="H189" s="83">
        <f>G189</f>
        <v>15</v>
      </c>
      <c r="I189" s="69">
        <v>101</v>
      </c>
      <c r="J189" s="69">
        <v>70</v>
      </c>
      <c r="K189" s="83">
        <f t="shared" si="75"/>
        <v>86</v>
      </c>
      <c r="L189" s="84">
        <f t="shared" si="67"/>
        <v>31</v>
      </c>
      <c r="M189" s="85">
        <f t="shared" si="71"/>
        <v>15</v>
      </c>
      <c r="N189" s="85">
        <f t="shared" si="72"/>
        <v>16</v>
      </c>
      <c r="O189" s="69" t="str">
        <f t="shared" si="76"/>
        <v>50%</v>
      </c>
      <c r="P189" s="85">
        <f t="shared" si="68"/>
        <v>8</v>
      </c>
      <c r="Q189" s="69" t="str">
        <f>IF(N189&lt;0,O189, "0.1")</f>
        <v>0.1</v>
      </c>
      <c r="R189" s="85">
        <f t="shared" si="73"/>
        <v>15.1</v>
      </c>
      <c r="S189" s="85">
        <f t="shared" si="74"/>
        <v>15.1</v>
      </c>
      <c r="T189" s="86">
        <f>S189</f>
        <v>15.1</v>
      </c>
    </row>
    <row r="190" spans="1:20" x14ac:dyDescent="0.3">
      <c r="A190" s="54">
        <v>139</v>
      </c>
      <c r="B190" s="10" t="s">
        <v>154</v>
      </c>
      <c r="C190" s="10">
        <v>312</v>
      </c>
      <c r="D190" s="11"/>
      <c r="E190" s="20"/>
      <c r="F190" s="97"/>
      <c r="G190" s="97">
        <v>24</v>
      </c>
      <c r="H190" s="97">
        <v>24</v>
      </c>
      <c r="I190" s="97">
        <v>127</v>
      </c>
      <c r="J190" s="97">
        <v>70</v>
      </c>
      <c r="K190" s="13"/>
      <c r="L190" s="14">
        <f t="shared" si="67"/>
        <v>57</v>
      </c>
      <c r="M190" s="12">
        <f t="shared" si="71"/>
        <v>24</v>
      </c>
      <c r="N190" s="12">
        <f t="shared" si="72"/>
        <v>33</v>
      </c>
      <c r="O190" s="97" t="str">
        <f t="shared" si="76"/>
        <v>70%</v>
      </c>
      <c r="P190" s="12">
        <f t="shared" si="68"/>
        <v>23.099999999999998</v>
      </c>
      <c r="Q190" s="97">
        <v>0.1</v>
      </c>
      <c r="R190" s="12">
        <f t="shared" si="73"/>
        <v>24.1</v>
      </c>
      <c r="S190" s="12">
        <f t="shared" si="74"/>
        <v>24.1</v>
      </c>
      <c r="T190" s="55">
        <f>S190</f>
        <v>24.1</v>
      </c>
    </row>
    <row r="191" spans="1:20" x14ac:dyDescent="0.3">
      <c r="A191" s="54">
        <v>140</v>
      </c>
      <c r="B191" s="10" t="s">
        <v>155</v>
      </c>
      <c r="C191" s="10">
        <v>124</v>
      </c>
      <c r="D191" s="11"/>
      <c r="E191" s="17"/>
      <c r="F191" s="97"/>
      <c r="G191" s="12">
        <v>17.100000000000001</v>
      </c>
      <c r="H191" s="13">
        <f>G191</f>
        <v>17.100000000000001</v>
      </c>
      <c r="I191" s="97">
        <v>94</v>
      </c>
      <c r="J191" s="97">
        <v>70</v>
      </c>
      <c r="K191" s="13">
        <f t="shared" ref="K191:K204" si="77">I191-H191</f>
        <v>76.900000000000006</v>
      </c>
      <c r="L191" s="14">
        <f t="shared" si="67"/>
        <v>24</v>
      </c>
      <c r="M191" s="12">
        <f t="shared" si="71"/>
        <v>17.100000000000001</v>
      </c>
      <c r="N191" s="12">
        <f t="shared" si="72"/>
        <v>6.8999999999999986</v>
      </c>
      <c r="O191" s="97" t="str">
        <f t="shared" si="76"/>
        <v>50%</v>
      </c>
      <c r="P191" s="12">
        <f t="shared" si="68"/>
        <v>3.4499999999999993</v>
      </c>
      <c r="Q191" s="97">
        <v>0.1</v>
      </c>
      <c r="R191" s="12">
        <f t="shared" si="73"/>
        <v>17.200000000000003</v>
      </c>
      <c r="S191" s="12">
        <f t="shared" si="74"/>
        <v>17.200000000000003</v>
      </c>
      <c r="T191" s="55">
        <f>S191</f>
        <v>17.200000000000003</v>
      </c>
    </row>
    <row r="192" spans="1:20" x14ac:dyDescent="0.3">
      <c r="A192" s="54">
        <v>141</v>
      </c>
      <c r="B192" s="2" t="s">
        <v>156</v>
      </c>
      <c r="C192" s="2">
        <v>230</v>
      </c>
      <c r="D192" s="3" t="s">
        <v>17</v>
      </c>
      <c r="E192" s="4"/>
      <c r="F192" s="1"/>
      <c r="G192" s="1">
        <v>8</v>
      </c>
      <c r="H192" s="21">
        <v>8</v>
      </c>
      <c r="I192" s="1">
        <v>87</v>
      </c>
      <c r="J192" s="1">
        <v>70</v>
      </c>
      <c r="K192" s="21">
        <f t="shared" si="77"/>
        <v>79</v>
      </c>
      <c r="L192" s="22">
        <f t="shared" ref="L192:L223" si="78">I192-J192</f>
        <v>17</v>
      </c>
      <c r="M192" s="9">
        <f t="shared" si="71"/>
        <v>8</v>
      </c>
      <c r="N192" s="9">
        <f t="shared" si="72"/>
        <v>9</v>
      </c>
      <c r="O192" s="1" t="str">
        <f t="shared" si="76"/>
        <v>30%</v>
      </c>
      <c r="P192" s="9">
        <f t="shared" si="68"/>
        <v>2.6999999999999997</v>
      </c>
      <c r="Q192" s="97">
        <v>0.1</v>
      </c>
      <c r="R192" s="9">
        <f t="shared" si="73"/>
        <v>8.1</v>
      </c>
      <c r="S192" s="9">
        <f t="shared" si="74"/>
        <v>8.1</v>
      </c>
      <c r="T192" s="56">
        <f>S192</f>
        <v>8.1</v>
      </c>
    </row>
    <row r="193" spans="1:20" x14ac:dyDescent="0.3">
      <c r="A193" s="54">
        <v>142</v>
      </c>
      <c r="B193" s="81" t="s">
        <v>157</v>
      </c>
      <c r="C193" s="80">
        <v>357</v>
      </c>
      <c r="D193" s="81"/>
      <c r="E193" s="82"/>
      <c r="F193" s="69"/>
      <c r="G193" s="69">
        <v>23</v>
      </c>
      <c r="H193" s="69">
        <v>23</v>
      </c>
      <c r="I193" s="69">
        <v>95</v>
      </c>
      <c r="J193" s="69">
        <v>70</v>
      </c>
      <c r="K193" s="69">
        <f t="shared" si="77"/>
        <v>72</v>
      </c>
      <c r="L193" s="69">
        <f t="shared" si="78"/>
        <v>25</v>
      </c>
      <c r="M193" s="69">
        <f t="shared" si="71"/>
        <v>23</v>
      </c>
      <c r="N193" s="69">
        <f t="shared" si="72"/>
        <v>2</v>
      </c>
      <c r="O193" s="69" t="str">
        <f t="shared" si="76"/>
        <v>70%</v>
      </c>
      <c r="P193" s="85">
        <f t="shared" si="68"/>
        <v>1.4</v>
      </c>
      <c r="Q193" s="69">
        <v>0.1</v>
      </c>
      <c r="R193" s="69">
        <f t="shared" si="73"/>
        <v>23.1</v>
      </c>
      <c r="S193" s="69">
        <f t="shared" si="74"/>
        <v>23.1</v>
      </c>
      <c r="T193" s="113">
        <v>23</v>
      </c>
    </row>
    <row r="194" spans="1:20" x14ac:dyDescent="0.3">
      <c r="A194" s="54">
        <v>143</v>
      </c>
      <c r="B194" s="81" t="s">
        <v>521</v>
      </c>
      <c r="C194" s="80">
        <v>507</v>
      </c>
      <c r="D194" s="130"/>
      <c r="E194" s="82"/>
      <c r="F194" s="69"/>
      <c r="G194" s="69">
        <v>15</v>
      </c>
      <c r="H194" s="83">
        <v>15</v>
      </c>
      <c r="I194" s="69">
        <v>84</v>
      </c>
      <c r="J194" s="69">
        <v>69</v>
      </c>
      <c r="K194" s="83">
        <f t="shared" si="77"/>
        <v>69</v>
      </c>
      <c r="L194" s="84">
        <f t="shared" si="78"/>
        <v>15</v>
      </c>
      <c r="M194" s="85">
        <f t="shared" si="71"/>
        <v>15</v>
      </c>
      <c r="N194" s="85">
        <f t="shared" si="72"/>
        <v>0</v>
      </c>
      <c r="O194" s="69" t="str">
        <f t="shared" si="76"/>
        <v>50%</v>
      </c>
      <c r="P194" s="85">
        <f t="shared" si="68"/>
        <v>0</v>
      </c>
      <c r="Q194" s="69" t="str">
        <f>IF(N194&lt;0,O194, "0.1")</f>
        <v>0.1</v>
      </c>
      <c r="R194" s="85">
        <f t="shared" si="73"/>
        <v>15</v>
      </c>
      <c r="S194" s="85">
        <f t="shared" si="74"/>
        <v>15</v>
      </c>
      <c r="T194" s="86">
        <f>S194</f>
        <v>15</v>
      </c>
    </row>
    <row r="195" spans="1:20" x14ac:dyDescent="0.3">
      <c r="A195" s="54">
        <v>144</v>
      </c>
      <c r="B195" s="80" t="s">
        <v>158</v>
      </c>
      <c r="C195" s="80">
        <v>207</v>
      </c>
      <c r="D195" s="81"/>
      <c r="E195" s="82"/>
      <c r="F195" s="115"/>
      <c r="G195" s="69">
        <v>11.1</v>
      </c>
      <c r="H195" s="83">
        <v>11</v>
      </c>
      <c r="I195" s="69">
        <v>88</v>
      </c>
      <c r="J195" s="69">
        <v>70</v>
      </c>
      <c r="K195" s="83">
        <f t="shared" si="77"/>
        <v>77</v>
      </c>
      <c r="L195" s="84">
        <f t="shared" si="78"/>
        <v>18</v>
      </c>
      <c r="M195" s="85">
        <f t="shared" si="71"/>
        <v>11.1</v>
      </c>
      <c r="N195" s="85">
        <f t="shared" si="72"/>
        <v>6.9</v>
      </c>
      <c r="O195" s="116">
        <v>0.3</v>
      </c>
      <c r="P195" s="85">
        <f t="shared" ref="P195:P226" si="79">N195*O195</f>
        <v>2.0699999999999998</v>
      </c>
      <c r="Q195" s="69">
        <v>0.1</v>
      </c>
      <c r="R195" s="85">
        <f t="shared" si="73"/>
        <v>11.2</v>
      </c>
      <c r="S195" s="85">
        <f t="shared" si="74"/>
        <v>11.2</v>
      </c>
      <c r="T195" s="86">
        <f>S195</f>
        <v>11.2</v>
      </c>
    </row>
    <row r="196" spans="1:20" x14ac:dyDescent="0.3">
      <c r="A196" s="54">
        <v>145</v>
      </c>
      <c r="B196" s="10" t="s">
        <v>159</v>
      </c>
      <c r="C196" s="10">
        <v>149</v>
      </c>
      <c r="D196" s="11"/>
      <c r="E196" s="97"/>
      <c r="F196" s="97"/>
      <c r="G196" s="97">
        <v>18.5</v>
      </c>
      <c r="H196" s="13">
        <f>G196</f>
        <v>18.5</v>
      </c>
      <c r="I196" s="97"/>
      <c r="J196" s="97"/>
      <c r="K196" s="13">
        <f t="shared" si="77"/>
        <v>-18.5</v>
      </c>
      <c r="L196" s="14">
        <f t="shared" si="78"/>
        <v>0</v>
      </c>
      <c r="M196" s="12">
        <f t="shared" si="71"/>
        <v>18.5</v>
      </c>
      <c r="N196" s="12">
        <f t="shared" si="72"/>
        <v>-18.5</v>
      </c>
      <c r="O196" s="97" t="str">
        <f t="shared" ref="O196:O210" si="80">IF(M196&gt;=19.5,"70%",IF(M196&gt;=13.5,"50%",IF(M196&gt;=5.5,"30%",IF(M196&gt;=0.1,"15%"))))</f>
        <v>50%</v>
      </c>
      <c r="P196" s="12">
        <f t="shared" si="79"/>
        <v>-9.25</v>
      </c>
      <c r="Q196" s="97">
        <v>0.1</v>
      </c>
      <c r="R196" s="12">
        <f t="shared" si="73"/>
        <v>9.25</v>
      </c>
      <c r="S196" s="12">
        <f t="shared" si="74"/>
        <v>18.5</v>
      </c>
      <c r="T196" s="55">
        <f>S196</f>
        <v>18.5</v>
      </c>
    </row>
    <row r="197" spans="1:20" x14ac:dyDescent="0.3">
      <c r="A197" s="54">
        <v>146</v>
      </c>
      <c r="B197" s="10" t="s">
        <v>160</v>
      </c>
      <c r="C197" s="10">
        <v>279</v>
      </c>
      <c r="D197" s="11"/>
      <c r="E197" s="97"/>
      <c r="F197" s="97"/>
      <c r="G197" s="12">
        <v>18</v>
      </c>
      <c r="H197" s="13">
        <v>18</v>
      </c>
      <c r="I197" s="97"/>
      <c r="J197" s="97"/>
      <c r="K197" s="13">
        <f t="shared" si="77"/>
        <v>-18</v>
      </c>
      <c r="L197" s="14">
        <f t="shared" si="78"/>
        <v>0</v>
      </c>
      <c r="M197" s="12">
        <f t="shared" si="71"/>
        <v>18</v>
      </c>
      <c r="N197" s="12">
        <f t="shared" si="72"/>
        <v>-18</v>
      </c>
      <c r="O197" s="97" t="str">
        <f t="shared" si="80"/>
        <v>50%</v>
      </c>
      <c r="P197" s="12">
        <f t="shared" si="79"/>
        <v>-9</v>
      </c>
      <c r="Q197" s="97">
        <v>0.1</v>
      </c>
      <c r="R197" s="12">
        <f t="shared" si="73"/>
        <v>9</v>
      </c>
      <c r="S197" s="12">
        <f t="shared" si="74"/>
        <v>18</v>
      </c>
      <c r="T197" s="55">
        <f>S197</f>
        <v>18</v>
      </c>
    </row>
    <row r="198" spans="1:20" x14ac:dyDescent="0.3">
      <c r="A198" s="54">
        <v>147</v>
      </c>
      <c r="B198" s="3" t="s">
        <v>161</v>
      </c>
      <c r="C198" s="2">
        <v>359</v>
      </c>
      <c r="D198" s="3"/>
      <c r="E198" s="4"/>
      <c r="F198" s="1"/>
      <c r="G198" s="1">
        <v>9.1999999999999993</v>
      </c>
      <c r="H198" s="1">
        <v>9</v>
      </c>
      <c r="I198" s="1">
        <v>94</v>
      </c>
      <c r="J198" s="1">
        <v>70</v>
      </c>
      <c r="K198" s="1">
        <f t="shared" si="77"/>
        <v>85</v>
      </c>
      <c r="L198" s="1">
        <f t="shared" si="78"/>
        <v>24</v>
      </c>
      <c r="M198" s="1">
        <f t="shared" ref="M198:M230" si="81">G198</f>
        <v>9.1999999999999993</v>
      </c>
      <c r="N198" s="1">
        <f t="shared" ref="N198:N229" si="82">L198-M198</f>
        <v>14.8</v>
      </c>
      <c r="O198" s="1" t="str">
        <f t="shared" si="80"/>
        <v>30%</v>
      </c>
      <c r="P198" s="9">
        <f t="shared" si="79"/>
        <v>4.4400000000000004</v>
      </c>
      <c r="Q198" s="97">
        <v>0.1</v>
      </c>
      <c r="R198" s="1">
        <f t="shared" si="73"/>
        <v>9.2999999999999989</v>
      </c>
      <c r="S198" s="1">
        <f t="shared" si="74"/>
        <v>9.2999999999999989</v>
      </c>
      <c r="T198" s="57">
        <v>9</v>
      </c>
    </row>
    <row r="199" spans="1:20" x14ac:dyDescent="0.3">
      <c r="A199" s="54">
        <v>148</v>
      </c>
      <c r="B199" s="2" t="s">
        <v>162</v>
      </c>
      <c r="C199" s="2">
        <v>97</v>
      </c>
      <c r="D199" s="3" t="s">
        <v>17</v>
      </c>
      <c r="E199" s="4"/>
      <c r="F199" s="1"/>
      <c r="G199" s="9">
        <v>10</v>
      </c>
      <c r="H199" s="21">
        <v>10</v>
      </c>
      <c r="I199" s="1">
        <v>85</v>
      </c>
      <c r="J199" s="1">
        <v>70</v>
      </c>
      <c r="K199" s="21">
        <f t="shared" si="77"/>
        <v>75</v>
      </c>
      <c r="L199" s="22">
        <f t="shared" si="78"/>
        <v>15</v>
      </c>
      <c r="M199" s="9">
        <f t="shared" si="81"/>
        <v>10</v>
      </c>
      <c r="N199" s="9">
        <f t="shared" si="82"/>
        <v>5</v>
      </c>
      <c r="O199" s="1" t="str">
        <f t="shared" si="80"/>
        <v>30%</v>
      </c>
      <c r="P199" s="9">
        <f t="shared" si="79"/>
        <v>1.5</v>
      </c>
      <c r="Q199" s="97">
        <v>0.1</v>
      </c>
      <c r="R199" s="9">
        <f t="shared" si="73"/>
        <v>10.1</v>
      </c>
      <c r="S199" s="9">
        <f t="shared" si="74"/>
        <v>10.1</v>
      </c>
      <c r="T199" s="56">
        <f>S199</f>
        <v>10.1</v>
      </c>
    </row>
    <row r="200" spans="1:20" x14ac:dyDescent="0.3">
      <c r="A200" s="54">
        <v>149</v>
      </c>
      <c r="B200" s="10" t="s">
        <v>163</v>
      </c>
      <c r="C200" s="10">
        <v>16</v>
      </c>
      <c r="D200" s="11"/>
      <c r="E200" s="97"/>
      <c r="F200" s="97"/>
      <c r="G200" s="12">
        <v>12.3</v>
      </c>
      <c r="H200" s="13">
        <f>G200</f>
        <v>12.3</v>
      </c>
      <c r="I200" s="97"/>
      <c r="J200" s="97"/>
      <c r="K200" s="13">
        <f t="shared" si="77"/>
        <v>-12.3</v>
      </c>
      <c r="L200" s="14">
        <f t="shared" si="78"/>
        <v>0</v>
      </c>
      <c r="M200" s="12">
        <f t="shared" si="81"/>
        <v>12.3</v>
      </c>
      <c r="N200" s="12">
        <f t="shared" si="82"/>
        <v>-12.3</v>
      </c>
      <c r="O200" s="97" t="str">
        <f t="shared" si="80"/>
        <v>30%</v>
      </c>
      <c r="P200" s="12">
        <f t="shared" si="79"/>
        <v>-3.69</v>
      </c>
      <c r="Q200" s="97">
        <v>0.1</v>
      </c>
      <c r="R200" s="12">
        <f t="shared" ref="R200:R230" si="83">IF(M200&gt;=L200,(M200+P200),M200+Q200)</f>
        <v>8.6100000000000012</v>
      </c>
      <c r="S200" s="12">
        <f t="shared" ref="S200:S230" si="84">IF(I200&gt;1,(R200),G200)</f>
        <v>12.3</v>
      </c>
      <c r="T200" s="55">
        <f>S200</f>
        <v>12.3</v>
      </c>
    </row>
    <row r="201" spans="1:20" x14ac:dyDescent="0.3">
      <c r="A201" s="54">
        <v>150</v>
      </c>
      <c r="B201" s="10" t="s">
        <v>164</v>
      </c>
      <c r="C201" s="10">
        <v>92</v>
      </c>
      <c r="D201" s="11"/>
      <c r="E201" s="97"/>
      <c r="F201" s="97"/>
      <c r="G201" s="12">
        <v>24</v>
      </c>
      <c r="H201" s="13">
        <f>G201</f>
        <v>24</v>
      </c>
      <c r="I201" s="97"/>
      <c r="J201" s="97"/>
      <c r="K201" s="13">
        <f t="shared" si="77"/>
        <v>-24</v>
      </c>
      <c r="L201" s="14">
        <f t="shared" si="78"/>
        <v>0</v>
      </c>
      <c r="M201" s="12">
        <f t="shared" si="81"/>
        <v>24</v>
      </c>
      <c r="N201" s="12">
        <f t="shared" si="82"/>
        <v>-24</v>
      </c>
      <c r="O201" s="97" t="str">
        <f t="shared" si="80"/>
        <v>70%</v>
      </c>
      <c r="P201" s="12">
        <f t="shared" si="79"/>
        <v>-16.799999999999997</v>
      </c>
      <c r="Q201" s="97">
        <v>0.1</v>
      </c>
      <c r="R201" s="12">
        <f t="shared" si="83"/>
        <v>7.2000000000000028</v>
      </c>
      <c r="S201" s="12">
        <f t="shared" si="84"/>
        <v>24</v>
      </c>
      <c r="T201" s="55">
        <f>S201</f>
        <v>24</v>
      </c>
    </row>
    <row r="202" spans="1:20" x14ac:dyDescent="0.3">
      <c r="A202" s="54">
        <v>151</v>
      </c>
      <c r="B202" s="3" t="s">
        <v>165</v>
      </c>
      <c r="C202" s="2">
        <v>360</v>
      </c>
      <c r="D202" s="3"/>
      <c r="E202" s="4"/>
      <c r="F202" s="1"/>
      <c r="G202" s="1">
        <v>13.1</v>
      </c>
      <c r="H202" s="1">
        <v>13</v>
      </c>
      <c r="I202" s="1">
        <v>86</v>
      </c>
      <c r="J202" s="1">
        <v>70</v>
      </c>
      <c r="K202" s="1">
        <f t="shared" si="77"/>
        <v>73</v>
      </c>
      <c r="L202" s="1">
        <f t="shared" si="78"/>
        <v>16</v>
      </c>
      <c r="M202" s="1">
        <f t="shared" si="81"/>
        <v>13.1</v>
      </c>
      <c r="N202" s="1">
        <f t="shared" si="82"/>
        <v>2.9000000000000004</v>
      </c>
      <c r="O202" s="1" t="str">
        <f t="shared" si="80"/>
        <v>30%</v>
      </c>
      <c r="P202" s="9">
        <f t="shared" si="79"/>
        <v>0.87000000000000011</v>
      </c>
      <c r="Q202" s="97">
        <v>0.1</v>
      </c>
      <c r="R202" s="1">
        <f t="shared" si="83"/>
        <v>13.2</v>
      </c>
      <c r="S202" s="1">
        <f t="shared" si="84"/>
        <v>13.2</v>
      </c>
      <c r="T202" s="57">
        <v>13</v>
      </c>
    </row>
    <row r="203" spans="1:20" x14ac:dyDescent="0.3">
      <c r="A203" s="54">
        <v>152</v>
      </c>
      <c r="B203" s="80" t="s">
        <v>166</v>
      </c>
      <c r="C203" s="80">
        <v>240</v>
      </c>
      <c r="D203" s="81" t="s">
        <v>33</v>
      </c>
      <c r="E203" s="82"/>
      <c r="F203" s="69"/>
      <c r="G203" s="85">
        <v>12</v>
      </c>
      <c r="H203" s="83">
        <v>12</v>
      </c>
      <c r="I203" s="69">
        <v>86</v>
      </c>
      <c r="J203" s="69">
        <v>70</v>
      </c>
      <c r="K203" s="83">
        <f t="shared" si="77"/>
        <v>74</v>
      </c>
      <c r="L203" s="84">
        <f t="shared" si="78"/>
        <v>16</v>
      </c>
      <c r="M203" s="85">
        <f t="shared" si="81"/>
        <v>12</v>
      </c>
      <c r="N203" s="85">
        <f t="shared" si="82"/>
        <v>4</v>
      </c>
      <c r="O203" s="69" t="str">
        <f t="shared" si="80"/>
        <v>30%</v>
      </c>
      <c r="P203" s="83">
        <f t="shared" si="79"/>
        <v>1.2</v>
      </c>
      <c r="Q203" s="69">
        <v>0.1</v>
      </c>
      <c r="R203" s="85">
        <f t="shared" si="83"/>
        <v>12.1</v>
      </c>
      <c r="S203" s="85">
        <f t="shared" si="84"/>
        <v>12.1</v>
      </c>
      <c r="T203" s="86">
        <f>S203</f>
        <v>12.1</v>
      </c>
    </row>
    <row r="204" spans="1:20" x14ac:dyDescent="0.3">
      <c r="A204" s="54">
        <v>153</v>
      </c>
      <c r="B204" s="10" t="s">
        <v>167</v>
      </c>
      <c r="C204" s="10">
        <v>80</v>
      </c>
      <c r="D204" s="11"/>
      <c r="E204" s="97"/>
      <c r="F204" s="97"/>
      <c r="G204" s="12">
        <v>21.9</v>
      </c>
      <c r="H204" s="13">
        <f>G204</f>
        <v>21.9</v>
      </c>
      <c r="I204" s="97"/>
      <c r="J204" s="97"/>
      <c r="K204" s="13">
        <f t="shared" si="77"/>
        <v>-21.9</v>
      </c>
      <c r="L204" s="14">
        <f t="shared" si="78"/>
        <v>0</v>
      </c>
      <c r="M204" s="12">
        <f t="shared" si="81"/>
        <v>21.9</v>
      </c>
      <c r="N204" s="12">
        <f t="shared" si="82"/>
        <v>-21.9</v>
      </c>
      <c r="O204" s="97" t="str">
        <f t="shared" si="80"/>
        <v>70%</v>
      </c>
      <c r="P204" s="12">
        <f t="shared" si="79"/>
        <v>-15.329999999999998</v>
      </c>
      <c r="Q204" s="97">
        <v>0.1</v>
      </c>
      <c r="R204" s="12">
        <f t="shared" si="83"/>
        <v>6.57</v>
      </c>
      <c r="S204" s="12">
        <f t="shared" si="84"/>
        <v>21.9</v>
      </c>
      <c r="T204" s="55">
        <f>S204</f>
        <v>21.9</v>
      </c>
    </row>
    <row r="205" spans="1:20" x14ac:dyDescent="0.3">
      <c r="A205" s="54">
        <v>154</v>
      </c>
      <c r="B205" s="80" t="s">
        <v>509</v>
      </c>
      <c r="C205" s="80">
        <v>500</v>
      </c>
      <c r="D205" s="81"/>
      <c r="E205" s="82"/>
      <c r="F205" s="69">
        <v>1</v>
      </c>
      <c r="G205" s="69">
        <v>24</v>
      </c>
      <c r="H205" s="69">
        <v>24</v>
      </c>
      <c r="I205" s="69">
        <v>101</v>
      </c>
      <c r="J205" s="69">
        <v>72</v>
      </c>
      <c r="K205" s="83">
        <v>76</v>
      </c>
      <c r="L205" s="84">
        <f t="shared" si="78"/>
        <v>29</v>
      </c>
      <c r="M205" s="85">
        <f t="shared" si="81"/>
        <v>24</v>
      </c>
      <c r="N205" s="85">
        <f t="shared" si="82"/>
        <v>5</v>
      </c>
      <c r="O205" s="69" t="str">
        <f t="shared" si="80"/>
        <v>70%</v>
      </c>
      <c r="P205" s="83">
        <f t="shared" si="79"/>
        <v>3.5</v>
      </c>
      <c r="Q205" s="69">
        <v>0.1</v>
      </c>
      <c r="R205" s="85">
        <f t="shared" si="83"/>
        <v>24.1</v>
      </c>
      <c r="S205" s="85">
        <f t="shared" si="84"/>
        <v>24.1</v>
      </c>
      <c r="T205" s="86">
        <f>S205</f>
        <v>24.1</v>
      </c>
    </row>
    <row r="206" spans="1:20" x14ac:dyDescent="0.3">
      <c r="A206" s="54">
        <v>155</v>
      </c>
      <c r="B206" s="10" t="s">
        <v>168</v>
      </c>
      <c r="C206" s="10">
        <v>319</v>
      </c>
      <c r="D206" s="11"/>
      <c r="E206" s="97"/>
      <c r="F206" s="97"/>
      <c r="G206" s="12">
        <v>16</v>
      </c>
      <c r="H206" s="13">
        <f>G206</f>
        <v>16</v>
      </c>
      <c r="I206" s="97">
        <v>85</v>
      </c>
      <c r="J206" s="97">
        <v>69</v>
      </c>
      <c r="K206" s="13">
        <f>I206-H206</f>
        <v>69</v>
      </c>
      <c r="L206" s="14">
        <f t="shared" si="78"/>
        <v>16</v>
      </c>
      <c r="M206" s="12">
        <f t="shared" si="81"/>
        <v>16</v>
      </c>
      <c r="N206" s="12">
        <f t="shared" si="82"/>
        <v>0</v>
      </c>
      <c r="O206" s="97" t="str">
        <f t="shared" si="80"/>
        <v>50%</v>
      </c>
      <c r="P206" s="12">
        <f t="shared" si="79"/>
        <v>0</v>
      </c>
      <c r="Q206" s="97">
        <v>0.1</v>
      </c>
      <c r="R206" s="12">
        <f t="shared" si="83"/>
        <v>16</v>
      </c>
      <c r="S206" s="12">
        <f t="shared" si="84"/>
        <v>16</v>
      </c>
      <c r="T206" s="55">
        <f>S206</f>
        <v>16</v>
      </c>
    </row>
    <row r="207" spans="1:20" x14ac:dyDescent="0.3">
      <c r="A207" s="54">
        <v>156</v>
      </c>
      <c r="B207" s="80" t="s">
        <v>441</v>
      </c>
      <c r="C207" s="80">
        <v>490</v>
      </c>
      <c r="D207" s="81" t="s">
        <v>82</v>
      </c>
      <c r="E207" s="82"/>
      <c r="F207" s="69">
        <v>1</v>
      </c>
      <c r="G207" s="85">
        <v>16</v>
      </c>
      <c r="H207" s="83">
        <v>16</v>
      </c>
      <c r="I207" s="69">
        <v>88</v>
      </c>
      <c r="J207" s="69">
        <v>69</v>
      </c>
      <c r="K207" s="83">
        <v>68</v>
      </c>
      <c r="L207" s="84">
        <f t="shared" si="78"/>
        <v>19</v>
      </c>
      <c r="M207" s="85">
        <f t="shared" si="81"/>
        <v>16</v>
      </c>
      <c r="N207" s="85">
        <f t="shared" si="82"/>
        <v>3</v>
      </c>
      <c r="O207" s="69" t="str">
        <f t="shared" si="80"/>
        <v>50%</v>
      </c>
      <c r="P207" s="85">
        <f t="shared" si="79"/>
        <v>1.5</v>
      </c>
      <c r="Q207" s="69">
        <v>0.3</v>
      </c>
      <c r="R207" s="85">
        <f t="shared" si="83"/>
        <v>16.3</v>
      </c>
      <c r="S207" s="85">
        <f t="shared" si="84"/>
        <v>16.3</v>
      </c>
      <c r="T207" s="86">
        <v>16</v>
      </c>
    </row>
    <row r="208" spans="1:20" x14ac:dyDescent="0.3">
      <c r="A208" s="54">
        <v>157</v>
      </c>
      <c r="B208" s="81" t="s">
        <v>169</v>
      </c>
      <c r="C208" s="80">
        <v>361</v>
      </c>
      <c r="D208" s="81"/>
      <c r="E208" s="82"/>
      <c r="F208" s="69"/>
      <c r="G208" s="69">
        <v>9</v>
      </c>
      <c r="H208" s="83">
        <v>9</v>
      </c>
      <c r="I208" s="69">
        <v>97</v>
      </c>
      <c r="J208" s="69">
        <v>70</v>
      </c>
      <c r="K208" s="83">
        <f t="shared" ref="K208:K223" si="85">I208-H208</f>
        <v>88</v>
      </c>
      <c r="L208" s="84">
        <f t="shared" si="78"/>
        <v>27</v>
      </c>
      <c r="M208" s="85">
        <f t="shared" si="81"/>
        <v>9</v>
      </c>
      <c r="N208" s="85">
        <f t="shared" si="82"/>
        <v>18</v>
      </c>
      <c r="O208" s="69" t="str">
        <f t="shared" si="80"/>
        <v>30%</v>
      </c>
      <c r="P208" s="85">
        <f t="shared" si="79"/>
        <v>5.3999999999999995</v>
      </c>
      <c r="Q208" s="69">
        <v>0.1</v>
      </c>
      <c r="R208" s="85">
        <f t="shared" si="83"/>
        <v>9.1</v>
      </c>
      <c r="S208" s="85">
        <f t="shared" si="84"/>
        <v>9.1</v>
      </c>
      <c r="T208" s="86">
        <v>9</v>
      </c>
    </row>
    <row r="209" spans="1:20" x14ac:dyDescent="0.3">
      <c r="A209" s="54">
        <v>158</v>
      </c>
      <c r="B209" s="40" t="s">
        <v>170</v>
      </c>
      <c r="C209" s="10">
        <v>362</v>
      </c>
      <c r="D209" s="11" t="s">
        <v>24</v>
      </c>
      <c r="E209" s="17"/>
      <c r="F209" s="97"/>
      <c r="G209" s="12">
        <v>21.9</v>
      </c>
      <c r="H209" s="13">
        <f>G209</f>
        <v>21.9</v>
      </c>
      <c r="I209" s="97"/>
      <c r="J209" s="97"/>
      <c r="K209" s="13">
        <f t="shared" si="85"/>
        <v>-21.9</v>
      </c>
      <c r="L209" s="14">
        <f t="shared" si="78"/>
        <v>0</v>
      </c>
      <c r="M209" s="12">
        <f t="shared" si="81"/>
        <v>21.9</v>
      </c>
      <c r="N209" s="12">
        <f t="shared" si="82"/>
        <v>-21.9</v>
      </c>
      <c r="O209" s="97" t="str">
        <f t="shared" si="80"/>
        <v>70%</v>
      </c>
      <c r="P209" s="12">
        <f t="shared" si="79"/>
        <v>-15.329999999999998</v>
      </c>
      <c r="Q209" s="97">
        <v>0.1</v>
      </c>
      <c r="R209" s="12">
        <f t="shared" si="83"/>
        <v>6.57</v>
      </c>
      <c r="S209" s="12">
        <f t="shared" si="84"/>
        <v>21.9</v>
      </c>
      <c r="T209" s="55">
        <f>S209</f>
        <v>21.9</v>
      </c>
    </row>
    <row r="210" spans="1:20" x14ac:dyDescent="0.3">
      <c r="A210" s="54">
        <v>159</v>
      </c>
      <c r="B210" s="110" t="s">
        <v>171</v>
      </c>
      <c r="C210" s="80">
        <v>363</v>
      </c>
      <c r="D210" s="111"/>
      <c r="E210" s="82"/>
      <c r="F210" s="112"/>
      <c r="G210" s="85">
        <v>16</v>
      </c>
      <c r="H210" s="83">
        <f>G210</f>
        <v>16</v>
      </c>
      <c r="I210" s="69">
        <v>86</v>
      </c>
      <c r="J210" s="69">
        <v>70</v>
      </c>
      <c r="K210" s="83">
        <f t="shared" si="85"/>
        <v>70</v>
      </c>
      <c r="L210" s="69">
        <f t="shared" si="78"/>
        <v>16</v>
      </c>
      <c r="M210" s="85">
        <f t="shared" si="81"/>
        <v>16</v>
      </c>
      <c r="N210" s="85">
        <f t="shared" si="82"/>
        <v>0</v>
      </c>
      <c r="O210" s="69" t="str">
        <f t="shared" si="80"/>
        <v>50%</v>
      </c>
      <c r="P210" s="85">
        <f t="shared" si="79"/>
        <v>0</v>
      </c>
      <c r="Q210" s="69">
        <v>0.1</v>
      </c>
      <c r="R210" s="85">
        <f t="shared" si="83"/>
        <v>16</v>
      </c>
      <c r="S210" s="85">
        <f t="shared" si="84"/>
        <v>16</v>
      </c>
      <c r="T210" s="113">
        <v>16</v>
      </c>
    </row>
    <row r="211" spans="1:20" x14ac:dyDescent="0.3">
      <c r="A211" s="54">
        <v>160</v>
      </c>
      <c r="B211" s="80" t="s">
        <v>554</v>
      </c>
      <c r="C211" s="80">
        <v>217</v>
      </c>
      <c r="D211" s="81" t="s">
        <v>33</v>
      </c>
      <c r="E211" s="82"/>
      <c r="F211" s="69"/>
      <c r="G211" s="85">
        <v>9</v>
      </c>
      <c r="H211" s="83">
        <v>9</v>
      </c>
      <c r="I211" s="69">
        <v>75</v>
      </c>
      <c r="J211" s="69">
        <v>69</v>
      </c>
      <c r="K211" s="83">
        <f t="shared" si="85"/>
        <v>66</v>
      </c>
      <c r="L211" s="84">
        <f t="shared" si="78"/>
        <v>6</v>
      </c>
      <c r="M211" s="85">
        <f t="shared" si="81"/>
        <v>9</v>
      </c>
      <c r="N211" s="85">
        <f t="shared" si="82"/>
        <v>-3</v>
      </c>
      <c r="O211" s="116">
        <v>0.3</v>
      </c>
      <c r="P211" s="85">
        <f t="shared" si="79"/>
        <v>-0.89999999999999991</v>
      </c>
      <c r="Q211" s="69">
        <f>IF(N211&lt;0,O211, "0.1")</f>
        <v>0.3</v>
      </c>
      <c r="R211" s="85">
        <f t="shared" si="83"/>
        <v>8.1</v>
      </c>
      <c r="S211" s="85">
        <f t="shared" si="84"/>
        <v>8.1</v>
      </c>
      <c r="T211" s="86">
        <f t="shared" ref="T211:T221" si="86">S211</f>
        <v>8.1</v>
      </c>
    </row>
    <row r="212" spans="1:20" x14ac:dyDescent="0.3">
      <c r="A212" s="54">
        <v>161</v>
      </c>
      <c r="B212" s="2" t="s">
        <v>172</v>
      </c>
      <c r="C212" s="2">
        <v>199</v>
      </c>
      <c r="D212" s="3" t="s">
        <v>17</v>
      </c>
      <c r="E212" s="4"/>
      <c r="F212" s="1"/>
      <c r="G212" s="1">
        <v>7</v>
      </c>
      <c r="H212" s="21">
        <v>7</v>
      </c>
      <c r="I212" s="1">
        <v>85</v>
      </c>
      <c r="J212" s="1">
        <v>70</v>
      </c>
      <c r="K212" s="21">
        <f t="shared" si="85"/>
        <v>78</v>
      </c>
      <c r="L212" s="22">
        <f t="shared" si="78"/>
        <v>15</v>
      </c>
      <c r="M212" s="9">
        <f t="shared" si="81"/>
        <v>7</v>
      </c>
      <c r="N212" s="9">
        <f t="shared" si="82"/>
        <v>8</v>
      </c>
      <c r="O212" s="1" t="str">
        <f t="shared" ref="O212:O227" si="87">IF(M212&gt;=19.5,"70%",IF(M212&gt;=13.5,"50%",IF(M212&gt;=5.5,"30%",IF(M212&gt;=0.1,"15%"))))</f>
        <v>30%</v>
      </c>
      <c r="P212" s="9">
        <f t="shared" si="79"/>
        <v>2.4</v>
      </c>
      <c r="Q212" s="97">
        <v>0.1</v>
      </c>
      <c r="R212" s="9">
        <f t="shared" si="83"/>
        <v>7.1</v>
      </c>
      <c r="S212" s="9">
        <f t="shared" si="84"/>
        <v>7.1</v>
      </c>
      <c r="T212" s="56">
        <f t="shared" si="86"/>
        <v>7.1</v>
      </c>
    </row>
    <row r="213" spans="1:20" x14ac:dyDescent="0.3">
      <c r="A213" s="54">
        <v>162</v>
      </c>
      <c r="B213" s="80" t="s">
        <v>173</v>
      </c>
      <c r="C213" s="80">
        <v>173</v>
      </c>
      <c r="D213" s="81" t="s">
        <v>24</v>
      </c>
      <c r="E213" s="82"/>
      <c r="F213" s="69"/>
      <c r="G213" s="69">
        <v>17.100000000000001</v>
      </c>
      <c r="H213" s="83">
        <f>G213</f>
        <v>17.100000000000001</v>
      </c>
      <c r="I213" s="69">
        <v>86</v>
      </c>
      <c r="J213" s="69">
        <v>69</v>
      </c>
      <c r="K213" s="83">
        <f t="shared" si="85"/>
        <v>68.900000000000006</v>
      </c>
      <c r="L213" s="84">
        <f t="shared" si="78"/>
        <v>17</v>
      </c>
      <c r="M213" s="85">
        <f t="shared" si="81"/>
        <v>17.100000000000001</v>
      </c>
      <c r="N213" s="85">
        <f t="shared" si="82"/>
        <v>-0.10000000000000142</v>
      </c>
      <c r="O213" s="69" t="str">
        <f t="shared" si="87"/>
        <v>50%</v>
      </c>
      <c r="P213" s="69">
        <f t="shared" si="79"/>
        <v>-5.0000000000000711E-2</v>
      </c>
      <c r="Q213" s="69">
        <v>0.1</v>
      </c>
      <c r="R213" s="85">
        <f t="shared" si="83"/>
        <v>17.05</v>
      </c>
      <c r="S213" s="85">
        <f t="shared" si="84"/>
        <v>17.05</v>
      </c>
      <c r="T213" s="86">
        <f t="shared" si="86"/>
        <v>17.05</v>
      </c>
    </row>
    <row r="214" spans="1:20" x14ac:dyDescent="0.3">
      <c r="A214" s="54">
        <v>163</v>
      </c>
      <c r="B214" s="10" t="s">
        <v>174</v>
      </c>
      <c r="C214" s="10">
        <v>14</v>
      </c>
      <c r="D214" s="11"/>
      <c r="E214" s="97"/>
      <c r="F214" s="97"/>
      <c r="G214" s="12">
        <v>10.1</v>
      </c>
      <c r="H214" s="13">
        <v>11</v>
      </c>
      <c r="I214" s="97"/>
      <c r="J214" s="97"/>
      <c r="K214" s="13">
        <f t="shared" si="85"/>
        <v>-11</v>
      </c>
      <c r="L214" s="14">
        <f t="shared" si="78"/>
        <v>0</v>
      </c>
      <c r="M214" s="12">
        <f t="shared" si="81"/>
        <v>10.1</v>
      </c>
      <c r="N214" s="12">
        <f t="shared" si="82"/>
        <v>-10.1</v>
      </c>
      <c r="O214" s="97" t="str">
        <f t="shared" si="87"/>
        <v>30%</v>
      </c>
      <c r="P214" s="12">
        <f t="shared" si="79"/>
        <v>-3.03</v>
      </c>
      <c r="Q214" s="97">
        <v>0.1</v>
      </c>
      <c r="R214" s="12">
        <f t="shared" si="83"/>
        <v>7.07</v>
      </c>
      <c r="S214" s="12">
        <f t="shared" si="84"/>
        <v>10.1</v>
      </c>
      <c r="T214" s="55">
        <f t="shared" si="86"/>
        <v>10.1</v>
      </c>
    </row>
    <row r="215" spans="1:20" x14ac:dyDescent="0.3">
      <c r="A215" s="54">
        <v>164</v>
      </c>
      <c r="B215" s="10" t="s">
        <v>175</v>
      </c>
      <c r="C215" s="10">
        <v>150</v>
      </c>
      <c r="D215" s="11"/>
      <c r="E215" s="97"/>
      <c r="F215" s="97"/>
      <c r="G215" s="97">
        <v>14.3</v>
      </c>
      <c r="H215" s="13">
        <f>G215</f>
        <v>14.3</v>
      </c>
      <c r="I215" s="97"/>
      <c r="J215" s="97"/>
      <c r="K215" s="13">
        <f t="shared" si="85"/>
        <v>-14.3</v>
      </c>
      <c r="L215" s="14">
        <f t="shared" si="78"/>
        <v>0</v>
      </c>
      <c r="M215" s="12">
        <f t="shared" si="81"/>
        <v>14.3</v>
      </c>
      <c r="N215" s="12">
        <f t="shared" si="82"/>
        <v>-14.3</v>
      </c>
      <c r="O215" s="97" t="str">
        <f t="shared" si="87"/>
        <v>50%</v>
      </c>
      <c r="P215" s="12">
        <f t="shared" si="79"/>
        <v>-7.15</v>
      </c>
      <c r="Q215" s="97">
        <v>0.1</v>
      </c>
      <c r="R215" s="12">
        <f t="shared" si="83"/>
        <v>7.15</v>
      </c>
      <c r="S215" s="12">
        <f t="shared" si="84"/>
        <v>14.3</v>
      </c>
      <c r="T215" s="55">
        <f t="shared" si="86"/>
        <v>14.3</v>
      </c>
    </row>
    <row r="216" spans="1:20" x14ac:dyDescent="0.3">
      <c r="A216" s="54">
        <v>165</v>
      </c>
      <c r="B216" s="10" t="s">
        <v>176</v>
      </c>
      <c r="C216" s="10">
        <v>364</v>
      </c>
      <c r="D216" s="11" t="s">
        <v>33</v>
      </c>
      <c r="E216" s="17"/>
      <c r="F216" s="97"/>
      <c r="G216" s="1">
        <v>19</v>
      </c>
      <c r="H216" s="21">
        <v>19</v>
      </c>
      <c r="I216" s="1">
        <v>92</v>
      </c>
      <c r="J216" s="1">
        <v>70</v>
      </c>
      <c r="K216" s="21">
        <f t="shared" si="85"/>
        <v>73</v>
      </c>
      <c r="L216" s="22">
        <f t="shared" si="78"/>
        <v>22</v>
      </c>
      <c r="M216" s="9">
        <f t="shared" si="81"/>
        <v>19</v>
      </c>
      <c r="N216" s="9">
        <f t="shared" si="82"/>
        <v>3</v>
      </c>
      <c r="O216" s="1" t="str">
        <f t="shared" si="87"/>
        <v>50%</v>
      </c>
      <c r="P216" s="9">
        <f t="shared" si="79"/>
        <v>1.5</v>
      </c>
      <c r="Q216" s="97">
        <v>0.1</v>
      </c>
      <c r="R216" s="9">
        <f t="shared" si="83"/>
        <v>19.100000000000001</v>
      </c>
      <c r="S216" s="9">
        <f t="shared" si="84"/>
        <v>19.100000000000001</v>
      </c>
      <c r="T216" s="56">
        <f t="shared" si="86"/>
        <v>19.100000000000001</v>
      </c>
    </row>
    <row r="217" spans="1:20" x14ac:dyDescent="0.3">
      <c r="A217" s="54">
        <v>166</v>
      </c>
      <c r="B217" s="11" t="s">
        <v>177</v>
      </c>
      <c r="C217" s="10">
        <v>365</v>
      </c>
      <c r="D217" s="11" t="s">
        <v>20</v>
      </c>
      <c r="E217" s="97"/>
      <c r="F217" s="97"/>
      <c r="G217" s="97">
        <v>16</v>
      </c>
      <c r="H217" s="97">
        <f>G217</f>
        <v>16</v>
      </c>
      <c r="I217" s="97">
        <v>85</v>
      </c>
      <c r="J217" s="97">
        <v>69</v>
      </c>
      <c r="K217" s="97">
        <f t="shared" si="85"/>
        <v>69</v>
      </c>
      <c r="L217" s="97">
        <f t="shared" si="78"/>
        <v>16</v>
      </c>
      <c r="M217" s="97">
        <f t="shared" si="81"/>
        <v>16</v>
      </c>
      <c r="N217" s="97">
        <f t="shared" si="82"/>
        <v>0</v>
      </c>
      <c r="O217" s="97" t="str">
        <f t="shared" si="87"/>
        <v>50%</v>
      </c>
      <c r="P217" s="12">
        <f t="shared" si="79"/>
        <v>0</v>
      </c>
      <c r="Q217" s="97">
        <v>0.1</v>
      </c>
      <c r="R217" s="97">
        <f t="shared" si="83"/>
        <v>16</v>
      </c>
      <c r="S217" s="97">
        <f t="shared" si="84"/>
        <v>16</v>
      </c>
      <c r="T217" s="55">
        <f t="shared" si="86"/>
        <v>16</v>
      </c>
    </row>
    <row r="218" spans="1:20" x14ac:dyDescent="0.3">
      <c r="A218" s="54">
        <v>167</v>
      </c>
      <c r="B218" s="2" t="s">
        <v>178</v>
      </c>
      <c r="C218" s="2">
        <v>59</v>
      </c>
      <c r="D218" s="3" t="s">
        <v>84</v>
      </c>
      <c r="E218" s="4"/>
      <c r="F218" s="1"/>
      <c r="G218" s="9">
        <v>10.7</v>
      </c>
      <c r="H218" s="21">
        <f>G218</f>
        <v>10.7</v>
      </c>
      <c r="I218" s="1">
        <v>100</v>
      </c>
      <c r="J218" s="1">
        <v>70</v>
      </c>
      <c r="K218" s="21">
        <f t="shared" si="85"/>
        <v>89.3</v>
      </c>
      <c r="L218" s="22">
        <f t="shared" si="78"/>
        <v>30</v>
      </c>
      <c r="M218" s="9">
        <f t="shared" si="81"/>
        <v>10.7</v>
      </c>
      <c r="N218" s="9">
        <f t="shared" si="82"/>
        <v>19.3</v>
      </c>
      <c r="O218" s="1" t="str">
        <f t="shared" si="87"/>
        <v>30%</v>
      </c>
      <c r="P218" s="9">
        <f t="shared" si="79"/>
        <v>5.79</v>
      </c>
      <c r="Q218" s="97">
        <v>0.1</v>
      </c>
      <c r="R218" s="9">
        <f t="shared" si="83"/>
        <v>10.799999999999999</v>
      </c>
      <c r="S218" s="9">
        <f t="shared" si="84"/>
        <v>10.799999999999999</v>
      </c>
      <c r="T218" s="56">
        <f t="shared" si="86"/>
        <v>10.799999999999999</v>
      </c>
    </row>
    <row r="219" spans="1:20" x14ac:dyDescent="0.3">
      <c r="A219" s="54">
        <v>168</v>
      </c>
      <c r="B219" s="80" t="s">
        <v>476</v>
      </c>
      <c r="C219" s="80">
        <v>457</v>
      </c>
      <c r="D219" s="114" t="s">
        <v>17</v>
      </c>
      <c r="E219" s="82"/>
      <c r="F219" s="115"/>
      <c r="G219" s="69">
        <v>18.100000000000001</v>
      </c>
      <c r="H219" s="83">
        <v>18</v>
      </c>
      <c r="I219" s="69">
        <v>103</v>
      </c>
      <c r="J219" s="69">
        <v>70</v>
      </c>
      <c r="K219" s="83">
        <f t="shared" si="85"/>
        <v>85</v>
      </c>
      <c r="L219" s="84">
        <f t="shared" si="78"/>
        <v>33</v>
      </c>
      <c r="M219" s="85">
        <f t="shared" si="81"/>
        <v>18.100000000000001</v>
      </c>
      <c r="N219" s="85">
        <f t="shared" si="82"/>
        <v>14.899999999999999</v>
      </c>
      <c r="O219" s="69" t="str">
        <f t="shared" si="87"/>
        <v>50%</v>
      </c>
      <c r="P219" s="85">
        <f t="shared" si="79"/>
        <v>7.4499999999999993</v>
      </c>
      <c r="Q219" s="69">
        <v>0.1</v>
      </c>
      <c r="R219" s="85">
        <f t="shared" si="83"/>
        <v>18.200000000000003</v>
      </c>
      <c r="S219" s="85">
        <f t="shared" si="84"/>
        <v>18.200000000000003</v>
      </c>
      <c r="T219" s="86">
        <f t="shared" si="86"/>
        <v>18.200000000000003</v>
      </c>
    </row>
    <row r="220" spans="1:20" x14ac:dyDescent="0.3">
      <c r="A220" s="54">
        <v>169</v>
      </c>
      <c r="B220" s="10" t="s">
        <v>179</v>
      </c>
      <c r="C220" s="10">
        <v>255</v>
      </c>
      <c r="D220" s="11"/>
      <c r="E220" s="97"/>
      <c r="F220" s="97"/>
      <c r="G220" s="97">
        <v>14</v>
      </c>
      <c r="H220" s="13">
        <v>14</v>
      </c>
      <c r="I220" s="97">
        <v>105</v>
      </c>
      <c r="J220" s="97">
        <v>71</v>
      </c>
      <c r="K220" s="13">
        <f t="shared" si="85"/>
        <v>91</v>
      </c>
      <c r="L220" s="14">
        <f t="shared" si="78"/>
        <v>34</v>
      </c>
      <c r="M220" s="12">
        <f t="shared" si="81"/>
        <v>14</v>
      </c>
      <c r="N220" s="12">
        <f t="shared" si="82"/>
        <v>20</v>
      </c>
      <c r="O220" s="97" t="str">
        <f t="shared" si="87"/>
        <v>50%</v>
      </c>
      <c r="P220" s="12">
        <f t="shared" si="79"/>
        <v>10</v>
      </c>
      <c r="Q220" s="97">
        <v>0.1</v>
      </c>
      <c r="R220" s="12">
        <f t="shared" si="83"/>
        <v>14.1</v>
      </c>
      <c r="S220" s="12">
        <f t="shared" si="84"/>
        <v>14.1</v>
      </c>
      <c r="T220" s="55">
        <f t="shared" si="86"/>
        <v>14.1</v>
      </c>
    </row>
    <row r="221" spans="1:20" x14ac:dyDescent="0.3">
      <c r="A221" s="54">
        <v>170</v>
      </c>
      <c r="B221" s="10" t="s">
        <v>180</v>
      </c>
      <c r="C221" s="10">
        <v>366</v>
      </c>
      <c r="D221" s="11" t="s">
        <v>20</v>
      </c>
      <c r="E221" s="17"/>
      <c r="F221" s="97"/>
      <c r="G221" s="12">
        <v>15</v>
      </c>
      <c r="H221" s="13">
        <v>15</v>
      </c>
      <c r="I221" s="97">
        <v>83</v>
      </c>
      <c r="J221" s="97">
        <v>69</v>
      </c>
      <c r="K221" s="13">
        <f t="shared" si="85"/>
        <v>68</v>
      </c>
      <c r="L221" s="14">
        <f t="shared" si="78"/>
        <v>14</v>
      </c>
      <c r="M221" s="12">
        <f t="shared" si="81"/>
        <v>15</v>
      </c>
      <c r="N221" s="12">
        <f t="shared" si="82"/>
        <v>-1</v>
      </c>
      <c r="O221" s="97" t="str">
        <f t="shared" si="87"/>
        <v>50%</v>
      </c>
      <c r="P221" s="12">
        <f t="shared" si="79"/>
        <v>-0.5</v>
      </c>
      <c r="Q221" s="97">
        <v>0.1</v>
      </c>
      <c r="R221" s="12">
        <f t="shared" si="83"/>
        <v>14.5</v>
      </c>
      <c r="S221" s="12">
        <f t="shared" si="84"/>
        <v>14.5</v>
      </c>
      <c r="T221" s="55">
        <f t="shared" si="86"/>
        <v>14.5</v>
      </c>
    </row>
    <row r="222" spans="1:20" x14ac:dyDescent="0.3">
      <c r="A222" s="54">
        <v>171</v>
      </c>
      <c r="B222" s="2" t="s">
        <v>411</v>
      </c>
      <c r="C222" s="2">
        <v>441</v>
      </c>
      <c r="D222" s="26"/>
      <c r="E222" s="29"/>
      <c r="F222" s="28"/>
      <c r="G222" s="1">
        <v>24</v>
      </c>
      <c r="H222" s="1">
        <v>24</v>
      </c>
      <c r="I222" s="1">
        <v>102</v>
      </c>
      <c r="J222" s="1">
        <v>70</v>
      </c>
      <c r="K222" s="1">
        <f t="shared" si="85"/>
        <v>78</v>
      </c>
      <c r="L222" s="1">
        <f t="shared" si="78"/>
        <v>32</v>
      </c>
      <c r="M222" s="1">
        <f t="shared" si="81"/>
        <v>24</v>
      </c>
      <c r="N222" s="1">
        <f t="shared" si="82"/>
        <v>8</v>
      </c>
      <c r="O222" s="1" t="str">
        <f t="shared" si="87"/>
        <v>70%</v>
      </c>
      <c r="P222" s="9">
        <f t="shared" si="79"/>
        <v>5.6</v>
      </c>
      <c r="Q222" s="97">
        <v>0.1</v>
      </c>
      <c r="R222" s="1">
        <f t="shared" si="83"/>
        <v>24.1</v>
      </c>
      <c r="S222" s="1">
        <f t="shared" si="84"/>
        <v>24.1</v>
      </c>
      <c r="T222" s="57">
        <v>24</v>
      </c>
    </row>
    <row r="223" spans="1:20" x14ac:dyDescent="0.3">
      <c r="A223" s="54">
        <v>172</v>
      </c>
      <c r="B223" s="80" t="s">
        <v>181</v>
      </c>
      <c r="C223" s="80">
        <v>13</v>
      </c>
      <c r="D223" s="81" t="s">
        <v>71</v>
      </c>
      <c r="E223" s="82"/>
      <c r="F223" s="69"/>
      <c r="G223" s="85">
        <v>6.4</v>
      </c>
      <c r="H223" s="83">
        <f>G223</f>
        <v>6.4</v>
      </c>
      <c r="I223" s="69">
        <v>79</v>
      </c>
      <c r="J223" s="69">
        <v>70</v>
      </c>
      <c r="K223" s="83">
        <f t="shared" si="85"/>
        <v>72.599999999999994</v>
      </c>
      <c r="L223" s="84">
        <f t="shared" si="78"/>
        <v>9</v>
      </c>
      <c r="M223" s="85">
        <f t="shared" si="81"/>
        <v>6.4</v>
      </c>
      <c r="N223" s="85">
        <f t="shared" si="82"/>
        <v>2.5999999999999996</v>
      </c>
      <c r="O223" s="69" t="str">
        <f t="shared" si="87"/>
        <v>30%</v>
      </c>
      <c r="P223" s="85">
        <f t="shared" si="79"/>
        <v>0.77999999999999992</v>
      </c>
      <c r="Q223" s="69" t="str">
        <f>IF(N223&lt;0,O223, "0.1")</f>
        <v>0.1</v>
      </c>
      <c r="R223" s="85">
        <f t="shared" si="83"/>
        <v>6.5</v>
      </c>
      <c r="S223" s="85">
        <f t="shared" si="84"/>
        <v>6.5</v>
      </c>
      <c r="T223" s="86">
        <f>S223</f>
        <v>6.5</v>
      </c>
    </row>
    <row r="224" spans="1:20" x14ac:dyDescent="0.3">
      <c r="A224" s="54">
        <v>173</v>
      </c>
      <c r="B224" s="114" t="s">
        <v>430</v>
      </c>
      <c r="C224" s="80">
        <v>464</v>
      </c>
      <c r="D224" s="114" t="s">
        <v>17</v>
      </c>
      <c r="E224" s="82"/>
      <c r="F224" s="115"/>
      <c r="G224" s="69">
        <v>22</v>
      </c>
      <c r="H224" s="69">
        <v>22</v>
      </c>
      <c r="I224" s="69">
        <v>108</v>
      </c>
      <c r="J224" s="69">
        <v>72</v>
      </c>
      <c r="K224" s="69">
        <v>86</v>
      </c>
      <c r="L224" s="69">
        <f t="shared" ref="L224:L230" si="88">I224-J224</f>
        <v>36</v>
      </c>
      <c r="M224" s="69">
        <f t="shared" si="81"/>
        <v>22</v>
      </c>
      <c r="N224" s="69">
        <f t="shared" si="82"/>
        <v>14</v>
      </c>
      <c r="O224" s="69" t="str">
        <f t="shared" si="87"/>
        <v>70%</v>
      </c>
      <c r="P224" s="85">
        <f t="shared" si="79"/>
        <v>9.7999999999999989</v>
      </c>
      <c r="Q224" s="69" t="str">
        <f>IF(N224&lt;0,O224, "0.1")</f>
        <v>0.1</v>
      </c>
      <c r="R224" s="69">
        <f t="shared" si="83"/>
        <v>22.1</v>
      </c>
      <c r="S224" s="69">
        <f t="shared" si="84"/>
        <v>22.1</v>
      </c>
      <c r="T224" s="113">
        <v>22</v>
      </c>
    </row>
    <row r="225" spans="1:20" x14ac:dyDescent="0.3">
      <c r="A225" s="54">
        <v>174</v>
      </c>
      <c r="B225" s="80" t="s">
        <v>466</v>
      </c>
      <c r="C225" s="80">
        <v>459</v>
      </c>
      <c r="D225" s="114" t="s">
        <v>17</v>
      </c>
      <c r="E225" s="82"/>
      <c r="F225" s="115"/>
      <c r="G225" s="69">
        <v>12</v>
      </c>
      <c r="H225" s="83">
        <v>12</v>
      </c>
      <c r="I225" s="69">
        <v>81</v>
      </c>
      <c r="J225" s="69">
        <v>69</v>
      </c>
      <c r="K225" s="83">
        <f t="shared" ref="K225:K230" si="89">I225-H225</f>
        <v>69</v>
      </c>
      <c r="L225" s="84">
        <f t="shared" si="88"/>
        <v>12</v>
      </c>
      <c r="M225" s="85">
        <f t="shared" si="81"/>
        <v>12</v>
      </c>
      <c r="N225" s="85">
        <f t="shared" si="82"/>
        <v>0</v>
      </c>
      <c r="O225" s="69" t="str">
        <f t="shared" si="87"/>
        <v>30%</v>
      </c>
      <c r="P225" s="85">
        <f t="shared" si="79"/>
        <v>0</v>
      </c>
      <c r="Q225" s="69">
        <v>0.1</v>
      </c>
      <c r="R225" s="85">
        <f t="shared" si="83"/>
        <v>12</v>
      </c>
      <c r="S225" s="85">
        <f t="shared" si="84"/>
        <v>12</v>
      </c>
      <c r="T225" s="86">
        <f>S225</f>
        <v>12</v>
      </c>
    </row>
    <row r="226" spans="1:20" x14ac:dyDescent="0.3">
      <c r="A226" s="54">
        <v>175</v>
      </c>
      <c r="B226" s="26" t="s">
        <v>428</v>
      </c>
      <c r="C226" s="2">
        <v>462</v>
      </c>
      <c r="D226" s="26"/>
      <c r="E226" s="27"/>
      <c r="F226" s="28"/>
      <c r="G226" s="1">
        <v>24.1</v>
      </c>
      <c r="H226" s="1">
        <v>24</v>
      </c>
      <c r="I226" s="1">
        <v>99</v>
      </c>
      <c r="J226" s="1">
        <v>70</v>
      </c>
      <c r="K226" s="1">
        <f t="shared" si="89"/>
        <v>75</v>
      </c>
      <c r="L226" s="1">
        <f t="shared" si="88"/>
        <v>29</v>
      </c>
      <c r="M226" s="1">
        <f t="shared" si="81"/>
        <v>24.1</v>
      </c>
      <c r="N226" s="1">
        <f t="shared" si="82"/>
        <v>4.8999999999999986</v>
      </c>
      <c r="O226" s="1" t="str">
        <f t="shared" si="87"/>
        <v>70%</v>
      </c>
      <c r="P226" s="9">
        <f t="shared" si="79"/>
        <v>3.4299999999999988</v>
      </c>
      <c r="Q226" s="97">
        <v>0.1</v>
      </c>
      <c r="R226" s="1">
        <f t="shared" si="83"/>
        <v>24.200000000000003</v>
      </c>
      <c r="S226" s="1">
        <f t="shared" si="84"/>
        <v>24.200000000000003</v>
      </c>
      <c r="T226" s="57">
        <v>24</v>
      </c>
    </row>
    <row r="227" spans="1:20" x14ac:dyDescent="0.3">
      <c r="A227" s="54">
        <v>176</v>
      </c>
      <c r="B227" s="10" t="s">
        <v>182</v>
      </c>
      <c r="C227" s="10">
        <v>252</v>
      </c>
      <c r="D227" s="11"/>
      <c r="E227" s="20"/>
      <c r="F227" s="97"/>
      <c r="G227" s="12">
        <v>16</v>
      </c>
      <c r="H227" s="13">
        <v>16</v>
      </c>
      <c r="I227" s="97">
        <v>91</v>
      </c>
      <c r="J227" s="97">
        <v>69</v>
      </c>
      <c r="K227" s="13">
        <f t="shared" si="89"/>
        <v>75</v>
      </c>
      <c r="L227" s="14">
        <f t="shared" si="88"/>
        <v>22</v>
      </c>
      <c r="M227" s="12">
        <f t="shared" si="81"/>
        <v>16</v>
      </c>
      <c r="N227" s="12">
        <f t="shared" si="82"/>
        <v>6</v>
      </c>
      <c r="O227" s="97" t="str">
        <f t="shared" si="87"/>
        <v>50%</v>
      </c>
      <c r="P227" s="12">
        <f t="shared" ref="P227:P230" si="90">N227*O227</f>
        <v>3</v>
      </c>
      <c r="Q227" s="97">
        <v>0.1</v>
      </c>
      <c r="R227" s="12">
        <f t="shared" si="83"/>
        <v>16.100000000000001</v>
      </c>
      <c r="S227" s="12">
        <f t="shared" si="84"/>
        <v>16.100000000000001</v>
      </c>
      <c r="T227" s="55">
        <f>S227</f>
        <v>16.100000000000001</v>
      </c>
    </row>
    <row r="228" spans="1:20" x14ac:dyDescent="0.3">
      <c r="A228" s="54">
        <v>177</v>
      </c>
      <c r="B228" s="2" t="s">
        <v>183</v>
      </c>
      <c r="C228" s="2">
        <v>231</v>
      </c>
      <c r="D228" s="3" t="s">
        <v>24</v>
      </c>
      <c r="E228" s="4"/>
      <c r="F228" s="1"/>
      <c r="G228" s="1">
        <v>14.2</v>
      </c>
      <c r="H228" s="21">
        <v>14</v>
      </c>
      <c r="I228" s="1">
        <v>93</v>
      </c>
      <c r="J228" s="1">
        <v>70</v>
      </c>
      <c r="K228" s="21">
        <f t="shared" si="89"/>
        <v>79</v>
      </c>
      <c r="L228" s="22">
        <f t="shared" si="88"/>
        <v>23</v>
      </c>
      <c r="M228" s="9">
        <f t="shared" si="81"/>
        <v>14.2</v>
      </c>
      <c r="N228" s="9">
        <f t="shared" si="82"/>
        <v>8.8000000000000007</v>
      </c>
      <c r="O228" s="25">
        <v>0.3</v>
      </c>
      <c r="P228" s="9">
        <f t="shared" si="90"/>
        <v>2.64</v>
      </c>
      <c r="Q228" s="97">
        <v>0.1</v>
      </c>
      <c r="R228" s="9">
        <f t="shared" si="83"/>
        <v>14.299999999999999</v>
      </c>
      <c r="S228" s="9">
        <f t="shared" si="84"/>
        <v>14.299999999999999</v>
      </c>
      <c r="T228" s="56">
        <f>S228</f>
        <v>14.299999999999999</v>
      </c>
    </row>
    <row r="229" spans="1:20" ht="13.95" customHeight="1" x14ac:dyDescent="0.3">
      <c r="A229" s="54">
        <v>178</v>
      </c>
      <c r="B229" s="80" t="s">
        <v>498</v>
      </c>
      <c r="C229" s="80">
        <v>367</v>
      </c>
      <c r="D229" s="81" t="s">
        <v>71</v>
      </c>
      <c r="E229" s="82"/>
      <c r="F229" s="69"/>
      <c r="G229" s="85">
        <v>8</v>
      </c>
      <c r="H229" s="83">
        <v>8</v>
      </c>
      <c r="I229" s="69">
        <v>79</v>
      </c>
      <c r="J229" s="69">
        <v>70</v>
      </c>
      <c r="K229" s="83">
        <f t="shared" si="89"/>
        <v>71</v>
      </c>
      <c r="L229" s="84">
        <f t="shared" si="88"/>
        <v>9</v>
      </c>
      <c r="M229" s="85">
        <f t="shared" si="81"/>
        <v>8</v>
      </c>
      <c r="N229" s="85">
        <f t="shared" si="82"/>
        <v>1</v>
      </c>
      <c r="O229" s="69" t="str">
        <f>IF(M229&gt;=19.5,"70%",IF(M229&gt;=13.5,"50%",IF(M229&gt;=5.5,"30%",IF(M229&gt;=0.1,"15%"))))</f>
        <v>30%</v>
      </c>
      <c r="P229" s="85">
        <f t="shared" si="90"/>
        <v>0.3</v>
      </c>
      <c r="Q229" s="69" t="str">
        <f>IF(N229&lt;0,O229, "0.1")</f>
        <v>0.1</v>
      </c>
      <c r="R229" s="85">
        <f t="shared" si="83"/>
        <v>8.1</v>
      </c>
      <c r="S229" s="69">
        <f t="shared" si="84"/>
        <v>8.1</v>
      </c>
      <c r="T229" s="86">
        <v>8</v>
      </c>
    </row>
    <row r="230" spans="1:20" x14ac:dyDescent="0.3">
      <c r="A230" s="54">
        <v>179</v>
      </c>
      <c r="B230" s="10" t="s">
        <v>184</v>
      </c>
      <c r="C230" s="10">
        <v>132</v>
      </c>
      <c r="D230" s="11" t="s">
        <v>185</v>
      </c>
      <c r="E230" s="97"/>
      <c r="F230" s="97"/>
      <c r="G230" s="97">
        <v>19.2</v>
      </c>
      <c r="H230" s="13">
        <f>G230</f>
        <v>19.2</v>
      </c>
      <c r="I230" s="97"/>
      <c r="J230" s="97"/>
      <c r="K230" s="13">
        <f t="shared" si="89"/>
        <v>-19.2</v>
      </c>
      <c r="L230" s="14">
        <f t="shared" si="88"/>
        <v>0</v>
      </c>
      <c r="M230" s="12">
        <f t="shared" si="81"/>
        <v>19.2</v>
      </c>
      <c r="N230" s="12">
        <f t="shared" ref="N230" si="91">L230-M230</f>
        <v>-19.2</v>
      </c>
      <c r="O230" s="97" t="str">
        <f>IF(M230&gt;=19.5,"70%",IF(M230&gt;=13.5,"50%",IF(M230&gt;=5.5,"30%",IF(M230&gt;=0.1,"15%"))))</f>
        <v>50%</v>
      </c>
      <c r="P230" s="12">
        <f t="shared" si="90"/>
        <v>-9.6</v>
      </c>
      <c r="Q230" s="97">
        <v>0.1</v>
      </c>
      <c r="R230" s="12">
        <f t="shared" si="83"/>
        <v>9.6</v>
      </c>
      <c r="S230" s="12">
        <f t="shared" si="84"/>
        <v>19.2</v>
      </c>
      <c r="T230" s="55">
        <f>S230</f>
        <v>19.2</v>
      </c>
    </row>
    <row r="231" spans="1:20" x14ac:dyDescent="0.3">
      <c r="A231" s="54">
        <v>180</v>
      </c>
      <c r="B231" s="80" t="s">
        <v>467</v>
      </c>
      <c r="C231" s="115">
        <v>488</v>
      </c>
      <c r="D231" s="119"/>
      <c r="E231" s="82"/>
      <c r="F231" s="115"/>
      <c r="G231" s="69">
        <v>24</v>
      </c>
      <c r="H231" s="69">
        <v>24</v>
      </c>
      <c r="I231" s="69">
        <v>107</v>
      </c>
      <c r="J231" s="69">
        <v>70</v>
      </c>
      <c r="K231" s="69">
        <v>72</v>
      </c>
      <c r="L231" s="69">
        <v>24</v>
      </c>
      <c r="M231" s="69">
        <v>24</v>
      </c>
      <c r="N231" s="69">
        <v>0</v>
      </c>
      <c r="O231" s="116">
        <v>0.7</v>
      </c>
      <c r="P231" s="85">
        <v>0</v>
      </c>
      <c r="Q231" s="69">
        <v>0.1</v>
      </c>
      <c r="R231" s="69">
        <v>24</v>
      </c>
      <c r="S231" s="69">
        <v>24</v>
      </c>
      <c r="T231" s="113">
        <v>24</v>
      </c>
    </row>
    <row r="232" spans="1:20" x14ac:dyDescent="0.3">
      <c r="A232" s="54">
        <v>181</v>
      </c>
      <c r="B232" s="80" t="s">
        <v>186</v>
      </c>
      <c r="C232" s="80">
        <v>209</v>
      </c>
      <c r="D232" s="81" t="s">
        <v>24</v>
      </c>
      <c r="E232" s="82"/>
      <c r="F232" s="115"/>
      <c r="G232" s="69">
        <v>15</v>
      </c>
      <c r="H232" s="83">
        <v>15</v>
      </c>
      <c r="I232" s="69">
        <v>87</v>
      </c>
      <c r="J232" s="69">
        <v>70</v>
      </c>
      <c r="K232" s="83">
        <f t="shared" ref="K232:K247" si="92">I232-H232</f>
        <v>72</v>
      </c>
      <c r="L232" s="84">
        <f t="shared" ref="L232:L263" si="93">I232-J232</f>
        <v>17</v>
      </c>
      <c r="M232" s="85">
        <f t="shared" ref="M232:M295" si="94">G232</f>
        <v>15</v>
      </c>
      <c r="N232" s="85">
        <f t="shared" ref="N232:N252" si="95">L232-M232</f>
        <v>2</v>
      </c>
      <c r="O232" s="116">
        <v>0.3</v>
      </c>
      <c r="P232" s="85">
        <f t="shared" ref="P232:P252" si="96">N232*O232</f>
        <v>0.6</v>
      </c>
      <c r="Q232" s="69">
        <v>0.1</v>
      </c>
      <c r="R232" s="85">
        <f t="shared" ref="R232:R238" si="97">IF(M232&gt;=L232,(M232+P232),M232+Q232)</f>
        <v>15.1</v>
      </c>
      <c r="S232" s="85">
        <f t="shared" ref="S232:S274" si="98">IF(I232&gt;1,(R232),G232)</f>
        <v>15.1</v>
      </c>
      <c r="T232" s="86">
        <f t="shared" ref="T232:T238" si="99">S232</f>
        <v>15.1</v>
      </c>
    </row>
    <row r="233" spans="1:20" ht="13.95" customHeight="1" x14ac:dyDescent="0.3">
      <c r="A233" s="54">
        <v>182</v>
      </c>
      <c r="B233" s="10" t="s">
        <v>187</v>
      </c>
      <c r="C233" s="10">
        <v>37</v>
      </c>
      <c r="D233" s="11"/>
      <c r="E233" s="97"/>
      <c r="F233" s="97"/>
      <c r="G233" s="12">
        <v>12.6</v>
      </c>
      <c r="H233" s="13">
        <f>G233</f>
        <v>12.6</v>
      </c>
      <c r="I233" s="97"/>
      <c r="J233" s="97"/>
      <c r="K233" s="13">
        <f t="shared" si="92"/>
        <v>-12.6</v>
      </c>
      <c r="L233" s="14">
        <f t="shared" si="93"/>
        <v>0</v>
      </c>
      <c r="M233" s="12">
        <f t="shared" si="94"/>
        <v>12.6</v>
      </c>
      <c r="N233" s="12">
        <f t="shared" si="95"/>
        <v>-12.6</v>
      </c>
      <c r="O233" s="97" t="str">
        <f>IF(M233&gt;=19.5,"70%",IF(M233&gt;=13.5,"50%",IF(M233&gt;=5.5,"30%",IF(M233&gt;=0.1,"15%"))))</f>
        <v>30%</v>
      </c>
      <c r="P233" s="12">
        <f t="shared" si="96"/>
        <v>-3.78</v>
      </c>
      <c r="Q233" s="97">
        <v>0.1</v>
      </c>
      <c r="R233" s="12">
        <f t="shared" si="97"/>
        <v>8.82</v>
      </c>
      <c r="S233" s="12">
        <f t="shared" si="98"/>
        <v>12.6</v>
      </c>
      <c r="T233" s="55">
        <f t="shared" si="99"/>
        <v>12.6</v>
      </c>
    </row>
    <row r="234" spans="1:20" x14ac:dyDescent="0.3">
      <c r="A234" s="54">
        <v>183</v>
      </c>
      <c r="B234" s="10" t="s">
        <v>188</v>
      </c>
      <c r="C234" s="10">
        <v>93</v>
      </c>
      <c r="D234" s="11"/>
      <c r="E234" s="97"/>
      <c r="F234" s="97"/>
      <c r="G234" s="12">
        <v>24</v>
      </c>
      <c r="H234" s="13">
        <f>G234</f>
        <v>24</v>
      </c>
      <c r="I234" s="97"/>
      <c r="J234" s="97"/>
      <c r="K234" s="13">
        <f t="shared" si="92"/>
        <v>-24</v>
      </c>
      <c r="L234" s="14">
        <f t="shared" si="93"/>
        <v>0</v>
      </c>
      <c r="M234" s="12">
        <f t="shared" si="94"/>
        <v>24</v>
      </c>
      <c r="N234" s="12">
        <f t="shared" si="95"/>
        <v>-24</v>
      </c>
      <c r="O234" s="97" t="str">
        <f>IF(M234&gt;=19.5,"70%",IF(M234&gt;=13.5,"50%",IF(M234&gt;=5.5,"30%",IF(M234&gt;=0.1,"15%"))))</f>
        <v>70%</v>
      </c>
      <c r="P234" s="12">
        <f t="shared" si="96"/>
        <v>-16.799999999999997</v>
      </c>
      <c r="Q234" s="97">
        <v>0.1</v>
      </c>
      <c r="R234" s="12">
        <f t="shared" si="97"/>
        <v>7.2000000000000028</v>
      </c>
      <c r="S234" s="12">
        <f t="shared" si="98"/>
        <v>24</v>
      </c>
      <c r="T234" s="55">
        <f t="shared" si="99"/>
        <v>24</v>
      </c>
    </row>
    <row r="235" spans="1:20" x14ac:dyDescent="0.3">
      <c r="A235" s="54">
        <v>184</v>
      </c>
      <c r="B235" s="10" t="s">
        <v>189</v>
      </c>
      <c r="C235" s="10">
        <v>135</v>
      </c>
      <c r="D235" s="11"/>
      <c r="E235" s="97"/>
      <c r="F235" s="97"/>
      <c r="G235" s="12">
        <v>16</v>
      </c>
      <c r="H235" s="13">
        <f>G235</f>
        <v>16</v>
      </c>
      <c r="I235" s="97"/>
      <c r="J235" s="97"/>
      <c r="K235" s="13">
        <f t="shared" si="92"/>
        <v>-16</v>
      </c>
      <c r="L235" s="14">
        <f t="shared" si="93"/>
        <v>0</v>
      </c>
      <c r="M235" s="12">
        <f t="shared" si="94"/>
        <v>16</v>
      </c>
      <c r="N235" s="12">
        <f t="shared" si="95"/>
        <v>-16</v>
      </c>
      <c r="O235" s="97" t="str">
        <f>IF(M235&gt;=19.5,"70%",IF(M235&gt;=13.5,"50%",IF(M235&gt;=5.5,"30%",IF(M235&gt;=0.1,"15%"))))</f>
        <v>50%</v>
      </c>
      <c r="P235" s="12">
        <f t="shared" si="96"/>
        <v>-8</v>
      </c>
      <c r="Q235" s="97">
        <v>0.1</v>
      </c>
      <c r="R235" s="12">
        <f t="shared" si="97"/>
        <v>8</v>
      </c>
      <c r="S235" s="12">
        <f t="shared" si="98"/>
        <v>16</v>
      </c>
      <c r="T235" s="55">
        <f t="shared" si="99"/>
        <v>16</v>
      </c>
    </row>
    <row r="236" spans="1:20" x14ac:dyDescent="0.3">
      <c r="A236" s="54">
        <v>185</v>
      </c>
      <c r="B236" s="10" t="s">
        <v>190</v>
      </c>
      <c r="C236" s="10">
        <v>33</v>
      </c>
      <c r="D236" s="11"/>
      <c r="E236" s="17"/>
      <c r="F236" s="97"/>
      <c r="G236" s="12">
        <v>18</v>
      </c>
      <c r="H236" s="13">
        <v>18</v>
      </c>
      <c r="I236" s="97">
        <v>86</v>
      </c>
      <c r="J236" s="97">
        <v>69</v>
      </c>
      <c r="K236" s="13">
        <f t="shared" si="92"/>
        <v>68</v>
      </c>
      <c r="L236" s="14">
        <f t="shared" si="93"/>
        <v>17</v>
      </c>
      <c r="M236" s="12">
        <f t="shared" si="94"/>
        <v>18</v>
      </c>
      <c r="N236" s="12">
        <f t="shared" si="95"/>
        <v>-1</v>
      </c>
      <c r="O236" s="97" t="str">
        <f>IF(M236&gt;=19.5,"70%",IF(M236&gt;=13.5,"50%",IF(M236&gt;=5.5,"30%",IF(M236&gt;=0.1,"15%"))))</f>
        <v>50%</v>
      </c>
      <c r="P236" s="12">
        <f t="shared" si="96"/>
        <v>-0.5</v>
      </c>
      <c r="Q236" s="97">
        <v>0.1</v>
      </c>
      <c r="R236" s="12">
        <f t="shared" si="97"/>
        <v>17.5</v>
      </c>
      <c r="S236" s="12">
        <f t="shared" si="98"/>
        <v>17.5</v>
      </c>
      <c r="T236" s="55">
        <f t="shared" si="99"/>
        <v>17.5</v>
      </c>
    </row>
    <row r="237" spans="1:20" x14ac:dyDescent="0.3">
      <c r="A237" s="54">
        <v>186</v>
      </c>
      <c r="B237" s="2" t="s">
        <v>191</v>
      </c>
      <c r="C237" s="2">
        <v>368</v>
      </c>
      <c r="D237" s="3" t="s">
        <v>24</v>
      </c>
      <c r="E237" s="4"/>
      <c r="F237" s="1"/>
      <c r="G237" s="1">
        <v>11</v>
      </c>
      <c r="H237" s="21">
        <v>11</v>
      </c>
      <c r="I237" s="1">
        <v>91</v>
      </c>
      <c r="J237" s="1">
        <v>70</v>
      </c>
      <c r="K237" s="21">
        <f t="shared" si="92"/>
        <v>80</v>
      </c>
      <c r="L237" s="22">
        <f t="shared" si="93"/>
        <v>21</v>
      </c>
      <c r="M237" s="9">
        <f t="shared" si="94"/>
        <v>11</v>
      </c>
      <c r="N237" s="9">
        <f t="shared" si="95"/>
        <v>10</v>
      </c>
      <c r="O237" s="25">
        <v>0.3</v>
      </c>
      <c r="P237" s="9">
        <f t="shared" si="96"/>
        <v>3</v>
      </c>
      <c r="Q237" s="97">
        <v>0.1</v>
      </c>
      <c r="R237" s="9">
        <f t="shared" si="97"/>
        <v>11.1</v>
      </c>
      <c r="S237" s="9">
        <f t="shared" si="98"/>
        <v>11.1</v>
      </c>
      <c r="T237" s="56">
        <f t="shared" si="99"/>
        <v>11.1</v>
      </c>
    </row>
    <row r="238" spans="1:20" x14ac:dyDescent="0.3">
      <c r="A238" s="54">
        <v>187</v>
      </c>
      <c r="B238" s="10" t="s">
        <v>192</v>
      </c>
      <c r="C238" s="10">
        <v>32</v>
      </c>
      <c r="D238" s="11"/>
      <c r="E238" s="97"/>
      <c r="F238" s="97"/>
      <c r="G238" s="12">
        <v>13.5</v>
      </c>
      <c r="H238" s="13">
        <f>G238</f>
        <v>13.5</v>
      </c>
      <c r="I238" s="97"/>
      <c r="J238" s="97"/>
      <c r="K238" s="13">
        <f t="shared" si="92"/>
        <v>-13.5</v>
      </c>
      <c r="L238" s="14">
        <f t="shared" si="93"/>
        <v>0</v>
      </c>
      <c r="M238" s="12">
        <f t="shared" si="94"/>
        <v>13.5</v>
      </c>
      <c r="N238" s="12">
        <f t="shared" si="95"/>
        <v>-13.5</v>
      </c>
      <c r="O238" s="97" t="str">
        <f t="shared" ref="O238:O253" si="100">IF(M238&gt;=19.5,"70%",IF(M238&gt;=13.5,"50%",IF(M238&gt;=5.5,"30%",IF(M238&gt;=0.1,"15%"))))</f>
        <v>50%</v>
      </c>
      <c r="P238" s="12">
        <f t="shared" si="96"/>
        <v>-6.75</v>
      </c>
      <c r="Q238" s="97">
        <v>0.1</v>
      </c>
      <c r="R238" s="12">
        <f t="shared" si="97"/>
        <v>6.75</v>
      </c>
      <c r="S238" s="12">
        <f t="shared" si="98"/>
        <v>13.5</v>
      </c>
      <c r="T238" s="55">
        <f t="shared" si="99"/>
        <v>13.5</v>
      </c>
    </row>
    <row r="239" spans="1:20" x14ac:dyDescent="0.3">
      <c r="A239" s="54">
        <v>188</v>
      </c>
      <c r="B239" s="80" t="s">
        <v>517</v>
      </c>
      <c r="C239" s="80">
        <v>504</v>
      </c>
      <c r="D239" s="81"/>
      <c r="E239" s="82"/>
      <c r="F239" s="69">
        <v>1</v>
      </c>
      <c r="G239" s="85">
        <v>24</v>
      </c>
      <c r="H239" s="83">
        <v>24</v>
      </c>
      <c r="I239" s="69">
        <v>103</v>
      </c>
      <c r="J239" s="69">
        <v>69</v>
      </c>
      <c r="K239" s="83">
        <f t="shared" si="92"/>
        <v>79</v>
      </c>
      <c r="L239" s="84">
        <f t="shared" si="93"/>
        <v>34</v>
      </c>
      <c r="M239" s="85">
        <f t="shared" si="94"/>
        <v>24</v>
      </c>
      <c r="N239" s="85">
        <f t="shared" si="95"/>
        <v>10</v>
      </c>
      <c r="O239" s="69" t="str">
        <f t="shared" si="100"/>
        <v>70%</v>
      </c>
      <c r="P239" s="85">
        <f t="shared" si="96"/>
        <v>7</v>
      </c>
      <c r="Q239" s="69">
        <v>0.1</v>
      </c>
      <c r="R239" s="69">
        <v>24</v>
      </c>
      <c r="S239" s="85">
        <f t="shared" si="98"/>
        <v>24</v>
      </c>
      <c r="T239" s="86">
        <v>24</v>
      </c>
    </row>
    <row r="240" spans="1:20" x14ac:dyDescent="0.3">
      <c r="A240" s="54">
        <v>189</v>
      </c>
      <c r="B240" s="10" t="s">
        <v>193</v>
      </c>
      <c r="C240" s="10">
        <v>369</v>
      </c>
      <c r="D240" s="11" t="s">
        <v>111</v>
      </c>
      <c r="E240" s="17"/>
      <c r="F240" s="97"/>
      <c r="G240" s="12">
        <v>22</v>
      </c>
      <c r="H240" s="13">
        <v>23</v>
      </c>
      <c r="I240" s="97">
        <v>109</v>
      </c>
      <c r="J240" s="97">
        <v>68</v>
      </c>
      <c r="K240" s="13">
        <f t="shared" si="92"/>
        <v>86</v>
      </c>
      <c r="L240" s="14">
        <f t="shared" si="93"/>
        <v>41</v>
      </c>
      <c r="M240" s="12">
        <f t="shared" si="94"/>
        <v>22</v>
      </c>
      <c r="N240" s="12">
        <f t="shared" si="95"/>
        <v>19</v>
      </c>
      <c r="O240" s="97" t="str">
        <f t="shared" si="100"/>
        <v>70%</v>
      </c>
      <c r="P240" s="12">
        <f t="shared" si="96"/>
        <v>13.299999999999999</v>
      </c>
      <c r="Q240" s="97">
        <v>0.1</v>
      </c>
      <c r="R240" s="12">
        <f t="shared" ref="R240:R251" si="101">IF(M240&gt;=L240,(M240+P240),M240+Q240)</f>
        <v>22.1</v>
      </c>
      <c r="S240" s="12">
        <f t="shared" si="98"/>
        <v>22.1</v>
      </c>
      <c r="T240" s="55">
        <f>S240</f>
        <v>22.1</v>
      </c>
    </row>
    <row r="241" spans="1:20" x14ac:dyDescent="0.3">
      <c r="A241" s="54">
        <v>190</v>
      </c>
      <c r="B241" s="44" t="s">
        <v>194</v>
      </c>
      <c r="C241" s="10">
        <v>370</v>
      </c>
      <c r="D241" s="44"/>
      <c r="E241" s="45"/>
      <c r="F241" s="46"/>
      <c r="G241" s="12">
        <v>24</v>
      </c>
      <c r="H241" s="13">
        <f>G241</f>
        <v>24</v>
      </c>
      <c r="I241" s="97"/>
      <c r="J241" s="97"/>
      <c r="K241" s="13">
        <f t="shared" si="92"/>
        <v>-24</v>
      </c>
      <c r="L241" s="14">
        <f t="shared" si="93"/>
        <v>0</v>
      </c>
      <c r="M241" s="12">
        <f t="shared" si="94"/>
        <v>24</v>
      </c>
      <c r="N241" s="12">
        <f t="shared" si="95"/>
        <v>-24</v>
      </c>
      <c r="O241" s="97" t="str">
        <f t="shared" si="100"/>
        <v>70%</v>
      </c>
      <c r="P241" s="12">
        <f t="shared" si="96"/>
        <v>-16.799999999999997</v>
      </c>
      <c r="Q241" s="97">
        <v>0.1</v>
      </c>
      <c r="R241" s="12">
        <f t="shared" si="101"/>
        <v>7.2000000000000028</v>
      </c>
      <c r="S241" s="12">
        <f t="shared" si="98"/>
        <v>24</v>
      </c>
      <c r="T241" s="55">
        <f>S241</f>
        <v>24</v>
      </c>
    </row>
    <row r="242" spans="1:20" x14ac:dyDescent="0.3">
      <c r="A242" s="54">
        <v>191</v>
      </c>
      <c r="B242" s="80" t="s">
        <v>195</v>
      </c>
      <c r="C242" s="80">
        <v>243</v>
      </c>
      <c r="D242" s="81" t="s">
        <v>24</v>
      </c>
      <c r="E242" s="82"/>
      <c r="F242" s="69"/>
      <c r="G242" s="85">
        <v>12</v>
      </c>
      <c r="H242" s="83">
        <f>G242</f>
        <v>12</v>
      </c>
      <c r="I242" s="69">
        <v>82</v>
      </c>
      <c r="J242" s="69">
        <v>70</v>
      </c>
      <c r="K242" s="83">
        <f t="shared" si="92"/>
        <v>70</v>
      </c>
      <c r="L242" s="84">
        <f t="shared" si="93"/>
        <v>12</v>
      </c>
      <c r="M242" s="85">
        <f t="shared" si="94"/>
        <v>12</v>
      </c>
      <c r="N242" s="85">
        <f t="shared" si="95"/>
        <v>0</v>
      </c>
      <c r="O242" s="69" t="str">
        <f t="shared" si="100"/>
        <v>30%</v>
      </c>
      <c r="P242" s="83">
        <f t="shared" si="96"/>
        <v>0</v>
      </c>
      <c r="Q242" s="69">
        <v>0.1</v>
      </c>
      <c r="R242" s="85">
        <f t="shared" si="101"/>
        <v>12</v>
      </c>
      <c r="S242" s="85">
        <f t="shared" si="98"/>
        <v>12</v>
      </c>
      <c r="T242" s="86">
        <f>S242</f>
        <v>12</v>
      </c>
    </row>
    <row r="243" spans="1:20" x14ac:dyDescent="0.3">
      <c r="A243" s="54">
        <v>192</v>
      </c>
      <c r="B243" s="10" t="s">
        <v>196</v>
      </c>
      <c r="C243" s="10">
        <v>67</v>
      </c>
      <c r="D243" s="11"/>
      <c r="E243" s="97"/>
      <c r="F243" s="97"/>
      <c r="G243" s="12">
        <v>15.3</v>
      </c>
      <c r="H243" s="13">
        <f>G243</f>
        <v>15.3</v>
      </c>
      <c r="I243" s="97"/>
      <c r="J243" s="97"/>
      <c r="K243" s="13">
        <f t="shared" si="92"/>
        <v>-15.3</v>
      </c>
      <c r="L243" s="14">
        <f t="shared" si="93"/>
        <v>0</v>
      </c>
      <c r="M243" s="12">
        <f t="shared" si="94"/>
        <v>15.3</v>
      </c>
      <c r="N243" s="12">
        <f t="shared" si="95"/>
        <v>-15.3</v>
      </c>
      <c r="O243" s="97" t="str">
        <f t="shared" si="100"/>
        <v>50%</v>
      </c>
      <c r="P243" s="12">
        <f t="shared" si="96"/>
        <v>-7.65</v>
      </c>
      <c r="Q243" s="97">
        <v>0.1</v>
      </c>
      <c r="R243" s="12">
        <f t="shared" si="101"/>
        <v>7.65</v>
      </c>
      <c r="S243" s="12">
        <f t="shared" si="98"/>
        <v>15.3</v>
      </c>
      <c r="T243" s="55">
        <f>S243</f>
        <v>15.3</v>
      </c>
    </row>
    <row r="244" spans="1:20" x14ac:dyDescent="0.3">
      <c r="A244" s="54">
        <v>193</v>
      </c>
      <c r="B244" s="80" t="s">
        <v>197</v>
      </c>
      <c r="C244" s="80">
        <v>22</v>
      </c>
      <c r="D244" s="81" t="s">
        <v>100</v>
      </c>
      <c r="E244" s="82"/>
      <c r="F244" s="69">
        <v>2</v>
      </c>
      <c r="G244" s="85">
        <v>13.4</v>
      </c>
      <c r="H244" s="83">
        <v>13.1</v>
      </c>
      <c r="I244" s="69">
        <v>98</v>
      </c>
      <c r="J244" s="69">
        <v>72</v>
      </c>
      <c r="K244" s="83">
        <f t="shared" si="92"/>
        <v>84.9</v>
      </c>
      <c r="L244" s="84">
        <f t="shared" si="93"/>
        <v>26</v>
      </c>
      <c r="M244" s="85">
        <f t="shared" si="94"/>
        <v>13.4</v>
      </c>
      <c r="N244" s="85">
        <f t="shared" si="95"/>
        <v>12.6</v>
      </c>
      <c r="O244" s="69" t="str">
        <f t="shared" si="100"/>
        <v>30%</v>
      </c>
      <c r="P244" s="85">
        <f t="shared" si="96"/>
        <v>3.78</v>
      </c>
      <c r="Q244" s="69" t="str">
        <f>IF(N244&lt;0,O244, "0.1")</f>
        <v>0.1</v>
      </c>
      <c r="R244" s="85">
        <f t="shared" si="101"/>
        <v>13.5</v>
      </c>
      <c r="S244" s="85">
        <f t="shared" si="98"/>
        <v>13.5</v>
      </c>
      <c r="T244" s="86">
        <f>S244</f>
        <v>13.5</v>
      </c>
    </row>
    <row r="245" spans="1:20" x14ac:dyDescent="0.3">
      <c r="A245" s="54">
        <v>194</v>
      </c>
      <c r="B245" s="80" t="s">
        <v>439</v>
      </c>
      <c r="C245" s="80">
        <v>488</v>
      </c>
      <c r="D245" s="81" t="s">
        <v>228</v>
      </c>
      <c r="E245" s="82"/>
      <c r="F245" s="69"/>
      <c r="G245" s="69">
        <v>23.2</v>
      </c>
      <c r="H245" s="69">
        <v>23</v>
      </c>
      <c r="I245" s="69">
        <v>96</v>
      </c>
      <c r="J245" s="69">
        <v>70</v>
      </c>
      <c r="K245" s="69">
        <f t="shared" si="92"/>
        <v>73</v>
      </c>
      <c r="L245" s="69">
        <f t="shared" si="93"/>
        <v>26</v>
      </c>
      <c r="M245" s="69">
        <f t="shared" si="94"/>
        <v>23.2</v>
      </c>
      <c r="N245" s="69">
        <f t="shared" si="95"/>
        <v>2.8000000000000007</v>
      </c>
      <c r="O245" s="69" t="str">
        <f t="shared" si="100"/>
        <v>70%</v>
      </c>
      <c r="P245" s="85">
        <f t="shared" si="96"/>
        <v>1.9600000000000004</v>
      </c>
      <c r="Q245" s="69" t="str">
        <f>IF(N245&lt;0,O245, "0.1")</f>
        <v>0.1</v>
      </c>
      <c r="R245" s="69">
        <f t="shared" si="101"/>
        <v>23.3</v>
      </c>
      <c r="S245" s="69">
        <f t="shared" si="98"/>
        <v>23.3</v>
      </c>
      <c r="T245" s="113">
        <v>23</v>
      </c>
    </row>
    <row r="246" spans="1:20" x14ac:dyDescent="0.3">
      <c r="A246" s="54">
        <v>195</v>
      </c>
      <c r="B246" s="10" t="s">
        <v>198</v>
      </c>
      <c r="C246" s="10">
        <v>79</v>
      </c>
      <c r="D246" s="11"/>
      <c r="E246" s="97"/>
      <c r="F246" s="97"/>
      <c r="G246" s="12">
        <v>21.6</v>
      </c>
      <c r="H246" s="13">
        <f>G246</f>
        <v>21.6</v>
      </c>
      <c r="I246" s="97"/>
      <c r="J246" s="97"/>
      <c r="K246" s="13">
        <f t="shared" si="92"/>
        <v>-21.6</v>
      </c>
      <c r="L246" s="14">
        <f t="shared" si="93"/>
        <v>0</v>
      </c>
      <c r="M246" s="12">
        <f t="shared" si="94"/>
        <v>21.6</v>
      </c>
      <c r="N246" s="12">
        <f t="shared" si="95"/>
        <v>-21.6</v>
      </c>
      <c r="O246" s="97" t="str">
        <f t="shared" si="100"/>
        <v>70%</v>
      </c>
      <c r="P246" s="12">
        <f t="shared" si="96"/>
        <v>-15.12</v>
      </c>
      <c r="Q246" s="97">
        <v>0.1</v>
      </c>
      <c r="R246" s="12">
        <f t="shared" si="101"/>
        <v>6.4800000000000022</v>
      </c>
      <c r="S246" s="12">
        <f t="shared" si="98"/>
        <v>21.6</v>
      </c>
      <c r="T246" s="55">
        <f t="shared" ref="T246:T251" si="102">S246</f>
        <v>21.6</v>
      </c>
    </row>
    <row r="247" spans="1:20" x14ac:dyDescent="0.3">
      <c r="A247" s="54">
        <v>196</v>
      </c>
      <c r="B247" s="10" t="s">
        <v>199</v>
      </c>
      <c r="C247" s="10">
        <v>248</v>
      </c>
      <c r="D247" s="11"/>
      <c r="E247" s="97"/>
      <c r="F247" s="97"/>
      <c r="G247" s="12">
        <v>20.100000000000001</v>
      </c>
      <c r="H247" s="13">
        <f>G247</f>
        <v>20.100000000000001</v>
      </c>
      <c r="I247" s="97"/>
      <c r="J247" s="97"/>
      <c r="K247" s="13">
        <f t="shared" si="92"/>
        <v>-20.100000000000001</v>
      </c>
      <c r="L247" s="14">
        <f t="shared" si="93"/>
        <v>0</v>
      </c>
      <c r="M247" s="12">
        <f t="shared" si="94"/>
        <v>20.100000000000001</v>
      </c>
      <c r="N247" s="12">
        <f t="shared" si="95"/>
        <v>-20.100000000000001</v>
      </c>
      <c r="O247" s="97" t="str">
        <f t="shared" si="100"/>
        <v>70%</v>
      </c>
      <c r="P247" s="12">
        <f t="shared" si="96"/>
        <v>-14.07</v>
      </c>
      <c r="Q247" s="97">
        <v>0.1</v>
      </c>
      <c r="R247" s="12">
        <f t="shared" si="101"/>
        <v>6.0300000000000011</v>
      </c>
      <c r="S247" s="12">
        <f t="shared" si="98"/>
        <v>20.100000000000001</v>
      </c>
      <c r="T247" s="55">
        <f t="shared" si="102"/>
        <v>20.100000000000001</v>
      </c>
    </row>
    <row r="248" spans="1:20" x14ac:dyDescent="0.3">
      <c r="A248" s="54">
        <v>197</v>
      </c>
      <c r="B248" s="80" t="s">
        <v>200</v>
      </c>
      <c r="C248" s="80">
        <v>28</v>
      </c>
      <c r="D248" s="81"/>
      <c r="E248" s="82"/>
      <c r="F248" s="69"/>
      <c r="G248" s="85">
        <v>13.5</v>
      </c>
      <c r="H248" s="83">
        <f>G248</f>
        <v>13.5</v>
      </c>
      <c r="I248" s="69">
        <v>97</v>
      </c>
      <c r="J248" s="69">
        <v>72</v>
      </c>
      <c r="K248" s="83">
        <v>83</v>
      </c>
      <c r="L248" s="84">
        <f t="shared" si="93"/>
        <v>25</v>
      </c>
      <c r="M248" s="85">
        <f t="shared" si="94"/>
        <v>13.5</v>
      </c>
      <c r="N248" s="85">
        <f t="shared" si="95"/>
        <v>11.5</v>
      </c>
      <c r="O248" s="69" t="str">
        <f t="shared" si="100"/>
        <v>50%</v>
      </c>
      <c r="P248" s="85">
        <f t="shared" si="96"/>
        <v>5.75</v>
      </c>
      <c r="Q248" s="69" t="str">
        <f>IF(N248&lt;0,O248, "0.1")</f>
        <v>0.1</v>
      </c>
      <c r="R248" s="85">
        <f t="shared" si="101"/>
        <v>13.6</v>
      </c>
      <c r="S248" s="85">
        <f t="shared" si="98"/>
        <v>13.6</v>
      </c>
      <c r="T248" s="86">
        <f t="shared" si="102"/>
        <v>13.6</v>
      </c>
    </row>
    <row r="249" spans="1:20" x14ac:dyDescent="0.3">
      <c r="A249" s="54">
        <v>198</v>
      </c>
      <c r="B249" s="10" t="s">
        <v>201</v>
      </c>
      <c r="C249" s="10">
        <v>61</v>
      </c>
      <c r="D249" s="11"/>
      <c r="E249" s="97"/>
      <c r="F249" s="97"/>
      <c r="G249" s="12">
        <v>18</v>
      </c>
      <c r="H249" s="13">
        <f>G249</f>
        <v>18</v>
      </c>
      <c r="I249" s="97"/>
      <c r="J249" s="97"/>
      <c r="K249" s="13">
        <f>I249-H249</f>
        <v>-18</v>
      </c>
      <c r="L249" s="14">
        <f t="shared" si="93"/>
        <v>0</v>
      </c>
      <c r="M249" s="12">
        <f t="shared" si="94"/>
        <v>18</v>
      </c>
      <c r="N249" s="12">
        <f t="shared" si="95"/>
        <v>-18</v>
      </c>
      <c r="O249" s="97" t="str">
        <f t="shared" si="100"/>
        <v>50%</v>
      </c>
      <c r="P249" s="12">
        <f t="shared" si="96"/>
        <v>-9</v>
      </c>
      <c r="Q249" s="97">
        <v>0.1</v>
      </c>
      <c r="R249" s="12">
        <f t="shared" si="101"/>
        <v>9</v>
      </c>
      <c r="S249" s="12">
        <f t="shared" si="98"/>
        <v>18</v>
      </c>
      <c r="T249" s="55">
        <f t="shared" si="102"/>
        <v>18</v>
      </c>
    </row>
    <row r="250" spans="1:20" s="87" customFormat="1" x14ac:dyDescent="0.3">
      <c r="A250" s="54">
        <v>199</v>
      </c>
      <c r="B250" s="80" t="s">
        <v>202</v>
      </c>
      <c r="C250" s="80">
        <v>50</v>
      </c>
      <c r="D250" s="81" t="s">
        <v>228</v>
      </c>
      <c r="E250" s="82"/>
      <c r="F250" s="69"/>
      <c r="G250" s="85">
        <v>7.2</v>
      </c>
      <c r="H250" s="83">
        <v>7</v>
      </c>
      <c r="I250" s="69">
        <v>84</v>
      </c>
      <c r="J250" s="69">
        <v>72</v>
      </c>
      <c r="K250" s="83">
        <f>I250-H250</f>
        <v>77</v>
      </c>
      <c r="L250" s="84">
        <f t="shared" si="93"/>
        <v>12</v>
      </c>
      <c r="M250" s="85">
        <f t="shared" si="94"/>
        <v>7.2</v>
      </c>
      <c r="N250" s="85">
        <f t="shared" si="95"/>
        <v>4.8</v>
      </c>
      <c r="O250" s="69" t="str">
        <f t="shared" si="100"/>
        <v>30%</v>
      </c>
      <c r="P250" s="85">
        <f t="shared" si="96"/>
        <v>1.44</v>
      </c>
      <c r="Q250" s="69" t="str">
        <f>IF(N250&lt;0,O250, "0.1")</f>
        <v>0.1</v>
      </c>
      <c r="R250" s="85">
        <f t="shared" si="101"/>
        <v>7.3</v>
      </c>
      <c r="S250" s="85">
        <f t="shared" si="98"/>
        <v>7.3</v>
      </c>
      <c r="T250" s="86">
        <f t="shared" si="102"/>
        <v>7.3</v>
      </c>
    </row>
    <row r="251" spans="1:20" x14ac:dyDescent="0.3">
      <c r="A251" s="54">
        <v>200</v>
      </c>
      <c r="B251" s="10" t="s">
        <v>203</v>
      </c>
      <c r="C251" s="10">
        <v>236</v>
      </c>
      <c r="D251" s="11"/>
      <c r="E251" s="97"/>
      <c r="F251" s="97"/>
      <c r="G251" s="97">
        <v>12</v>
      </c>
      <c r="H251" s="13">
        <v>9</v>
      </c>
      <c r="I251" s="97"/>
      <c r="J251" s="97"/>
      <c r="K251" s="13">
        <f>I251-H251</f>
        <v>-9</v>
      </c>
      <c r="L251" s="14">
        <f t="shared" si="93"/>
        <v>0</v>
      </c>
      <c r="M251" s="12">
        <f t="shared" si="94"/>
        <v>12</v>
      </c>
      <c r="N251" s="12">
        <f t="shared" si="95"/>
        <v>-12</v>
      </c>
      <c r="O251" s="97" t="str">
        <f t="shared" si="100"/>
        <v>30%</v>
      </c>
      <c r="P251" s="12">
        <f t="shared" si="96"/>
        <v>-3.5999999999999996</v>
      </c>
      <c r="Q251" s="97">
        <v>0.1</v>
      </c>
      <c r="R251" s="12">
        <f t="shared" si="101"/>
        <v>8.4</v>
      </c>
      <c r="S251" s="12">
        <f t="shared" si="98"/>
        <v>12</v>
      </c>
      <c r="T251" s="55">
        <f t="shared" si="102"/>
        <v>12</v>
      </c>
    </row>
    <row r="252" spans="1:20" x14ac:dyDescent="0.3">
      <c r="A252" s="54">
        <v>201</v>
      </c>
      <c r="B252" s="80" t="s">
        <v>204</v>
      </c>
      <c r="C252" s="80">
        <v>318</v>
      </c>
      <c r="D252" s="81"/>
      <c r="E252" s="82"/>
      <c r="F252" s="69"/>
      <c r="G252" s="85">
        <v>20</v>
      </c>
      <c r="H252" s="83">
        <v>20</v>
      </c>
      <c r="I252" s="69">
        <v>97</v>
      </c>
      <c r="J252" s="69">
        <v>70</v>
      </c>
      <c r="K252" s="83">
        <v>68</v>
      </c>
      <c r="L252" s="84">
        <f t="shared" si="93"/>
        <v>27</v>
      </c>
      <c r="M252" s="85">
        <f t="shared" si="94"/>
        <v>20</v>
      </c>
      <c r="N252" s="85">
        <f t="shared" si="95"/>
        <v>7</v>
      </c>
      <c r="O252" s="69" t="str">
        <f t="shared" si="100"/>
        <v>70%</v>
      </c>
      <c r="P252" s="85">
        <f t="shared" si="96"/>
        <v>4.8999999999999995</v>
      </c>
      <c r="Q252" s="69">
        <v>0.3</v>
      </c>
      <c r="R252" s="85">
        <v>20.100000000000001</v>
      </c>
      <c r="S252" s="85">
        <f t="shared" si="98"/>
        <v>20.100000000000001</v>
      </c>
      <c r="T252" s="86">
        <v>20</v>
      </c>
    </row>
    <row r="253" spans="1:20" x14ac:dyDescent="0.3">
      <c r="A253" s="54">
        <v>202</v>
      </c>
      <c r="B253" s="10" t="s">
        <v>205</v>
      </c>
      <c r="C253" s="10">
        <v>301</v>
      </c>
      <c r="D253" s="11" t="s">
        <v>62</v>
      </c>
      <c r="E253" s="20"/>
      <c r="F253" s="97"/>
      <c r="G253" s="97">
        <v>24</v>
      </c>
      <c r="H253" s="97">
        <v>24</v>
      </c>
      <c r="I253" s="97">
        <v>106</v>
      </c>
      <c r="J253" s="97">
        <v>70</v>
      </c>
      <c r="K253" s="13">
        <f t="shared" ref="K253:K259" si="103">I253-H253</f>
        <v>82</v>
      </c>
      <c r="L253" s="14">
        <f t="shared" si="93"/>
        <v>36</v>
      </c>
      <c r="M253" s="12">
        <f t="shared" si="94"/>
        <v>24</v>
      </c>
      <c r="N253" s="12">
        <v>24</v>
      </c>
      <c r="O253" s="97" t="str">
        <f t="shared" si="100"/>
        <v>70%</v>
      </c>
      <c r="P253" s="12"/>
      <c r="Q253" s="97">
        <v>0.1</v>
      </c>
      <c r="R253" s="12">
        <f>IF(M253&gt;=L253,(M253+P253),M253+Q253)</f>
        <v>24.1</v>
      </c>
      <c r="S253" s="12">
        <f t="shared" si="98"/>
        <v>24.1</v>
      </c>
      <c r="T253" s="55">
        <f>S253</f>
        <v>24.1</v>
      </c>
    </row>
    <row r="254" spans="1:20" x14ac:dyDescent="0.3">
      <c r="A254" s="54">
        <v>203</v>
      </c>
      <c r="B254" s="11" t="s">
        <v>206</v>
      </c>
      <c r="C254" s="10">
        <v>371</v>
      </c>
      <c r="D254" s="11"/>
      <c r="E254" s="17"/>
      <c r="F254" s="97"/>
      <c r="G254" s="12">
        <v>20</v>
      </c>
      <c r="H254" s="13">
        <v>20</v>
      </c>
      <c r="I254" s="97">
        <v>97</v>
      </c>
      <c r="J254" s="97">
        <v>70</v>
      </c>
      <c r="K254" s="13">
        <f t="shared" si="103"/>
        <v>77</v>
      </c>
      <c r="L254" s="14">
        <f t="shared" si="93"/>
        <v>27</v>
      </c>
      <c r="M254" s="12">
        <f t="shared" si="94"/>
        <v>20</v>
      </c>
      <c r="N254" s="12">
        <f t="shared" ref="N254:N285" si="104">L254-M254</f>
        <v>7</v>
      </c>
      <c r="O254" s="19">
        <v>0.7</v>
      </c>
      <c r="P254" s="12">
        <f t="shared" ref="P254:P261" si="105">N254*O254</f>
        <v>4.8999999999999995</v>
      </c>
      <c r="Q254" s="97">
        <v>0.1</v>
      </c>
      <c r="R254" s="12">
        <f>IF(M254&gt;=L254,(M254+P254),M254+Q254)</f>
        <v>20.100000000000001</v>
      </c>
      <c r="S254" s="12">
        <f t="shared" si="98"/>
        <v>20.100000000000001</v>
      </c>
      <c r="T254" s="55">
        <v>20</v>
      </c>
    </row>
    <row r="255" spans="1:20" x14ac:dyDescent="0.3">
      <c r="A255" s="54">
        <v>204</v>
      </c>
      <c r="B255" s="114" t="s">
        <v>432</v>
      </c>
      <c r="C255" s="80">
        <v>466</v>
      </c>
      <c r="D255" s="114"/>
      <c r="E255" s="126"/>
      <c r="F255" s="115"/>
      <c r="G255" s="69">
        <v>24</v>
      </c>
      <c r="H255" s="69">
        <v>24</v>
      </c>
      <c r="I255" s="69">
        <v>101</v>
      </c>
      <c r="J255" s="69">
        <v>70</v>
      </c>
      <c r="K255" s="69">
        <f t="shared" si="103"/>
        <v>77</v>
      </c>
      <c r="L255" s="69">
        <f t="shared" si="93"/>
        <v>31</v>
      </c>
      <c r="M255" s="69">
        <f t="shared" si="94"/>
        <v>24</v>
      </c>
      <c r="N255" s="69">
        <f t="shared" si="104"/>
        <v>7</v>
      </c>
      <c r="O255" s="69" t="str">
        <f t="shared" ref="O255:O263" si="106">IF(M255&gt;=19.5,"70%",IF(M255&gt;=13.5,"50%",IF(M255&gt;=5.5,"30%",IF(M255&gt;=0.1,"15%"))))</f>
        <v>70%</v>
      </c>
      <c r="P255" s="85">
        <f t="shared" si="105"/>
        <v>4.8999999999999995</v>
      </c>
      <c r="Q255" s="69">
        <v>0.1</v>
      </c>
      <c r="R255" s="69">
        <f>IF(M255&gt;=L255,(M255+P255),M255+Q255)</f>
        <v>24.1</v>
      </c>
      <c r="S255" s="69">
        <f t="shared" si="98"/>
        <v>24.1</v>
      </c>
      <c r="T255" s="113">
        <v>24</v>
      </c>
    </row>
    <row r="256" spans="1:20" x14ac:dyDescent="0.3">
      <c r="A256" s="54">
        <v>205</v>
      </c>
      <c r="B256" s="10" t="s">
        <v>207</v>
      </c>
      <c r="C256" s="10">
        <v>38</v>
      </c>
      <c r="D256" s="11"/>
      <c r="E256" s="97"/>
      <c r="F256" s="97"/>
      <c r="G256" s="12">
        <v>17.600000000000001</v>
      </c>
      <c r="H256" s="13">
        <f>G256</f>
        <v>17.600000000000001</v>
      </c>
      <c r="I256" s="97"/>
      <c r="J256" s="97"/>
      <c r="K256" s="13">
        <f t="shared" si="103"/>
        <v>-17.600000000000001</v>
      </c>
      <c r="L256" s="14">
        <f t="shared" si="93"/>
        <v>0</v>
      </c>
      <c r="M256" s="12">
        <f t="shared" si="94"/>
        <v>17.600000000000001</v>
      </c>
      <c r="N256" s="12">
        <f t="shared" si="104"/>
        <v>-17.600000000000001</v>
      </c>
      <c r="O256" s="97" t="str">
        <f t="shared" si="106"/>
        <v>50%</v>
      </c>
      <c r="P256" s="12">
        <f t="shared" si="105"/>
        <v>-8.8000000000000007</v>
      </c>
      <c r="Q256" s="97">
        <v>0.1</v>
      </c>
      <c r="R256" s="97">
        <v>17.600000000000001</v>
      </c>
      <c r="S256" s="12">
        <f t="shared" si="98"/>
        <v>17.600000000000001</v>
      </c>
      <c r="T256" s="55">
        <f>S256</f>
        <v>17.600000000000001</v>
      </c>
    </row>
    <row r="257" spans="1:20" x14ac:dyDescent="0.3">
      <c r="A257" s="54">
        <v>206</v>
      </c>
      <c r="B257" s="10" t="s">
        <v>208</v>
      </c>
      <c r="C257" s="10">
        <v>118</v>
      </c>
      <c r="D257" s="11"/>
      <c r="E257" s="97"/>
      <c r="F257" s="97"/>
      <c r="G257" s="12">
        <v>20</v>
      </c>
      <c r="H257" s="13">
        <v>20</v>
      </c>
      <c r="I257" s="97"/>
      <c r="J257" s="97"/>
      <c r="K257" s="13">
        <f t="shared" si="103"/>
        <v>-20</v>
      </c>
      <c r="L257" s="14">
        <f t="shared" si="93"/>
        <v>0</v>
      </c>
      <c r="M257" s="12">
        <f t="shared" si="94"/>
        <v>20</v>
      </c>
      <c r="N257" s="12">
        <f t="shared" si="104"/>
        <v>-20</v>
      </c>
      <c r="O257" s="97" t="str">
        <f t="shared" si="106"/>
        <v>70%</v>
      </c>
      <c r="P257" s="12">
        <f t="shared" si="105"/>
        <v>-14</v>
      </c>
      <c r="Q257" s="97">
        <v>0.1</v>
      </c>
      <c r="R257" s="97">
        <v>20</v>
      </c>
      <c r="S257" s="12">
        <f t="shared" si="98"/>
        <v>20</v>
      </c>
      <c r="T257" s="55">
        <f>S257</f>
        <v>20</v>
      </c>
    </row>
    <row r="258" spans="1:20" x14ac:dyDescent="0.3">
      <c r="A258" s="54">
        <v>207</v>
      </c>
      <c r="B258" s="80" t="s">
        <v>209</v>
      </c>
      <c r="C258" s="80">
        <v>60</v>
      </c>
      <c r="D258" s="81"/>
      <c r="E258" s="82"/>
      <c r="F258" s="115"/>
      <c r="G258" s="85">
        <v>13</v>
      </c>
      <c r="H258" s="83">
        <v>13</v>
      </c>
      <c r="I258" s="69">
        <v>94</v>
      </c>
      <c r="J258" s="69">
        <v>70</v>
      </c>
      <c r="K258" s="83">
        <f t="shared" si="103"/>
        <v>81</v>
      </c>
      <c r="L258" s="84">
        <f t="shared" si="93"/>
        <v>24</v>
      </c>
      <c r="M258" s="85">
        <f t="shared" si="94"/>
        <v>13</v>
      </c>
      <c r="N258" s="85">
        <f t="shared" si="104"/>
        <v>11</v>
      </c>
      <c r="O258" s="69" t="str">
        <f t="shared" si="106"/>
        <v>30%</v>
      </c>
      <c r="P258" s="85">
        <f t="shared" si="105"/>
        <v>3.3</v>
      </c>
      <c r="Q258" s="69">
        <v>0.1</v>
      </c>
      <c r="R258" s="85">
        <f>IF(M258&gt;=L258,(M258+P258),M258+Q258)</f>
        <v>13.1</v>
      </c>
      <c r="S258" s="85">
        <f t="shared" si="98"/>
        <v>13.1</v>
      </c>
      <c r="T258" s="86">
        <f>S258</f>
        <v>13.1</v>
      </c>
    </row>
    <row r="259" spans="1:20" x14ac:dyDescent="0.3">
      <c r="A259" s="54">
        <v>208</v>
      </c>
      <c r="B259" s="10" t="s">
        <v>210</v>
      </c>
      <c r="C259" s="10">
        <v>249</v>
      </c>
      <c r="D259" s="11" t="s">
        <v>33</v>
      </c>
      <c r="E259" s="97"/>
      <c r="F259" s="97"/>
      <c r="G259" s="12">
        <v>18.100000000000001</v>
      </c>
      <c r="H259" s="13">
        <f>G259</f>
        <v>18.100000000000001</v>
      </c>
      <c r="I259" s="97"/>
      <c r="J259" s="97"/>
      <c r="K259" s="13">
        <f t="shared" si="103"/>
        <v>-18.100000000000001</v>
      </c>
      <c r="L259" s="14">
        <f t="shared" si="93"/>
        <v>0</v>
      </c>
      <c r="M259" s="12">
        <f t="shared" si="94"/>
        <v>18.100000000000001</v>
      </c>
      <c r="N259" s="12">
        <f t="shared" si="104"/>
        <v>-18.100000000000001</v>
      </c>
      <c r="O259" s="97" t="str">
        <f t="shared" si="106"/>
        <v>50%</v>
      </c>
      <c r="P259" s="12">
        <f t="shared" si="105"/>
        <v>-9.0500000000000007</v>
      </c>
      <c r="Q259" s="97">
        <v>0.1</v>
      </c>
      <c r="R259" s="97">
        <v>18.100000000000001</v>
      </c>
      <c r="S259" s="12">
        <f t="shared" si="98"/>
        <v>18.100000000000001</v>
      </c>
      <c r="T259" s="55">
        <f>S259</f>
        <v>18.100000000000001</v>
      </c>
    </row>
    <row r="260" spans="1:20" x14ac:dyDescent="0.3">
      <c r="A260" s="54">
        <v>209</v>
      </c>
      <c r="B260" s="80" t="s">
        <v>211</v>
      </c>
      <c r="C260" s="80">
        <v>24</v>
      </c>
      <c r="D260" s="81" t="s">
        <v>212</v>
      </c>
      <c r="E260" s="82"/>
      <c r="F260" s="69">
        <v>2</v>
      </c>
      <c r="G260" s="85">
        <v>9.4</v>
      </c>
      <c r="H260" s="83">
        <v>9</v>
      </c>
      <c r="I260" s="69">
        <v>98</v>
      </c>
      <c r="J260" s="69">
        <v>70</v>
      </c>
      <c r="K260" s="83">
        <v>73</v>
      </c>
      <c r="L260" s="84">
        <f t="shared" si="93"/>
        <v>28</v>
      </c>
      <c r="M260" s="85">
        <f t="shared" si="94"/>
        <v>9.4</v>
      </c>
      <c r="N260" s="85">
        <f t="shared" si="104"/>
        <v>18.600000000000001</v>
      </c>
      <c r="O260" s="69" t="str">
        <f t="shared" si="106"/>
        <v>30%</v>
      </c>
      <c r="P260" s="85">
        <f t="shared" si="105"/>
        <v>5.58</v>
      </c>
      <c r="Q260" s="69" t="str">
        <f>IF(N260&lt;0,O260, "0.1")</f>
        <v>0.1</v>
      </c>
      <c r="R260" s="85">
        <f>IF(M260&gt;=L260,(M260+P260),M260+Q260)</f>
        <v>9.5</v>
      </c>
      <c r="S260" s="85">
        <f t="shared" si="98"/>
        <v>9.5</v>
      </c>
      <c r="T260" s="86">
        <v>10</v>
      </c>
    </row>
    <row r="261" spans="1:20" x14ac:dyDescent="0.3">
      <c r="A261" s="54">
        <v>210</v>
      </c>
      <c r="B261" s="80" t="s">
        <v>213</v>
      </c>
      <c r="C261" s="80">
        <v>191</v>
      </c>
      <c r="D261" s="81" t="s">
        <v>17</v>
      </c>
      <c r="E261" s="82"/>
      <c r="F261" s="69"/>
      <c r="G261" s="69">
        <v>11</v>
      </c>
      <c r="H261" s="69">
        <v>11</v>
      </c>
      <c r="I261" s="69">
        <v>88</v>
      </c>
      <c r="J261" s="69">
        <v>70</v>
      </c>
      <c r="K261" s="69">
        <f t="shared" ref="K261:K280" si="107">I261-H261</f>
        <v>77</v>
      </c>
      <c r="L261" s="69">
        <f t="shared" si="93"/>
        <v>18</v>
      </c>
      <c r="M261" s="69">
        <f t="shared" si="94"/>
        <v>11</v>
      </c>
      <c r="N261" s="69">
        <f t="shared" si="104"/>
        <v>7</v>
      </c>
      <c r="O261" s="69" t="str">
        <f t="shared" si="106"/>
        <v>30%</v>
      </c>
      <c r="P261" s="85">
        <f t="shared" si="105"/>
        <v>2.1</v>
      </c>
      <c r="Q261" s="69" t="str">
        <f>IF(N261&lt;0,O261, "0.1")</f>
        <v>0.1</v>
      </c>
      <c r="R261" s="69">
        <f>IF(M261&gt;=L261,(M261+P261),M261+Q261)</f>
        <v>11.1</v>
      </c>
      <c r="S261" s="69">
        <f t="shared" si="98"/>
        <v>11.1</v>
      </c>
      <c r="T261" s="86">
        <v>11</v>
      </c>
    </row>
    <row r="262" spans="1:20" x14ac:dyDescent="0.3">
      <c r="A262" s="54">
        <v>211</v>
      </c>
      <c r="B262" s="80" t="s">
        <v>214</v>
      </c>
      <c r="C262" s="80">
        <v>195</v>
      </c>
      <c r="D262" s="81" t="s">
        <v>24</v>
      </c>
      <c r="E262" s="82"/>
      <c r="F262" s="69"/>
      <c r="G262" s="69">
        <v>5.0999999999999996</v>
      </c>
      <c r="H262" s="83">
        <v>5</v>
      </c>
      <c r="I262" s="69">
        <v>78</v>
      </c>
      <c r="J262" s="69">
        <v>70</v>
      </c>
      <c r="K262" s="83">
        <f t="shared" si="107"/>
        <v>73</v>
      </c>
      <c r="L262" s="84">
        <f t="shared" si="93"/>
        <v>8</v>
      </c>
      <c r="M262" s="85">
        <f t="shared" si="94"/>
        <v>5.0999999999999996</v>
      </c>
      <c r="N262" s="85">
        <f t="shared" si="104"/>
        <v>2.9000000000000004</v>
      </c>
      <c r="O262" s="69" t="str">
        <f t="shared" si="106"/>
        <v>15%</v>
      </c>
      <c r="P262" s="85">
        <v>0.1</v>
      </c>
      <c r="Q262" s="69">
        <v>0.1</v>
      </c>
      <c r="R262" s="69">
        <v>5.0999999999999996</v>
      </c>
      <c r="S262" s="85">
        <f t="shared" si="98"/>
        <v>5.0999999999999996</v>
      </c>
      <c r="T262" s="86">
        <f>S262</f>
        <v>5.0999999999999996</v>
      </c>
    </row>
    <row r="263" spans="1:20" x14ac:dyDescent="0.3">
      <c r="A263" s="54">
        <v>212</v>
      </c>
      <c r="B263" s="10" t="s">
        <v>215</v>
      </c>
      <c r="C263" s="10">
        <v>8</v>
      </c>
      <c r="D263" s="11" t="s">
        <v>43</v>
      </c>
      <c r="E263" s="97"/>
      <c r="F263" s="97"/>
      <c r="G263" s="12">
        <v>9.4</v>
      </c>
      <c r="H263" s="13">
        <f>G263</f>
        <v>9.4</v>
      </c>
      <c r="I263" s="97"/>
      <c r="J263" s="97"/>
      <c r="K263" s="13">
        <f t="shared" si="107"/>
        <v>-9.4</v>
      </c>
      <c r="L263" s="14">
        <f t="shared" si="93"/>
        <v>0</v>
      </c>
      <c r="M263" s="12">
        <f t="shared" si="94"/>
        <v>9.4</v>
      </c>
      <c r="N263" s="12">
        <f t="shared" si="104"/>
        <v>-9.4</v>
      </c>
      <c r="O263" s="97" t="str">
        <f t="shared" si="106"/>
        <v>30%</v>
      </c>
      <c r="P263" s="12">
        <f t="shared" ref="P263:P294" si="108">N263*O263</f>
        <v>-2.82</v>
      </c>
      <c r="Q263" s="97">
        <v>0.1</v>
      </c>
      <c r="R263" s="97">
        <v>9.4</v>
      </c>
      <c r="S263" s="12">
        <f t="shared" si="98"/>
        <v>9.4</v>
      </c>
      <c r="T263" s="55">
        <f>S263</f>
        <v>9.4</v>
      </c>
    </row>
    <row r="264" spans="1:20" x14ac:dyDescent="0.3">
      <c r="A264" s="54">
        <v>213</v>
      </c>
      <c r="B264" s="80" t="s">
        <v>216</v>
      </c>
      <c r="C264" s="80">
        <v>297</v>
      </c>
      <c r="D264" s="81"/>
      <c r="E264" s="82"/>
      <c r="F264" s="115"/>
      <c r="G264" s="85">
        <v>13.1</v>
      </c>
      <c r="H264" s="83">
        <v>13</v>
      </c>
      <c r="I264" s="69">
        <v>87</v>
      </c>
      <c r="J264" s="69">
        <v>70</v>
      </c>
      <c r="K264" s="83">
        <f t="shared" si="107"/>
        <v>74</v>
      </c>
      <c r="L264" s="84">
        <f t="shared" ref="L264:L295" si="109">I264-J264</f>
        <v>17</v>
      </c>
      <c r="M264" s="85">
        <f t="shared" si="94"/>
        <v>13.1</v>
      </c>
      <c r="N264" s="85">
        <f t="shared" si="104"/>
        <v>3.9000000000000004</v>
      </c>
      <c r="O264" s="116">
        <v>0.3</v>
      </c>
      <c r="P264" s="85">
        <f t="shared" si="108"/>
        <v>1.1700000000000002</v>
      </c>
      <c r="Q264" s="69">
        <v>0.1</v>
      </c>
      <c r="R264" s="85">
        <f>IF(M264&gt;=L264,(M264+P264),M264+Q264)</f>
        <v>13.2</v>
      </c>
      <c r="S264" s="85">
        <f t="shared" si="98"/>
        <v>13.2</v>
      </c>
      <c r="T264" s="86">
        <f>S264</f>
        <v>13.2</v>
      </c>
    </row>
    <row r="265" spans="1:20" x14ac:dyDescent="0.3">
      <c r="A265" s="54">
        <v>214</v>
      </c>
      <c r="B265" s="10" t="s">
        <v>217</v>
      </c>
      <c r="C265" s="10">
        <v>11</v>
      </c>
      <c r="D265" s="11"/>
      <c r="E265" s="97"/>
      <c r="F265" s="97"/>
      <c r="G265" s="12">
        <v>10.1</v>
      </c>
      <c r="H265" s="13">
        <f>G265</f>
        <v>10.1</v>
      </c>
      <c r="I265" s="97"/>
      <c r="J265" s="97"/>
      <c r="K265" s="13">
        <f t="shared" si="107"/>
        <v>-10.1</v>
      </c>
      <c r="L265" s="14">
        <f t="shared" si="109"/>
        <v>0</v>
      </c>
      <c r="M265" s="12">
        <f t="shared" si="94"/>
        <v>10.1</v>
      </c>
      <c r="N265" s="12">
        <f t="shared" si="104"/>
        <v>-10.1</v>
      </c>
      <c r="O265" s="97" t="str">
        <f>IF(M265&gt;=19.5,"70%",IF(M265&gt;=13.5,"50%",IF(M265&gt;=5.5,"30%",IF(M265&gt;=0.1,"15%"))))</f>
        <v>30%</v>
      </c>
      <c r="P265" s="12">
        <f t="shared" si="108"/>
        <v>-3.03</v>
      </c>
      <c r="Q265" s="97">
        <v>0.1</v>
      </c>
      <c r="R265" s="97">
        <v>10.1</v>
      </c>
      <c r="S265" s="12">
        <f t="shared" si="98"/>
        <v>10.1</v>
      </c>
      <c r="T265" s="55">
        <f>S265</f>
        <v>10.1</v>
      </c>
    </row>
    <row r="266" spans="1:20" x14ac:dyDescent="0.3">
      <c r="A266" s="54">
        <v>215</v>
      </c>
      <c r="B266" s="10" t="s">
        <v>218</v>
      </c>
      <c r="C266" s="10">
        <v>54</v>
      </c>
      <c r="D266" s="11"/>
      <c r="E266" s="97"/>
      <c r="F266" s="97"/>
      <c r="G266" s="12">
        <v>16.5</v>
      </c>
      <c r="H266" s="13">
        <f>G266</f>
        <v>16.5</v>
      </c>
      <c r="I266" s="97"/>
      <c r="J266" s="97"/>
      <c r="K266" s="13">
        <f t="shared" si="107"/>
        <v>-16.5</v>
      </c>
      <c r="L266" s="14">
        <f t="shared" si="109"/>
        <v>0</v>
      </c>
      <c r="M266" s="12">
        <f t="shared" si="94"/>
        <v>16.5</v>
      </c>
      <c r="N266" s="12">
        <f t="shared" si="104"/>
        <v>-16.5</v>
      </c>
      <c r="O266" s="97" t="str">
        <f>IF(M266&gt;=19.5,"70%",IF(M266&gt;=13.5,"50%",IF(M266&gt;=5.5,"30%",IF(M266&gt;=0.1,"15%"))))</f>
        <v>50%</v>
      </c>
      <c r="P266" s="12">
        <f t="shared" si="108"/>
        <v>-8.25</v>
      </c>
      <c r="Q266" s="97">
        <v>0.1</v>
      </c>
      <c r="R266" s="97">
        <v>16.5</v>
      </c>
      <c r="S266" s="12">
        <f t="shared" si="98"/>
        <v>16.5</v>
      </c>
      <c r="T266" s="55">
        <f>S266</f>
        <v>16.5</v>
      </c>
    </row>
    <row r="267" spans="1:20" x14ac:dyDescent="0.3">
      <c r="A267" s="54">
        <v>216</v>
      </c>
      <c r="B267" s="2" t="s">
        <v>219</v>
      </c>
      <c r="C267" s="2">
        <v>75</v>
      </c>
      <c r="D267" s="3"/>
      <c r="E267" s="4"/>
      <c r="F267" s="1"/>
      <c r="G267" s="9">
        <v>17</v>
      </c>
      <c r="H267" s="21">
        <v>17</v>
      </c>
      <c r="I267" s="1">
        <v>110</v>
      </c>
      <c r="J267" s="1">
        <v>72</v>
      </c>
      <c r="K267" s="21">
        <f t="shared" si="107"/>
        <v>93</v>
      </c>
      <c r="L267" s="22">
        <f t="shared" si="109"/>
        <v>38</v>
      </c>
      <c r="M267" s="9">
        <f t="shared" si="94"/>
        <v>17</v>
      </c>
      <c r="N267" s="9">
        <f t="shared" si="104"/>
        <v>21</v>
      </c>
      <c r="O267" s="1" t="str">
        <f>IF(M267&gt;=19.5,"70%",IF(M267&gt;=13.5,"50%",IF(M267&gt;=5.5,"30%",IF(M267&gt;=0.1,"15%"))))</f>
        <v>50%</v>
      </c>
      <c r="P267" s="9">
        <f t="shared" si="108"/>
        <v>10.5</v>
      </c>
      <c r="Q267" s="97">
        <v>0.1</v>
      </c>
      <c r="R267" s="9">
        <f>IF(M267&gt;=L267,(M267+P267),M267+Q267)</f>
        <v>17.100000000000001</v>
      </c>
      <c r="S267" s="9">
        <f t="shared" si="98"/>
        <v>17.100000000000001</v>
      </c>
      <c r="T267" s="56">
        <v>17</v>
      </c>
    </row>
    <row r="268" spans="1:20" x14ac:dyDescent="0.3">
      <c r="A268" s="54">
        <v>217</v>
      </c>
      <c r="B268" s="41" t="s">
        <v>220</v>
      </c>
      <c r="C268" s="2">
        <v>373</v>
      </c>
      <c r="D268" s="42"/>
      <c r="E268" s="4"/>
      <c r="F268" s="43"/>
      <c r="G268" s="1">
        <v>24.1</v>
      </c>
      <c r="H268" s="1">
        <v>24</v>
      </c>
      <c r="I268" s="1"/>
      <c r="J268" s="1">
        <v>70</v>
      </c>
      <c r="K268" s="1">
        <f t="shared" si="107"/>
        <v>-24</v>
      </c>
      <c r="L268" s="1">
        <f t="shared" si="109"/>
        <v>-70</v>
      </c>
      <c r="M268" s="1">
        <f t="shared" si="94"/>
        <v>24.1</v>
      </c>
      <c r="N268" s="1">
        <f t="shared" si="104"/>
        <v>-94.1</v>
      </c>
      <c r="O268" s="1" t="str">
        <f>IF(M268&gt;=19.5,"70%",IF(M268&gt;=13.5,"50%",IF(M268&gt;=5.5,"30%",IF(M268&gt;=0.1,"15%"))))</f>
        <v>70%</v>
      </c>
      <c r="P268" s="9">
        <f t="shared" si="108"/>
        <v>-65.86999999999999</v>
      </c>
      <c r="Q268" s="97">
        <v>0.1</v>
      </c>
      <c r="R268" s="1">
        <f>IF(M268&gt;=L268,(M268+P268),M268+Q268)</f>
        <v>-41.769999999999989</v>
      </c>
      <c r="S268" s="1">
        <f t="shared" si="98"/>
        <v>24.1</v>
      </c>
      <c r="T268" s="57">
        <v>24</v>
      </c>
    </row>
    <row r="269" spans="1:20" x14ac:dyDescent="0.3">
      <c r="A269" s="54">
        <v>218</v>
      </c>
      <c r="B269" s="80" t="s">
        <v>221</v>
      </c>
      <c r="C269" s="80">
        <v>45</v>
      </c>
      <c r="D269" s="81"/>
      <c r="E269" s="82"/>
      <c r="F269" s="115"/>
      <c r="G269" s="85">
        <v>8.1</v>
      </c>
      <c r="H269" s="83">
        <v>8</v>
      </c>
      <c r="I269" s="69">
        <v>86</v>
      </c>
      <c r="J269" s="69">
        <v>70</v>
      </c>
      <c r="K269" s="83">
        <f t="shared" si="107"/>
        <v>78</v>
      </c>
      <c r="L269" s="84">
        <f t="shared" si="109"/>
        <v>16</v>
      </c>
      <c r="M269" s="85">
        <f t="shared" si="94"/>
        <v>8.1</v>
      </c>
      <c r="N269" s="85">
        <f t="shared" si="104"/>
        <v>7.9</v>
      </c>
      <c r="O269" s="116">
        <v>0.3</v>
      </c>
      <c r="P269" s="85">
        <f t="shared" si="108"/>
        <v>2.37</v>
      </c>
      <c r="Q269" s="69">
        <v>0.1</v>
      </c>
      <c r="R269" s="85">
        <f>IF(M269&gt;=L269,(M269+P269),M269+Q269)</f>
        <v>8.1999999999999993</v>
      </c>
      <c r="S269" s="85">
        <f t="shared" si="98"/>
        <v>8.1999999999999993</v>
      </c>
      <c r="T269" s="86">
        <f t="shared" ref="T269:T292" si="110">S269</f>
        <v>8.1999999999999993</v>
      </c>
    </row>
    <row r="270" spans="1:20" x14ac:dyDescent="0.3">
      <c r="A270" s="54">
        <v>219</v>
      </c>
      <c r="B270" s="80" t="s">
        <v>482</v>
      </c>
      <c r="C270" s="80">
        <v>109</v>
      </c>
      <c r="D270" s="81" t="s">
        <v>17</v>
      </c>
      <c r="E270" s="82"/>
      <c r="F270" s="115"/>
      <c r="G270" s="85">
        <v>15</v>
      </c>
      <c r="H270" s="83">
        <v>15</v>
      </c>
      <c r="I270" s="69">
        <v>93</v>
      </c>
      <c r="J270" s="69">
        <v>72</v>
      </c>
      <c r="K270" s="83">
        <f t="shared" si="107"/>
        <v>78</v>
      </c>
      <c r="L270" s="84">
        <f t="shared" si="109"/>
        <v>21</v>
      </c>
      <c r="M270" s="85">
        <f t="shared" si="94"/>
        <v>15</v>
      </c>
      <c r="N270" s="85">
        <f t="shared" si="104"/>
        <v>6</v>
      </c>
      <c r="O270" s="69" t="str">
        <f>IF(M270&gt;=19.5,"70%",IF(M270&gt;=13.5,"50%",IF(M270&gt;=5.5,"30%",IF(M270&gt;=0.1,"15%"))))</f>
        <v>50%</v>
      </c>
      <c r="P270" s="85">
        <f t="shared" si="108"/>
        <v>3</v>
      </c>
      <c r="Q270" s="69">
        <v>0.1</v>
      </c>
      <c r="R270" s="69">
        <v>15</v>
      </c>
      <c r="S270" s="85">
        <f t="shared" si="98"/>
        <v>15</v>
      </c>
      <c r="T270" s="86">
        <f t="shared" si="110"/>
        <v>15</v>
      </c>
    </row>
    <row r="271" spans="1:20" x14ac:dyDescent="0.3">
      <c r="A271" s="54">
        <v>220</v>
      </c>
      <c r="B271" s="80" t="s">
        <v>222</v>
      </c>
      <c r="C271" s="80">
        <v>73</v>
      </c>
      <c r="D271" s="81" t="s">
        <v>100</v>
      </c>
      <c r="E271" s="82"/>
      <c r="F271" s="69"/>
      <c r="G271" s="85">
        <v>18.399999999999999</v>
      </c>
      <c r="H271" s="83">
        <v>18</v>
      </c>
      <c r="I271" s="69">
        <v>96</v>
      </c>
      <c r="J271" s="69">
        <v>70</v>
      </c>
      <c r="K271" s="83">
        <f t="shared" si="107"/>
        <v>78</v>
      </c>
      <c r="L271" s="84">
        <f t="shared" si="109"/>
        <v>26</v>
      </c>
      <c r="M271" s="85">
        <f t="shared" si="94"/>
        <v>18.399999999999999</v>
      </c>
      <c r="N271" s="85">
        <f t="shared" si="104"/>
        <v>7.6000000000000014</v>
      </c>
      <c r="O271" s="69" t="str">
        <f>IF(M271&gt;=19.5,"70%",IF(M271&gt;=13.5,"50%",IF(M271&gt;=5.5,"30%",IF(M271&gt;=0.1,"15%"))))</f>
        <v>50%</v>
      </c>
      <c r="P271" s="83">
        <f t="shared" si="108"/>
        <v>3.8000000000000007</v>
      </c>
      <c r="Q271" s="69">
        <v>0.1</v>
      </c>
      <c r="R271" s="85">
        <f>IF(M271&gt;=L271,(M271+P271),M271+Q271)</f>
        <v>18.5</v>
      </c>
      <c r="S271" s="85">
        <f t="shared" si="98"/>
        <v>18.5</v>
      </c>
      <c r="T271" s="86">
        <f t="shared" si="110"/>
        <v>18.5</v>
      </c>
    </row>
    <row r="272" spans="1:20" x14ac:dyDescent="0.3">
      <c r="A272" s="54">
        <v>221</v>
      </c>
      <c r="B272" s="10" t="s">
        <v>223</v>
      </c>
      <c r="C272" s="10">
        <v>130</v>
      </c>
      <c r="D272" s="11"/>
      <c r="E272" s="97"/>
      <c r="F272" s="97"/>
      <c r="G272" s="97">
        <v>24</v>
      </c>
      <c r="H272" s="13">
        <f>G272</f>
        <v>24</v>
      </c>
      <c r="I272" s="97"/>
      <c r="J272" s="97"/>
      <c r="K272" s="13">
        <f t="shared" si="107"/>
        <v>-24</v>
      </c>
      <c r="L272" s="14">
        <f t="shared" si="109"/>
        <v>0</v>
      </c>
      <c r="M272" s="12">
        <f t="shared" si="94"/>
        <v>24</v>
      </c>
      <c r="N272" s="12">
        <f t="shared" si="104"/>
        <v>-24</v>
      </c>
      <c r="O272" s="97" t="str">
        <f>IF(M272&gt;=19.5,"70%",IF(M272&gt;=13.5,"50%",IF(M272&gt;=5.5,"30%",IF(M272&gt;=0.1,"15%"))))</f>
        <v>70%</v>
      </c>
      <c r="P272" s="12">
        <f t="shared" si="108"/>
        <v>-16.799999999999997</v>
      </c>
      <c r="Q272" s="97">
        <v>0.1</v>
      </c>
      <c r="R272" s="97">
        <v>24</v>
      </c>
      <c r="S272" s="12">
        <f t="shared" si="98"/>
        <v>24</v>
      </c>
      <c r="T272" s="55">
        <f t="shared" si="110"/>
        <v>24</v>
      </c>
    </row>
    <row r="273" spans="1:20" x14ac:dyDescent="0.3">
      <c r="A273" s="54">
        <v>222</v>
      </c>
      <c r="B273" s="80" t="s">
        <v>224</v>
      </c>
      <c r="C273" s="80">
        <v>143</v>
      </c>
      <c r="D273" s="81" t="s">
        <v>24</v>
      </c>
      <c r="E273" s="82"/>
      <c r="F273" s="69">
        <v>2</v>
      </c>
      <c r="G273" s="85">
        <v>3.6</v>
      </c>
      <c r="H273" s="83">
        <v>4</v>
      </c>
      <c r="I273" s="69">
        <v>84</v>
      </c>
      <c r="J273" s="69">
        <v>72</v>
      </c>
      <c r="K273" s="83">
        <f t="shared" si="107"/>
        <v>80</v>
      </c>
      <c r="L273" s="84">
        <f t="shared" si="109"/>
        <v>12</v>
      </c>
      <c r="M273" s="85">
        <f t="shared" si="94"/>
        <v>3.6</v>
      </c>
      <c r="N273" s="85">
        <f t="shared" si="104"/>
        <v>8.4</v>
      </c>
      <c r="O273" s="116">
        <v>0.3</v>
      </c>
      <c r="P273" s="85">
        <f t="shared" si="108"/>
        <v>2.52</v>
      </c>
      <c r="Q273" s="69" t="str">
        <f>IF(N273&lt;0,O273, "0.1")</f>
        <v>0.1</v>
      </c>
      <c r="R273" s="85">
        <f>IF(M273&gt;=L273,(M273+P273),M273+Q273)</f>
        <v>3.7</v>
      </c>
      <c r="S273" s="85">
        <f t="shared" si="98"/>
        <v>3.7</v>
      </c>
      <c r="T273" s="86">
        <f t="shared" si="110"/>
        <v>3.7</v>
      </c>
    </row>
    <row r="274" spans="1:20" x14ac:dyDescent="0.3">
      <c r="A274" s="54">
        <v>223</v>
      </c>
      <c r="B274" s="80" t="s">
        <v>433</v>
      </c>
      <c r="C274" s="80">
        <v>467</v>
      </c>
      <c r="D274" s="114"/>
      <c r="E274" s="82"/>
      <c r="F274" s="115"/>
      <c r="G274" s="85">
        <v>9.1</v>
      </c>
      <c r="H274" s="83">
        <v>9</v>
      </c>
      <c r="I274" s="69">
        <v>94</v>
      </c>
      <c r="J274" s="69">
        <v>70</v>
      </c>
      <c r="K274" s="83">
        <f t="shared" si="107"/>
        <v>85</v>
      </c>
      <c r="L274" s="84">
        <f t="shared" si="109"/>
        <v>24</v>
      </c>
      <c r="M274" s="85">
        <f t="shared" si="94"/>
        <v>9.1</v>
      </c>
      <c r="N274" s="85">
        <f t="shared" si="104"/>
        <v>14.9</v>
      </c>
      <c r="O274" s="69" t="str">
        <f t="shared" ref="O274:O285" si="111">IF(M274&gt;=19.5,"70%",IF(M274&gt;=13.5,"50%",IF(M274&gt;=5.5,"30%",IF(M274&gt;=0.1,"15%"))))</f>
        <v>30%</v>
      </c>
      <c r="P274" s="85">
        <f t="shared" si="108"/>
        <v>4.47</v>
      </c>
      <c r="Q274" s="69">
        <v>0.1</v>
      </c>
      <c r="R274" s="85">
        <f>IF(M274&gt;=L274,(M274+P274),M274+Q274)</f>
        <v>9.1999999999999993</v>
      </c>
      <c r="S274" s="85">
        <f t="shared" si="98"/>
        <v>9.1999999999999993</v>
      </c>
      <c r="T274" s="86">
        <f t="shared" si="110"/>
        <v>9.1999999999999993</v>
      </c>
    </row>
    <row r="275" spans="1:20" x14ac:dyDescent="0.3">
      <c r="A275" s="54">
        <v>224</v>
      </c>
      <c r="B275" s="10" t="s">
        <v>225</v>
      </c>
      <c r="C275" s="10">
        <v>162</v>
      </c>
      <c r="D275" s="11"/>
      <c r="E275" s="97"/>
      <c r="F275" s="97"/>
      <c r="G275" s="97">
        <v>17.600000000000001</v>
      </c>
      <c r="H275" s="13">
        <f>G275</f>
        <v>17.600000000000001</v>
      </c>
      <c r="I275" s="97"/>
      <c r="J275" s="97"/>
      <c r="K275" s="13">
        <f t="shared" si="107"/>
        <v>-17.600000000000001</v>
      </c>
      <c r="L275" s="14">
        <f t="shared" si="109"/>
        <v>0</v>
      </c>
      <c r="M275" s="12">
        <f t="shared" si="94"/>
        <v>17.600000000000001</v>
      </c>
      <c r="N275" s="12">
        <f t="shared" si="104"/>
        <v>-17.600000000000001</v>
      </c>
      <c r="O275" s="97" t="str">
        <f t="shared" si="111"/>
        <v>50%</v>
      </c>
      <c r="P275" s="12">
        <f t="shared" si="108"/>
        <v>-8.8000000000000007</v>
      </c>
      <c r="Q275" s="97">
        <v>0.1</v>
      </c>
      <c r="R275" s="12">
        <f>IF(M275&gt;=L275,(M275+P275),M275+Q275)</f>
        <v>8.8000000000000007</v>
      </c>
      <c r="S275" s="12">
        <v>8.8000000000000007</v>
      </c>
      <c r="T275" s="55">
        <f t="shared" si="110"/>
        <v>8.8000000000000007</v>
      </c>
    </row>
    <row r="276" spans="1:20" x14ac:dyDescent="0.3">
      <c r="A276" s="54">
        <v>225</v>
      </c>
      <c r="B276" s="10" t="s">
        <v>226</v>
      </c>
      <c r="C276" s="10">
        <v>256</v>
      </c>
      <c r="D276" s="11" t="s">
        <v>62</v>
      </c>
      <c r="E276" s="97"/>
      <c r="F276" s="97"/>
      <c r="G276" s="12">
        <v>24</v>
      </c>
      <c r="H276" s="13">
        <f>G276</f>
        <v>24</v>
      </c>
      <c r="I276" s="97"/>
      <c r="J276" s="97"/>
      <c r="K276" s="13">
        <f t="shared" si="107"/>
        <v>-24</v>
      </c>
      <c r="L276" s="14">
        <f t="shared" si="109"/>
        <v>0</v>
      </c>
      <c r="M276" s="12">
        <f t="shared" si="94"/>
        <v>24</v>
      </c>
      <c r="N276" s="12">
        <f t="shared" si="104"/>
        <v>-24</v>
      </c>
      <c r="O276" s="97" t="str">
        <f t="shared" si="111"/>
        <v>70%</v>
      </c>
      <c r="P276" s="12">
        <f t="shared" si="108"/>
        <v>-16.799999999999997</v>
      </c>
      <c r="Q276" s="97">
        <v>0.1</v>
      </c>
      <c r="R276" s="97">
        <v>24</v>
      </c>
      <c r="S276" s="12">
        <f t="shared" ref="S276:S307" si="112">IF(I276&gt;1,(R276),G276)</f>
        <v>24</v>
      </c>
      <c r="T276" s="55">
        <f t="shared" si="110"/>
        <v>24</v>
      </c>
    </row>
    <row r="277" spans="1:20" x14ac:dyDescent="0.3">
      <c r="A277" s="54">
        <v>226</v>
      </c>
      <c r="B277" s="2" t="s">
        <v>227</v>
      </c>
      <c r="C277" s="2">
        <v>110</v>
      </c>
      <c r="D277" s="3" t="s">
        <v>228</v>
      </c>
      <c r="E277" s="4"/>
      <c r="F277" s="1"/>
      <c r="G277" s="9">
        <v>12</v>
      </c>
      <c r="H277" s="21">
        <v>12</v>
      </c>
      <c r="I277" s="1">
        <v>104</v>
      </c>
      <c r="J277" s="1">
        <v>70</v>
      </c>
      <c r="K277" s="21">
        <f t="shared" si="107"/>
        <v>92</v>
      </c>
      <c r="L277" s="22">
        <f t="shared" si="109"/>
        <v>34</v>
      </c>
      <c r="M277" s="9">
        <f t="shared" si="94"/>
        <v>12</v>
      </c>
      <c r="N277" s="9">
        <f t="shared" si="104"/>
        <v>22</v>
      </c>
      <c r="O277" s="1" t="str">
        <f t="shared" si="111"/>
        <v>30%</v>
      </c>
      <c r="P277" s="9">
        <f t="shared" si="108"/>
        <v>6.6</v>
      </c>
      <c r="Q277" s="97">
        <v>0.1</v>
      </c>
      <c r="R277" s="9">
        <f>IF(M277&gt;=L277,(M277+P277),M277+Q277)</f>
        <v>12.1</v>
      </c>
      <c r="S277" s="9">
        <f t="shared" si="112"/>
        <v>12.1</v>
      </c>
      <c r="T277" s="56">
        <f t="shared" si="110"/>
        <v>12.1</v>
      </c>
    </row>
    <row r="278" spans="1:20" s="87" customFormat="1" x14ac:dyDescent="0.3">
      <c r="A278" s="54">
        <v>227</v>
      </c>
      <c r="B278" s="10" t="s">
        <v>229</v>
      </c>
      <c r="C278" s="10">
        <v>7</v>
      </c>
      <c r="D278" s="11"/>
      <c r="E278" s="97"/>
      <c r="F278" s="97"/>
      <c r="G278" s="12">
        <v>8.9</v>
      </c>
      <c r="H278" s="13">
        <f>G278</f>
        <v>8.9</v>
      </c>
      <c r="I278" s="97"/>
      <c r="J278" s="97"/>
      <c r="K278" s="13">
        <f t="shared" si="107"/>
        <v>-8.9</v>
      </c>
      <c r="L278" s="14">
        <f t="shared" si="109"/>
        <v>0</v>
      </c>
      <c r="M278" s="12">
        <f t="shared" si="94"/>
        <v>8.9</v>
      </c>
      <c r="N278" s="12">
        <f t="shared" si="104"/>
        <v>-8.9</v>
      </c>
      <c r="O278" s="97" t="str">
        <f t="shared" si="111"/>
        <v>30%</v>
      </c>
      <c r="P278" s="12">
        <f t="shared" si="108"/>
        <v>-2.67</v>
      </c>
      <c r="Q278" s="97">
        <v>0.1</v>
      </c>
      <c r="R278" s="97">
        <v>8.9</v>
      </c>
      <c r="S278" s="12">
        <f t="shared" si="112"/>
        <v>8.9</v>
      </c>
      <c r="T278" s="55">
        <f t="shared" si="110"/>
        <v>8.9</v>
      </c>
    </row>
    <row r="279" spans="1:20" x14ac:dyDescent="0.3">
      <c r="A279" s="54">
        <v>228</v>
      </c>
      <c r="B279" s="11" t="s">
        <v>230</v>
      </c>
      <c r="C279" s="10">
        <v>374</v>
      </c>
      <c r="D279" s="11"/>
      <c r="E279" s="17"/>
      <c r="F279" s="97"/>
      <c r="G279" s="12">
        <v>24</v>
      </c>
      <c r="H279" s="13">
        <v>24</v>
      </c>
      <c r="I279" s="97">
        <v>92</v>
      </c>
      <c r="J279" s="97">
        <v>70</v>
      </c>
      <c r="K279" s="13">
        <f t="shared" si="107"/>
        <v>68</v>
      </c>
      <c r="L279" s="14">
        <f t="shared" si="109"/>
        <v>22</v>
      </c>
      <c r="M279" s="12">
        <f t="shared" si="94"/>
        <v>24</v>
      </c>
      <c r="N279" s="12">
        <f t="shared" si="104"/>
        <v>-2</v>
      </c>
      <c r="O279" s="97" t="str">
        <f t="shared" si="111"/>
        <v>70%</v>
      </c>
      <c r="P279" s="12">
        <f t="shared" si="108"/>
        <v>-1.4</v>
      </c>
      <c r="Q279" s="97">
        <v>0.1</v>
      </c>
      <c r="R279" s="12">
        <f>IF(M279&gt;=L279,(M279+P279),M279+Q279)</f>
        <v>22.6</v>
      </c>
      <c r="S279" s="12">
        <f t="shared" si="112"/>
        <v>22.6</v>
      </c>
      <c r="T279" s="55">
        <f t="shared" si="110"/>
        <v>22.6</v>
      </c>
    </row>
    <row r="280" spans="1:20" x14ac:dyDescent="0.3">
      <c r="A280" s="54">
        <v>229</v>
      </c>
      <c r="B280" s="10" t="s">
        <v>231</v>
      </c>
      <c r="C280" s="10">
        <v>94</v>
      </c>
      <c r="D280" s="11"/>
      <c r="E280" s="97"/>
      <c r="F280" s="97"/>
      <c r="G280" s="12">
        <v>24</v>
      </c>
      <c r="H280" s="13">
        <f>G280</f>
        <v>24</v>
      </c>
      <c r="I280" s="97"/>
      <c r="J280" s="97"/>
      <c r="K280" s="13">
        <f t="shared" si="107"/>
        <v>-24</v>
      </c>
      <c r="L280" s="14">
        <f t="shared" si="109"/>
        <v>0</v>
      </c>
      <c r="M280" s="12">
        <f t="shared" si="94"/>
        <v>24</v>
      </c>
      <c r="N280" s="12">
        <f t="shared" si="104"/>
        <v>-24</v>
      </c>
      <c r="O280" s="97" t="str">
        <f t="shared" si="111"/>
        <v>70%</v>
      </c>
      <c r="P280" s="12">
        <f t="shared" si="108"/>
        <v>-16.799999999999997</v>
      </c>
      <c r="Q280" s="97">
        <v>0.1</v>
      </c>
      <c r="R280" s="97">
        <v>24</v>
      </c>
      <c r="S280" s="12">
        <f t="shared" si="112"/>
        <v>24</v>
      </c>
      <c r="T280" s="55">
        <f t="shared" si="110"/>
        <v>24</v>
      </c>
    </row>
    <row r="281" spans="1:20" x14ac:dyDescent="0.3">
      <c r="A281" s="54">
        <v>230</v>
      </c>
      <c r="B281" s="10" t="s">
        <v>232</v>
      </c>
      <c r="C281" s="10">
        <v>320</v>
      </c>
      <c r="D281" s="11" t="s">
        <v>33</v>
      </c>
      <c r="E281" s="97"/>
      <c r="F281" s="97"/>
      <c r="G281" s="12">
        <v>22</v>
      </c>
      <c r="H281" s="13">
        <v>22</v>
      </c>
      <c r="I281" s="97">
        <v>82</v>
      </c>
      <c r="J281" s="97">
        <v>68</v>
      </c>
      <c r="K281" s="13">
        <v>69</v>
      </c>
      <c r="L281" s="14">
        <f t="shared" si="109"/>
        <v>14</v>
      </c>
      <c r="M281" s="12">
        <f t="shared" si="94"/>
        <v>22</v>
      </c>
      <c r="N281" s="12">
        <f t="shared" si="104"/>
        <v>-8</v>
      </c>
      <c r="O281" s="97" t="str">
        <f t="shared" si="111"/>
        <v>70%</v>
      </c>
      <c r="P281" s="12">
        <f t="shared" si="108"/>
        <v>-5.6</v>
      </c>
      <c r="Q281" s="97">
        <v>0.1</v>
      </c>
      <c r="R281" s="12">
        <f>IF(M281&gt;=L281,(M281+P281),M281+Q281)</f>
        <v>16.399999999999999</v>
      </c>
      <c r="S281" s="12">
        <f t="shared" si="112"/>
        <v>16.399999999999999</v>
      </c>
      <c r="T281" s="55">
        <f t="shared" si="110"/>
        <v>16.399999999999999</v>
      </c>
    </row>
    <row r="282" spans="1:20" x14ac:dyDescent="0.3">
      <c r="A282" s="54">
        <v>231</v>
      </c>
      <c r="B282" s="10" t="s">
        <v>233</v>
      </c>
      <c r="C282" s="10">
        <v>166</v>
      </c>
      <c r="D282" s="11"/>
      <c r="E282" s="97"/>
      <c r="F282" s="97"/>
      <c r="G282" s="97">
        <v>9.3000000000000007</v>
      </c>
      <c r="H282" s="13">
        <f>G282</f>
        <v>9.3000000000000007</v>
      </c>
      <c r="I282" s="97"/>
      <c r="J282" s="97"/>
      <c r="K282" s="13">
        <f t="shared" ref="K282:K296" si="113">I282-H282</f>
        <v>-9.3000000000000007</v>
      </c>
      <c r="L282" s="14">
        <f t="shared" si="109"/>
        <v>0</v>
      </c>
      <c r="M282" s="12">
        <f t="shared" si="94"/>
        <v>9.3000000000000007</v>
      </c>
      <c r="N282" s="12">
        <f t="shared" si="104"/>
        <v>-9.3000000000000007</v>
      </c>
      <c r="O282" s="97" t="str">
        <f t="shared" si="111"/>
        <v>30%</v>
      </c>
      <c r="P282" s="12">
        <f t="shared" si="108"/>
        <v>-2.79</v>
      </c>
      <c r="Q282" s="97">
        <v>0.1</v>
      </c>
      <c r="R282" s="97">
        <v>9.3000000000000007</v>
      </c>
      <c r="S282" s="12">
        <f t="shared" si="112"/>
        <v>9.3000000000000007</v>
      </c>
      <c r="T282" s="55">
        <f t="shared" si="110"/>
        <v>9.3000000000000007</v>
      </c>
    </row>
    <row r="283" spans="1:20" x14ac:dyDescent="0.3">
      <c r="A283" s="54">
        <v>232</v>
      </c>
      <c r="B283" s="80" t="s">
        <v>234</v>
      </c>
      <c r="C283" s="80">
        <v>17</v>
      </c>
      <c r="D283" s="81" t="s">
        <v>33</v>
      </c>
      <c r="E283" s="69"/>
      <c r="F283" s="69"/>
      <c r="G283" s="85">
        <v>12</v>
      </c>
      <c r="H283" s="83">
        <v>12</v>
      </c>
      <c r="I283" s="69">
        <v>89</v>
      </c>
      <c r="J283" s="69">
        <v>70</v>
      </c>
      <c r="K283" s="83">
        <f t="shared" si="113"/>
        <v>77</v>
      </c>
      <c r="L283" s="84">
        <f t="shared" si="109"/>
        <v>19</v>
      </c>
      <c r="M283" s="85">
        <f t="shared" si="94"/>
        <v>12</v>
      </c>
      <c r="N283" s="85">
        <f t="shared" si="104"/>
        <v>7</v>
      </c>
      <c r="O283" s="69" t="str">
        <f t="shared" si="111"/>
        <v>30%</v>
      </c>
      <c r="P283" s="85">
        <f t="shared" si="108"/>
        <v>2.1</v>
      </c>
      <c r="Q283" s="69">
        <v>0.1</v>
      </c>
      <c r="R283" s="69">
        <v>11.8</v>
      </c>
      <c r="S283" s="85">
        <f t="shared" si="112"/>
        <v>11.8</v>
      </c>
      <c r="T283" s="86">
        <f t="shared" si="110"/>
        <v>11.8</v>
      </c>
    </row>
    <row r="284" spans="1:20" x14ac:dyDescent="0.3">
      <c r="A284" s="54">
        <v>233</v>
      </c>
      <c r="B284" s="80" t="s">
        <v>236</v>
      </c>
      <c r="C284" s="80">
        <v>112</v>
      </c>
      <c r="D284" s="81" t="s">
        <v>24</v>
      </c>
      <c r="E284" s="82"/>
      <c r="F284" s="69">
        <v>1</v>
      </c>
      <c r="G284" s="85">
        <v>5</v>
      </c>
      <c r="H284" s="83">
        <v>5</v>
      </c>
      <c r="I284" s="69">
        <v>91</v>
      </c>
      <c r="J284" s="69">
        <v>70</v>
      </c>
      <c r="K284" s="83">
        <f t="shared" si="113"/>
        <v>86</v>
      </c>
      <c r="L284" s="84">
        <f t="shared" si="109"/>
        <v>21</v>
      </c>
      <c r="M284" s="85">
        <f t="shared" si="94"/>
        <v>5</v>
      </c>
      <c r="N284" s="85">
        <f t="shared" si="104"/>
        <v>16</v>
      </c>
      <c r="O284" s="69" t="str">
        <f t="shared" si="111"/>
        <v>15%</v>
      </c>
      <c r="P284" s="83">
        <f t="shared" si="108"/>
        <v>2.4</v>
      </c>
      <c r="Q284" s="69">
        <v>0.1</v>
      </c>
      <c r="R284" s="85">
        <f t="shared" ref="R284:R291" si="114">IF(M284&gt;=L284,(M284+P284),M284+Q284)</f>
        <v>5.0999999999999996</v>
      </c>
      <c r="S284" s="85">
        <f t="shared" si="112"/>
        <v>5.0999999999999996</v>
      </c>
      <c r="T284" s="86">
        <f t="shared" si="110"/>
        <v>5.0999999999999996</v>
      </c>
    </row>
    <row r="285" spans="1:20" x14ac:dyDescent="0.3">
      <c r="A285" s="54">
        <v>234</v>
      </c>
      <c r="B285" s="11" t="s">
        <v>237</v>
      </c>
      <c r="C285" s="10">
        <v>375</v>
      </c>
      <c r="D285" s="11"/>
      <c r="E285" s="17"/>
      <c r="F285" s="97"/>
      <c r="G285" s="97">
        <v>21</v>
      </c>
      <c r="H285" s="97">
        <v>21</v>
      </c>
      <c r="I285" s="97">
        <v>103</v>
      </c>
      <c r="J285" s="97">
        <v>70</v>
      </c>
      <c r="K285" s="97">
        <f t="shared" si="113"/>
        <v>82</v>
      </c>
      <c r="L285" s="97">
        <f t="shared" si="109"/>
        <v>33</v>
      </c>
      <c r="M285" s="97">
        <f t="shared" si="94"/>
        <v>21</v>
      </c>
      <c r="N285" s="97">
        <f t="shared" si="104"/>
        <v>12</v>
      </c>
      <c r="O285" s="97" t="str">
        <f t="shared" si="111"/>
        <v>70%</v>
      </c>
      <c r="P285" s="12">
        <f t="shared" si="108"/>
        <v>8.3999999999999986</v>
      </c>
      <c r="Q285" s="97">
        <v>0.1</v>
      </c>
      <c r="R285" s="97">
        <f t="shared" si="114"/>
        <v>21.1</v>
      </c>
      <c r="S285" s="97">
        <f t="shared" si="112"/>
        <v>21.1</v>
      </c>
      <c r="T285" s="55">
        <f t="shared" si="110"/>
        <v>21.1</v>
      </c>
    </row>
    <row r="286" spans="1:20" x14ac:dyDescent="0.3">
      <c r="A286" s="54">
        <v>235</v>
      </c>
      <c r="B286" s="2" t="s">
        <v>78</v>
      </c>
      <c r="C286" s="2">
        <v>39</v>
      </c>
      <c r="D286" s="3"/>
      <c r="E286" s="4"/>
      <c r="F286" s="1"/>
      <c r="G286" s="9">
        <v>15</v>
      </c>
      <c r="H286" s="21">
        <f>G286</f>
        <v>15</v>
      </c>
      <c r="I286" s="1">
        <v>90</v>
      </c>
      <c r="J286" s="1">
        <v>69</v>
      </c>
      <c r="K286" s="21">
        <f t="shared" si="113"/>
        <v>75</v>
      </c>
      <c r="L286" s="22">
        <f t="shared" si="109"/>
        <v>21</v>
      </c>
      <c r="M286" s="9">
        <f t="shared" si="94"/>
        <v>15</v>
      </c>
      <c r="N286" s="9">
        <f t="shared" ref="N286:N317" si="115">L286-M286</f>
        <v>6</v>
      </c>
      <c r="O286" s="25">
        <v>0.3</v>
      </c>
      <c r="P286" s="9">
        <f t="shared" si="108"/>
        <v>1.7999999999999998</v>
      </c>
      <c r="Q286" s="97">
        <v>0.1</v>
      </c>
      <c r="R286" s="9">
        <f t="shared" si="114"/>
        <v>15.1</v>
      </c>
      <c r="S286" s="9">
        <f t="shared" si="112"/>
        <v>15.1</v>
      </c>
      <c r="T286" s="56">
        <f t="shared" si="110"/>
        <v>15.1</v>
      </c>
    </row>
    <row r="287" spans="1:20" x14ac:dyDescent="0.3">
      <c r="A287" s="54">
        <v>236</v>
      </c>
      <c r="B287" s="10" t="s">
        <v>238</v>
      </c>
      <c r="C287" s="10">
        <v>4</v>
      </c>
      <c r="D287" s="11" t="s">
        <v>24</v>
      </c>
      <c r="E287" s="20"/>
      <c r="F287" s="97"/>
      <c r="G287" s="12">
        <v>12</v>
      </c>
      <c r="H287" s="13">
        <v>12</v>
      </c>
      <c r="I287" s="97">
        <v>97</v>
      </c>
      <c r="J287" s="97">
        <v>69</v>
      </c>
      <c r="K287" s="13">
        <f t="shared" si="113"/>
        <v>85</v>
      </c>
      <c r="L287" s="14">
        <f t="shared" si="109"/>
        <v>28</v>
      </c>
      <c r="M287" s="12">
        <f t="shared" si="94"/>
        <v>12</v>
      </c>
      <c r="N287" s="12">
        <f t="shared" si="115"/>
        <v>16</v>
      </c>
      <c r="O287" s="97" t="str">
        <f>IF(M287&gt;=19.5,"70%",IF(M287&gt;=13.5,"50%",IF(M287&gt;=5.5,"30%",IF(M287&gt;=0.1,"15%"))))</f>
        <v>30%</v>
      </c>
      <c r="P287" s="12">
        <f t="shared" si="108"/>
        <v>4.8</v>
      </c>
      <c r="Q287" s="97">
        <v>0.1</v>
      </c>
      <c r="R287" s="12">
        <f t="shared" si="114"/>
        <v>12.1</v>
      </c>
      <c r="S287" s="12">
        <f t="shared" si="112"/>
        <v>12.1</v>
      </c>
      <c r="T287" s="55">
        <f t="shared" si="110"/>
        <v>12.1</v>
      </c>
    </row>
    <row r="288" spans="1:20" x14ac:dyDescent="0.3">
      <c r="A288" s="54">
        <v>237</v>
      </c>
      <c r="B288" s="10" t="s">
        <v>239</v>
      </c>
      <c r="C288" s="10">
        <v>204</v>
      </c>
      <c r="D288" s="11"/>
      <c r="E288" s="97"/>
      <c r="F288" s="97"/>
      <c r="G288" s="97">
        <v>14</v>
      </c>
      <c r="H288" s="13">
        <f>G288</f>
        <v>14</v>
      </c>
      <c r="I288" s="97"/>
      <c r="J288" s="97"/>
      <c r="K288" s="13">
        <f t="shared" si="113"/>
        <v>-14</v>
      </c>
      <c r="L288" s="14">
        <f t="shared" si="109"/>
        <v>0</v>
      </c>
      <c r="M288" s="12">
        <f t="shared" si="94"/>
        <v>14</v>
      </c>
      <c r="N288" s="12">
        <f t="shared" si="115"/>
        <v>-14</v>
      </c>
      <c r="O288" s="97" t="str">
        <f>IF(M288&gt;=19.5,"70%",IF(M288&gt;=13.5,"50%",IF(M288&gt;=5.5,"30%",IF(M288&gt;=0.1,"15%"))))</f>
        <v>50%</v>
      </c>
      <c r="P288" s="12">
        <f t="shared" si="108"/>
        <v>-7</v>
      </c>
      <c r="Q288" s="97">
        <v>0.1</v>
      </c>
      <c r="R288" s="12">
        <f t="shared" si="114"/>
        <v>7</v>
      </c>
      <c r="S288" s="12">
        <f t="shared" si="112"/>
        <v>14</v>
      </c>
      <c r="T288" s="55">
        <f t="shared" si="110"/>
        <v>14</v>
      </c>
    </row>
    <row r="289" spans="1:20" x14ac:dyDescent="0.3">
      <c r="A289" s="54">
        <v>238</v>
      </c>
      <c r="B289" s="80" t="s">
        <v>240</v>
      </c>
      <c r="C289" s="80">
        <v>180</v>
      </c>
      <c r="D289" s="81"/>
      <c r="E289" s="82"/>
      <c r="F289" s="69"/>
      <c r="G289" s="69">
        <v>14</v>
      </c>
      <c r="H289" s="83">
        <v>14</v>
      </c>
      <c r="I289" s="69">
        <v>81</v>
      </c>
      <c r="J289" s="69">
        <v>69</v>
      </c>
      <c r="K289" s="83">
        <f t="shared" si="113"/>
        <v>67</v>
      </c>
      <c r="L289" s="84">
        <f t="shared" si="109"/>
        <v>12</v>
      </c>
      <c r="M289" s="85">
        <f t="shared" si="94"/>
        <v>14</v>
      </c>
      <c r="N289" s="85">
        <f t="shared" si="115"/>
        <v>-2</v>
      </c>
      <c r="O289" s="116">
        <v>0.3</v>
      </c>
      <c r="P289" s="85">
        <f t="shared" si="108"/>
        <v>-0.6</v>
      </c>
      <c r="Q289" s="69">
        <v>0.1</v>
      </c>
      <c r="R289" s="85">
        <f t="shared" si="114"/>
        <v>13.4</v>
      </c>
      <c r="S289" s="85">
        <f t="shared" si="112"/>
        <v>13.4</v>
      </c>
      <c r="T289" s="86">
        <f t="shared" si="110"/>
        <v>13.4</v>
      </c>
    </row>
    <row r="290" spans="1:20" x14ac:dyDescent="0.3">
      <c r="A290" s="54">
        <v>239</v>
      </c>
      <c r="B290" s="15" t="s">
        <v>241</v>
      </c>
      <c r="C290" s="10">
        <v>376</v>
      </c>
      <c r="D290" s="15" t="s">
        <v>242</v>
      </c>
      <c r="E290" s="48"/>
      <c r="F290" s="49"/>
      <c r="G290" s="49">
        <v>6</v>
      </c>
      <c r="H290" s="49">
        <v>6</v>
      </c>
      <c r="I290" s="49">
        <v>90</v>
      </c>
      <c r="J290" s="49">
        <v>71</v>
      </c>
      <c r="K290" s="49">
        <f t="shared" si="113"/>
        <v>84</v>
      </c>
      <c r="L290" s="49">
        <f t="shared" si="109"/>
        <v>19</v>
      </c>
      <c r="M290" s="49">
        <f t="shared" si="94"/>
        <v>6</v>
      </c>
      <c r="N290" s="49">
        <f t="shared" si="115"/>
        <v>13</v>
      </c>
      <c r="O290" s="49" t="str">
        <f t="shared" ref="O290:O299" si="116">IF(M290&gt;=19.5,"70%",IF(M290&gt;=13.5,"50%",IF(M290&gt;=5.5,"30%",IF(M290&gt;=0.1,"15%"))))</f>
        <v>30%</v>
      </c>
      <c r="P290" s="89">
        <f t="shared" si="108"/>
        <v>3.9</v>
      </c>
      <c r="Q290" s="97">
        <v>0.1</v>
      </c>
      <c r="R290" s="49">
        <f t="shared" si="114"/>
        <v>6.1</v>
      </c>
      <c r="S290" s="97">
        <f t="shared" si="112"/>
        <v>6.1</v>
      </c>
      <c r="T290" s="55">
        <f t="shared" si="110"/>
        <v>6.1</v>
      </c>
    </row>
    <row r="291" spans="1:20" x14ac:dyDescent="0.3">
      <c r="A291" s="54">
        <v>240</v>
      </c>
      <c r="B291" s="80" t="s">
        <v>477</v>
      </c>
      <c r="C291" s="69">
        <v>489</v>
      </c>
      <c r="D291" s="81"/>
      <c r="E291" s="82"/>
      <c r="F291" s="115">
        <v>2</v>
      </c>
      <c r="G291" s="85">
        <v>24</v>
      </c>
      <c r="H291" s="83">
        <v>24</v>
      </c>
      <c r="I291" s="69">
        <v>92</v>
      </c>
      <c r="J291" s="69">
        <v>69</v>
      </c>
      <c r="K291" s="83">
        <f t="shared" si="113"/>
        <v>68</v>
      </c>
      <c r="L291" s="84">
        <f t="shared" si="109"/>
        <v>23</v>
      </c>
      <c r="M291" s="85">
        <f t="shared" si="94"/>
        <v>24</v>
      </c>
      <c r="N291" s="85">
        <f t="shared" si="115"/>
        <v>-1</v>
      </c>
      <c r="O291" s="69" t="str">
        <f t="shared" si="116"/>
        <v>70%</v>
      </c>
      <c r="P291" s="85">
        <f t="shared" si="108"/>
        <v>-0.7</v>
      </c>
      <c r="Q291" s="69">
        <v>0.1</v>
      </c>
      <c r="R291" s="85">
        <f t="shared" si="114"/>
        <v>23.3</v>
      </c>
      <c r="S291" s="85">
        <f t="shared" si="112"/>
        <v>23.3</v>
      </c>
      <c r="T291" s="86">
        <f t="shared" si="110"/>
        <v>23.3</v>
      </c>
    </row>
    <row r="292" spans="1:20" x14ac:dyDescent="0.3">
      <c r="A292" s="54">
        <v>241</v>
      </c>
      <c r="B292" s="10" t="s">
        <v>243</v>
      </c>
      <c r="C292" s="10">
        <v>46</v>
      </c>
      <c r="D292" s="11"/>
      <c r="E292" s="97"/>
      <c r="F292" s="97"/>
      <c r="G292" s="12">
        <v>12.1</v>
      </c>
      <c r="H292" s="13">
        <f>G292</f>
        <v>12.1</v>
      </c>
      <c r="I292" s="97"/>
      <c r="J292" s="97"/>
      <c r="K292" s="13">
        <f t="shared" si="113"/>
        <v>-12.1</v>
      </c>
      <c r="L292" s="14">
        <f t="shared" si="109"/>
        <v>0</v>
      </c>
      <c r="M292" s="12">
        <f t="shared" si="94"/>
        <v>12.1</v>
      </c>
      <c r="N292" s="12">
        <f t="shared" si="115"/>
        <v>-12.1</v>
      </c>
      <c r="O292" s="97" t="str">
        <f t="shared" si="116"/>
        <v>30%</v>
      </c>
      <c r="P292" s="12">
        <f t="shared" si="108"/>
        <v>-3.63</v>
      </c>
      <c r="Q292" s="97">
        <v>0.1</v>
      </c>
      <c r="R292" s="97">
        <v>12.1</v>
      </c>
      <c r="S292" s="12">
        <f t="shared" si="112"/>
        <v>12.1</v>
      </c>
      <c r="T292" s="55">
        <f t="shared" si="110"/>
        <v>12.1</v>
      </c>
    </row>
    <row r="293" spans="1:20" x14ac:dyDescent="0.3">
      <c r="A293" s="54">
        <v>242</v>
      </c>
      <c r="B293" s="11" t="s">
        <v>244</v>
      </c>
      <c r="C293" s="10">
        <v>377</v>
      </c>
      <c r="D293" s="11"/>
      <c r="E293" s="17"/>
      <c r="F293" s="97"/>
      <c r="G293" s="97">
        <v>24</v>
      </c>
      <c r="H293" s="97">
        <v>24</v>
      </c>
      <c r="I293" s="97">
        <v>113</v>
      </c>
      <c r="J293" s="97">
        <v>70</v>
      </c>
      <c r="K293" s="97">
        <f t="shared" si="113"/>
        <v>89</v>
      </c>
      <c r="L293" s="97">
        <f t="shared" si="109"/>
        <v>43</v>
      </c>
      <c r="M293" s="97">
        <f t="shared" si="94"/>
        <v>24</v>
      </c>
      <c r="N293" s="97">
        <f t="shared" si="115"/>
        <v>19</v>
      </c>
      <c r="O293" s="97" t="str">
        <f t="shared" si="116"/>
        <v>70%</v>
      </c>
      <c r="P293" s="12">
        <f t="shared" si="108"/>
        <v>13.299999999999999</v>
      </c>
      <c r="Q293" s="97">
        <v>0.1</v>
      </c>
      <c r="R293" s="97">
        <f>IF(M293&gt;=L293,(M293+P293),M293+Q293)</f>
        <v>24.1</v>
      </c>
      <c r="S293" s="97">
        <f t="shared" si="112"/>
        <v>24.1</v>
      </c>
      <c r="T293" s="98">
        <v>24</v>
      </c>
    </row>
    <row r="294" spans="1:20" x14ac:dyDescent="0.3">
      <c r="A294" s="54">
        <v>243</v>
      </c>
      <c r="B294" s="80" t="s">
        <v>245</v>
      </c>
      <c r="C294" s="80">
        <v>378</v>
      </c>
      <c r="D294" s="81" t="s">
        <v>483</v>
      </c>
      <c r="E294" s="82"/>
      <c r="F294" s="115"/>
      <c r="G294" s="69">
        <v>8.1</v>
      </c>
      <c r="H294" s="83">
        <f>G294</f>
        <v>8.1</v>
      </c>
      <c r="I294" s="69">
        <v>91</v>
      </c>
      <c r="J294" s="69">
        <v>72</v>
      </c>
      <c r="K294" s="83">
        <f t="shared" si="113"/>
        <v>82.9</v>
      </c>
      <c r="L294" s="84">
        <f t="shared" si="109"/>
        <v>19</v>
      </c>
      <c r="M294" s="85">
        <f t="shared" si="94"/>
        <v>8.1</v>
      </c>
      <c r="N294" s="85">
        <f t="shared" si="115"/>
        <v>10.9</v>
      </c>
      <c r="O294" s="69" t="str">
        <f t="shared" si="116"/>
        <v>30%</v>
      </c>
      <c r="P294" s="85">
        <f t="shared" si="108"/>
        <v>3.27</v>
      </c>
      <c r="Q294" s="69">
        <v>0.1</v>
      </c>
      <c r="R294" s="85">
        <f>IF(M294&gt;=L294,(M294+P294),M294+Q294)</f>
        <v>8.1999999999999993</v>
      </c>
      <c r="S294" s="85">
        <f t="shared" si="112"/>
        <v>8.1999999999999993</v>
      </c>
      <c r="T294" s="86">
        <f>S294</f>
        <v>8.1999999999999993</v>
      </c>
    </row>
    <row r="295" spans="1:20" x14ac:dyDescent="0.3">
      <c r="A295" s="54">
        <v>244</v>
      </c>
      <c r="B295" s="2" t="s">
        <v>246</v>
      </c>
      <c r="C295" s="2">
        <v>122</v>
      </c>
      <c r="D295" s="3" t="s">
        <v>33</v>
      </c>
      <c r="E295" s="4"/>
      <c r="F295" s="1"/>
      <c r="G295" s="9">
        <v>24.1</v>
      </c>
      <c r="H295" s="21">
        <f>G295</f>
        <v>24.1</v>
      </c>
      <c r="I295" s="1">
        <v>104</v>
      </c>
      <c r="J295" s="1">
        <v>71</v>
      </c>
      <c r="K295" s="21">
        <f t="shared" si="113"/>
        <v>79.900000000000006</v>
      </c>
      <c r="L295" s="22">
        <f t="shared" si="109"/>
        <v>33</v>
      </c>
      <c r="M295" s="9">
        <f t="shared" si="94"/>
        <v>24.1</v>
      </c>
      <c r="N295" s="9">
        <f t="shared" si="115"/>
        <v>8.8999999999999986</v>
      </c>
      <c r="O295" s="1" t="str">
        <f t="shared" si="116"/>
        <v>70%</v>
      </c>
      <c r="P295" s="9">
        <f t="shared" ref="P295:P326" si="117">N295*O295</f>
        <v>6.2299999999999986</v>
      </c>
      <c r="Q295" s="97">
        <v>0.1</v>
      </c>
      <c r="R295" s="9">
        <f>IF(M295&gt;=L295,(M295+P295),M295+Q295)</f>
        <v>24.200000000000003</v>
      </c>
      <c r="S295" s="9">
        <f t="shared" si="112"/>
        <v>24.200000000000003</v>
      </c>
      <c r="T295" s="56">
        <f>S295</f>
        <v>24.200000000000003</v>
      </c>
    </row>
    <row r="296" spans="1:20" x14ac:dyDescent="0.3">
      <c r="A296" s="54">
        <v>245</v>
      </c>
      <c r="B296" s="10" t="s">
        <v>247</v>
      </c>
      <c r="C296" s="10">
        <v>189</v>
      </c>
      <c r="D296" s="11"/>
      <c r="E296" s="97"/>
      <c r="F296" s="97"/>
      <c r="G296" s="97">
        <v>24</v>
      </c>
      <c r="H296" s="13">
        <f>G296</f>
        <v>24</v>
      </c>
      <c r="I296" s="97"/>
      <c r="J296" s="97"/>
      <c r="K296" s="13">
        <f t="shared" si="113"/>
        <v>-24</v>
      </c>
      <c r="L296" s="14">
        <f t="shared" ref="L296:L304" si="118">I296-J296</f>
        <v>0</v>
      </c>
      <c r="M296" s="12">
        <f t="shared" ref="M296:M359" si="119">G296</f>
        <v>24</v>
      </c>
      <c r="N296" s="12">
        <f t="shared" si="115"/>
        <v>-24</v>
      </c>
      <c r="O296" s="97" t="str">
        <f t="shared" si="116"/>
        <v>70%</v>
      </c>
      <c r="P296" s="12">
        <f t="shared" si="117"/>
        <v>-16.799999999999997</v>
      </c>
      <c r="Q296" s="97">
        <v>0.1</v>
      </c>
      <c r="R296" s="97">
        <v>24</v>
      </c>
      <c r="S296" s="12">
        <f t="shared" si="112"/>
        <v>24</v>
      </c>
      <c r="T296" s="55">
        <f>S296</f>
        <v>24</v>
      </c>
    </row>
    <row r="297" spans="1:20" x14ac:dyDescent="0.3">
      <c r="A297" s="54">
        <v>246</v>
      </c>
      <c r="B297" s="80" t="s">
        <v>462</v>
      </c>
      <c r="C297" s="80">
        <v>481</v>
      </c>
      <c r="D297" s="114"/>
      <c r="E297" s="82"/>
      <c r="F297" s="115"/>
      <c r="G297" s="69">
        <v>22</v>
      </c>
      <c r="H297" s="69">
        <v>22</v>
      </c>
      <c r="I297" s="69">
        <v>86</v>
      </c>
      <c r="J297" s="69">
        <v>69</v>
      </c>
      <c r="K297" s="69">
        <v>86</v>
      </c>
      <c r="L297" s="69">
        <f t="shared" si="118"/>
        <v>17</v>
      </c>
      <c r="M297" s="69">
        <f t="shared" si="119"/>
        <v>22</v>
      </c>
      <c r="N297" s="69">
        <f t="shared" si="115"/>
        <v>-5</v>
      </c>
      <c r="O297" s="69" t="str">
        <f t="shared" si="116"/>
        <v>70%</v>
      </c>
      <c r="P297" s="85">
        <f t="shared" si="117"/>
        <v>-3.5</v>
      </c>
      <c r="Q297" s="69">
        <v>0.7</v>
      </c>
      <c r="R297" s="69">
        <f>IF(M297&gt;=L297,(M297+P297),M297+Q297)</f>
        <v>18.5</v>
      </c>
      <c r="S297" s="69">
        <f t="shared" si="112"/>
        <v>18.5</v>
      </c>
      <c r="T297" s="113">
        <v>19</v>
      </c>
    </row>
    <row r="298" spans="1:20" x14ac:dyDescent="0.3">
      <c r="A298" s="54">
        <v>247</v>
      </c>
      <c r="B298" s="10" t="s">
        <v>248</v>
      </c>
      <c r="C298" s="10">
        <v>182</v>
      </c>
      <c r="D298" s="11"/>
      <c r="E298" s="97"/>
      <c r="F298" s="97"/>
      <c r="G298" s="97">
        <v>13</v>
      </c>
      <c r="H298" s="13">
        <v>13</v>
      </c>
      <c r="I298" s="97">
        <v>86</v>
      </c>
      <c r="J298" s="97">
        <v>68</v>
      </c>
      <c r="K298" s="13">
        <f t="shared" ref="K298:K339" si="120">I298-H298</f>
        <v>73</v>
      </c>
      <c r="L298" s="14">
        <f t="shared" si="118"/>
        <v>18</v>
      </c>
      <c r="M298" s="12">
        <f t="shared" si="119"/>
        <v>13</v>
      </c>
      <c r="N298" s="12">
        <f t="shared" si="115"/>
        <v>5</v>
      </c>
      <c r="O298" s="97" t="str">
        <f t="shared" si="116"/>
        <v>30%</v>
      </c>
      <c r="P298" s="12">
        <f t="shared" si="117"/>
        <v>1.5</v>
      </c>
      <c r="Q298" s="97">
        <v>0.1</v>
      </c>
      <c r="R298" s="12">
        <f>IF(M298&gt;=L298,(M298+P298),M298+Q298)</f>
        <v>13.1</v>
      </c>
      <c r="S298" s="12">
        <f t="shared" si="112"/>
        <v>13.1</v>
      </c>
      <c r="T298" s="55">
        <f>S298</f>
        <v>13.1</v>
      </c>
    </row>
    <row r="299" spans="1:20" x14ac:dyDescent="0.3">
      <c r="A299" s="54">
        <v>248</v>
      </c>
      <c r="B299" s="10" t="s">
        <v>249</v>
      </c>
      <c r="C299" s="10">
        <v>151</v>
      </c>
      <c r="D299" s="11"/>
      <c r="E299" s="17"/>
      <c r="F299" s="97"/>
      <c r="G299" s="97">
        <v>19</v>
      </c>
      <c r="H299" s="13">
        <v>19</v>
      </c>
      <c r="I299" s="97">
        <v>85</v>
      </c>
      <c r="J299" s="97">
        <v>69</v>
      </c>
      <c r="K299" s="13">
        <f t="shared" si="120"/>
        <v>66</v>
      </c>
      <c r="L299" s="14">
        <f t="shared" si="118"/>
        <v>16</v>
      </c>
      <c r="M299" s="12">
        <f t="shared" si="119"/>
        <v>19</v>
      </c>
      <c r="N299" s="12">
        <f t="shared" si="115"/>
        <v>-3</v>
      </c>
      <c r="O299" s="97" t="str">
        <f t="shared" si="116"/>
        <v>50%</v>
      </c>
      <c r="P299" s="12">
        <f t="shared" si="117"/>
        <v>-1.5</v>
      </c>
      <c r="Q299" s="97">
        <v>0.1</v>
      </c>
      <c r="R299" s="12">
        <f>IF(M299&gt;=L299,(M299+P299),M299+Q299)</f>
        <v>17.5</v>
      </c>
      <c r="S299" s="12">
        <f t="shared" si="112"/>
        <v>17.5</v>
      </c>
      <c r="T299" s="55">
        <f>S299</f>
        <v>17.5</v>
      </c>
    </row>
    <row r="300" spans="1:20" x14ac:dyDescent="0.3">
      <c r="A300" s="54">
        <v>249</v>
      </c>
      <c r="B300" s="81" t="s">
        <v>250</v>
      </c>
      <c r="C300" s="80">
        <v>379</v>
      </c>
      <c r="D300" s="81"/>
      <c r="E300" s="82"/>
      <c r="F300" s="69"/>
      <c r="G300" s="85">
        <v>14.3</v>
      </c>
      <c r="H300" s="83">
        <v>14</v>
      </c>
      <c r="I300" s="122">
        <v>103</v>
      </c>
      <c r="J300" s="122">
        <v>70</v>
      </c>
      <c r="K300" s="123">
        <f t="shared" si="120"/>
        <v>89</v>
      </c>
      <c r="L300" s="122">
        <f t="shared" si="118"/>
        <v>33</v>
      </c>
      <c r="M300" s="124">
        <f t="shared" si="119"/>
        <v>14.3</v>
      </c>
      <c r="N300" s="124">
        <f t="shared" si="115"/>
        <v>18.7</v>
      </c>
      <c r="O300" s="125">
        <v>0.3</v>
      </c>
      <c r="P300" s="124">
        <f t="shared" si="117"/>
        <v>5.6099999999999994</v>
      </c>
      <c r="Q300" s="122" t="str">
        <f>IF(N300&lt;0,O300, "0.1")</f>
        <v>0.1</v>
      </c>
      <c r="R300" s="124">
        <f>IF(M300&gt;=L300,(M300+P300),M300+Q300)</f>
        <v>14.4</v>
      </c>
      <c r="S300" s="85">
        <f t="shared" si="112"/>
        <v>14.4</v>
      </c>
      <c r="T300" s="86">
        <f>S300</f>
        <v>14.4</v>
      </c>
    </row>
    <row r="301" spans="1:20" x14ac:dyDescent="0.3">
      <c r="A301" s="54">
        <v>250</v>
      </c>
      <c r="B301" s="80" t="s">
        <v>527</v>
      </c>
      <c r="C301" s="80">
        <v>510</v>
      </c>
      <c r="D301" s="81"/>
      <c r="E301" s="128"/>
      <c r="F301" s="69">
        <v>2</v>
      </c>
      <c r="G301" s="85">
        <v>24</v>
      </c>
      <c r="H301" s="83">
        <v>24</v>
      </c>
      <c r="I301" s="69">
        <v>97</v>
      </c>
      <c r="J301" s="69">
        <v>69</v>
      </c>
      <c r="K301" s="83">
        <f t="shared" si="120"/>
        <v>73</v>
      </c>
      <c r="L301" s="84">
        <f t="shared" si="118"/>
        <v>28</v>
      </c>
      <c r="M301" s="85">
        <f t="shared" si="119"/>
        <v>24</v>
      </c>
      <c r="N301" s="85">
        <f t="shared" si="115"/>
        <v>4</v>
      </c>
      <c r="O301" s="69" t="str">
        <f t="shared" ref="O301:O319" si="121">IF(M301&gt;=19.5,"70%",IF(M301&gt;=13.5,"50%",IF(M301&gt;=5.5,"30%",IF(M301&gt;=0.1,"15%"))))</f>
        <v>70%</v>
      </c>
      <c r="P301" s="85">
        <f t="shared" si="117"/>
        <v>2.8</v>
      </c>
      <c r="Q301" s="69">
        <v>0.1</v>
      </c>
      <c r="R301" s="69">
        <v>24</v>
      </c>
      <c r="S301" s="85">
        <f t="shared" si="112"/>
        <v>24</v>
      </c>
      <c r="T301" s="86">
        <v>24</v>
      </c>
    </row>
    <row r="302" spans="1:20" x14ac:dyDescent="0.3">
      <c r="A302" s="54">
        <v>251</v>
      </c>
      <c r="B302" s="10" t="s">
        <v>252</v>
      </c>
      <c r="C302" s="10">
        <v>206</v>
      </c>
      <c r="D302" s="11"/>
      <c r="E302" s="97"/>
      <c r="F302" s="97"/>
      <c r="G302" s="97">
        <v>16.100000000000001</v>
      </c>
      <c r="H302" s="13">
        <f>G302</f>
        <v>16.100000000000001</v>
      </c>
      <c r="I302" s="97">
        <v>90</v>
      </c>
      <c r="J302" s="97">
        <v>70</v>
      </c>
      <c r="K302" s="13">
        <f t="shared" si="120"/>
        <v>73.900000000000006</v>
      </c>
      <c r="L302" s="14">
        <f t="shared" si="118"/>
        <v>20</v>
      </c>
      <c r="M302" s="12">
        <f t="shared" si="119"/>
        <v>16.100000000000001</v>
      </c>
      <c r="N302" s="12">
        <f t="shared" si="115"/>
        <v>3.8999999999999986</v>
      </c>
      <c r="O302" s="97" t="str">
        <f t="shared" si="121"/>
        <v>50%</v>
      </c>
      <c r="P302" s="12">
        <f t="shared" si="117"/>
        <v>1.9499999999999993</v>
      </c>
      <c r="Q302" s="97">
        <v>0.1</v>
      </c>
      <c r="R302" s="12">
        <f>IF(M302&gt;=L302,(M302+P302),M302+Q302)</f>
        <v>16.200000000000003</v>
      </c>
      <c r="S302" s="12">
        <f t="shared" si="112"/>
        <v>16.200000000000003</v>
      </c>
      <c r="T302" s="55">
        <f t="shared" ref="T302:T308" si="122">S302</f>
        <v>16.200000000000003</v>
      </c>
    </row>
    <row r="303" spans="1:20" x14ac:dyDescent="0.3">
      <c r="A303" s="54">
        <v>252</v>
      </c>
      <c r="B303" s="2" t="s">
        <v>406</v>
      </c>
      <c r="C303" s="2">
        <v>433</v>
      </c>
      <c r="D303" s="26" t="s">
        <v>20</v>
      </c>
      <c r="E303" s="29"/>
      <c r="F303" s="28"/>
      <c r="G303" s="1">
        <v>8</v>
      </c>
      <c r="H303" s="1">
        <v>8</v>
      </c>
      <c r="I303" s="1">
        <v>91</v>
      </c>
      <c r="J303" s="1">
        <v>70</v>
      </c>
      <c r="K303" s="1">
        <f t="shared" si="120"/>
        <v>83</v>
      </c>
      <c r="L303" s="1">
        <f t="shared" si="118"/>
        <v>21</v>
      </c>
      <c r="M303" s="1">
        <f t="shared" si="119"/>
        <v>8</v>
      </c>
      <c r="N303" s="1">
        <f t="shared" si="115"/>
        <v>13</v>
      </c>
      <c r="O303" s="1" t="str">
        <f t="shared" si="121"/>
        <v>30%</v>
      </c>
      <c r="P303" s="9">
        <f t="shared" si="117"/>
        <v>3.9</v>
      </c>
      <c r="Q303" s="97">
        <v>0.1</v>
      </c>
      <c r="R303" s="1">
        <f>IF(M303&gt;=L303,(M303+P303),M303+Q303)</f>
        <v>8.1</v>
      </c>
      <c r="S303" s="1">
        <f t="shared" si="112"/>
        <v>8.1</v>
      </c>
      <c r="T303" s="56">
        <f t="shared" si="122"/>
        <v>8.1</v>
      </c>
    </row>
    <row r="304" spans="1:20" x14ac:dyDescent="0.3">
      <c r="A304" s="54">
        <v>253</v>
      </c>
      <c r="B304" s="80" t="s">
        <v>253</v>
      </c>
      <c r="C304" s="80">
        <v>315</v>
      </c>
      <c r="D304" s="81"/>
      <c r="E304" s="82"/>
      <c r="F304" s="69"/>
      <c r="G304" s="85">
        <v>10.1</v>
      </c>
      <c r="H304" s="83">
        <v>10</v>
      </c>
      <c r="I304" s="69">
        <v>102</v>
      </c>
      <c r="J304" s="69">
        <v>70</v>
      </c>
      <c r="K304" s="83">
        <f t="shared" si="120"/>
        <v>92</v>
      </c>
      <c r="L304" s="84">
        <f t="shared" si="118"/>
        <v>32</v>
      </c>
      <c r="M304" s="85">
        <f t="shared" si="119"/>
        <v>10.1</v>
      </c>
      <c r="N304" s="85">
        <f t="shared" si="115"/>
        <v>21.9</v>
      </c>
      <c r="O304" s="69" t="str">
        <f t="shared" si="121"/>
        <v>30%</v>
      </c>
      <c r="P304" s="85">
        <f t="shared" si="117"/>
        <v>6.5699999999999994</v>
      </c>
      <c r="Q304" s="69">
        <v>0.1</v>
      </c>
      <c r="R304" s="85">
        <f>IF(M304&gt;=L304,(M304+P304),M304+Q304)</f>
        <v>10.199999999999999</v>
      </c>
      <c r="S304" s="85">
        <f t="shared" si="112"/>
        <v>10.199999999999999</v>
      </c>
      <c r="T304" s="86">
        <f t="shared" si="122"/>
        <v>10.199999999999999</v>
      </c>
    </row>
    <row r="305" spans="1:20" x14ac:dyDescent="0.3">
      <c r="A305" s="54">
        <v>254</v>
      </c>
      <c r="B305" s="10" t="s">
        <v>254</v>
      </c>
      <c r="C305" s="10">
        <v>381</v>
      </c>
      <c r="D305" s="11"/>
      <c r="E305" s="17"/>
      <c r="F305" s="97"/>
      <c r="G305" s="13">
        <v>17.7</v>
      </c>
      <c r="H305" s="13">
        <f>G305</f>
        <v>17.7</v>
      </c>
      <c r="I305" s="97">
        <v>83</v>
      </c>
      <c r="J305" s="97">
        <v>69</v>
      </c>
      <c r="K305" s="13">
        <f t="shared" si="120"/>
        <v>65.3</v>
      </c>
      <c r="L305" s="39" t="s">
        <v>255</v>
      </c>
      <c r="M305" s="12">
        <f t="shared" si="119"/>
        <v>17.7</v>
      </c>
      <c r="N305" s="12">
        <f t="shared" si="115"/>
        <v>0.30000000000000071</v>
      </c>
      <c r="O305" s="97" t="str">
        <f t="shared" si="121"/>
        <v>50%</v>
      </c>
      <c r="P305" s="12">
        <f t="shared" si="117"/>
        <v>0.15000000000000036</v>
      </c>
      <c r="Q305" s="97">
        <v>0.1</v>
      </c>
      <c r="R305" s="12">
        <f>IF(M305&gt;=L305,(M305+P305),M305+Q305)</f>
        <v>17.8</v>
      </c>
      <c r="S305" s="12">
        <f t="shared" si="112"/>
        <v>17.8</v>
      </c>
      <c r="T305" s="55">
        <f t="shared" si="122"/>
        <v>17.8</v>
      </c>
    </row>
    <row r="306" spans="1:20" x14ac:dyDescent="0.3">
      <c r="A306" s="54">
        <v>255</v>
      </c>
      <c r="B306" s="81" t="s">
        <v>516</v>
      </c>
      <c r="C306" s="80">
        <v>506</v>
      </c>
      <c r="D306" s="81"/>
      <c r="E306" s="82"/>
      <c r="F306" s="69">
        <v>2</v>
      </c>
      <c r="G306" s="122">
        <v>16.5</v>
      </c>
      <c r="H306" s="122">
        <v>17</v>
      </c>
      <c r="I306" s="122">
        <v>85</v>
      </c>
      <c r="J306" s="122">
        <v>69</v>
      </c>
      <c r="K306" s="122">
        <f t="shared" si="120"/>
        <v>68</v>
      </c>
      <c r="L306" s="122">
        <f>I306-J306</f>
        <v>16</v>
      </c>
      <c r="M306" s="122">
        <f t="shared" si="119"/>
        <v>16.5</v>
      </c>
      <c r="N306" s="122">
        <f t="shared" si="115"/>
        <v>-0.5</v>
      </c>
      <c r="O306" s="122" t="str">
        <f t="shared" si="121"/>
        <v>50%</v>
      </c>
      <c r="P306" s="122">
        <f t="shared" si="117"/>
        <v>-0.25</v>
      </c>
      <c r="Q306" s="69">
        <v>0.1</v>
      </c>
      <c r="R306" s="122">
        <v>16.2</v>
      </c>
      <c r="S306" s="69">
        <f t="shared" si="112"/>
        <v>16.2</v>
      </c>
      <c r="T306" s="86">
        <f t="shared" si="122"/>
        <v>16.2</v>
      </c>
    </row>
    <row r="307" spans="1:20" x14ac:dyDescent="0.3">
      <c r="A307" s="54">
        <v>256</v>
      </c>
      <c r="B307" s="10" t="s">
        <v>256</v>
      </c>
      <c r="C307" s="10">
        <v>119</v>
      </c>
      <c r="D307" s="11"/>
      <c r="E307" s="97"/>
      <c r="F307" s="97"/>
      <c r="G307" s="13">
        <v>11.7</v>
      </c>
      <c r="H307" s="13">
        <f>G307</f>
        <v>11.7</v>
      </c>
      <c r="I307" s="97"/>
      <c r="J307" s="97"/>
      <c r="K307" s="13">
        <f t="shared" si="120"/>
        <v>-11.7</v>
      </c>
      <c r="L307" s="14">
        <f>I307-J307</f>
        <v>0</v>
      </c>
      <c r="M307" s="12">
        <f t="shared" si="119"/>
        <v>11.7</v>
      </c>
      <c r="N307" s="12">
        <f t="shared" si="115"/>
        <v>-11.7</v>
      </c>
      <c r="O307" s="97" t="str">
        <f t="shared" si="121"/>
        <v>30%</v>
      </c>
      <c r="P307" s="12">
        <f t="shared" si="117"/>
        <v>-3.51</v>
      </c>
      <c r="Q307" s="97">
        <v>0.1</v>
      </c>
      <c r="R307" s="97">
        <v>11.7</v>
      </c>
      <c r="S307" s="12">
        <f t="shared" si="112"/>
        <v>11.7</v>
      </c>
      <c r="T307" s="55">
        <f t="shared" si="122"/>
        <v>11.7</v>
      </c>
    </row>
    <row r="308" spans="1:20" x14ac:dyDescent="0.3">
      <c r="A308" s="54">
        <v>257</v>
      </c>
      <c r="B308" s="80" t="s">
        <v>515</v>
      </c>
      <c r="C308" s="80">
        <v>451</v>
      </c>
      <c r="D308" s="114" t="s">
        <v>82</v>
      </c>
      <c r="E308" s="82"/>
      <c r="F308" s="115"/>
      <c r="G308" s="69">
        <v>14.1</v>
      </c>
      <c r="H308" s="69">
        <v>14</v>
      </c>
      <c r="I308" s="69">
        <v>84</v>
      </c>
      <c r="J308" s="69">
        <v>70</v>
      </c>
      <c r="K308" s="69">
        <f t="shared" si="120"/>
        <v>70</v>
      </c>
      <c r="L308" s="69">
        <f>I308-J308</f>
        <v>14</v>
      </c>
      <c r="M308" s="69">
        <f t="shared" si="119"/>
        <v>14.1</v>
      </c>
      <c r="N308" s="69">
        <f t="shared" si="115"/>
        <v>-9.9999999999999645E-2</v>
      </c>
      <c r="O308" s="69" t="str">
        <f t="shared" si="121"/>
        <v>50%</v>
      </c>
      <c r="P308" s="85">
        <f t="shared" si="117"/>
        <v>-4.9999999999999822E-2</v>
      </c>
      <c r="Q308" s="69">
        <v>0.1</v>
      </c>
      <c r="R308" s="69">
        <v>14.2</v>
      </c>
      <c r="S308" s="69">
        <f t="shared" ref="S308:S339" si="123">IF(I308&gt;1,(R308),G308)</f>
        <v>14.2</v>
      </c>
      <c r="T308" s="86">
        <f t="shared" si="122"/>
        <v>14.2</v>
      </c>
    </row>
    <row r="309" spans="1:20" x14ac:dyDescent="0.3">
      <c r="A309" s="54">
        <v>258</v>
      </c>
      <c r="B309" s="2" t="s">
        <v>257</v>
      </c>
      <c r="C309" s="2">
        <v>84</v>
      </c>
      <c r="D309" s="3" t="s">
        <v>24</v>
      </c>
      <c r="E309" s="4"/>
      <c r="F309" s="1"/>
      <c r="G309" s="9">
        <v>12</v>
      </c>
      <c r="H309" s="21">
        <v>12</v>
      </c>
      <c r="I309" s="1">
        <v>80</v>
      </c>
      <c r="J309" s="1">
        <v>70</v>
      </c>
      <c r="K309" s="21">
        <f t="shared" si="120"/>
        <v>68</v>
      </c>
      <c r="L309" s="22">
        <f>I309-J309</f>
        <v>10</v>
      </c>
      <c r="M309" s="9">
        <f t="shared" si="119"/>
        <v>12</v>
      </c>
      <c r="N309" s="9">
        <f t="shared" si="115"/>
        <v>-2</v>
      </c>
      <c r="O309" s="1" t="str">
        <f t="shared" si="121"/>
        <v>30%</v>
      </c>
      <c r="P309" s="9">
        <f t="shared" si="117"/>
        <v>-0.6</v>
      </c>
      <c r="Q309" s="97">
        <v>0.1</v>
      </c>
      <c r="R309" s="9">
        <f>IF(M309&gt;=L309,(M309+P309),M309+Q309)</f>
        <v>11.4</v>
      </c>
      <c r="S309" s="9">
        <f t="shared" si="123"/>
        <v>11.4</v>
      </c>
      <c r="T309" s="56">
        <v>11</v>
      </c>
    </row>
    <row r="310" spans="1:20" x14ac:dyDescent="0.3">
      <c r="A310" s="54">
        <v>259</v>
      </c>
      <c r="B310" s="10" t="s">
        <v>258</v>
      </c>
      <c r="C310" s="10">
        <v>152</v>
      </c>
      <c r="D310" s="11" t="s">
        <v>24</v>
      </c>
      <c r="E310" s="97"/>
      <c r="F310" s="97"/>
      <c r="G310" s="97">
        <v>12.4</v>
      </c>
      <c r="H310" s="13">
        <f>G310</f>
        <v>12.4</v>
      </c>
      <c r="I310" s="97"/>
      <c r="J310" s="97"/>
      <c r="K310" s="13">
        <f t="shared" si="120"/>
        <v>-12.4</v>
      </c>
      <c r="L310" s="14"/>
      <c r="M310" s="12">
        <f t="shared" si="119"/>
        <v>12.4</v>
      </c>
      <c r="N310" s="12">
        <f t="shared" si="115"/>
        <v>-12.4</v>
      </c>
      <c r="O310" s="97" t="str">
        <f t="shared" si="121"/>
        <v>30%</v>
      </c>
      <c r="P310" s="12">
        <f t="shared" si="117"/>
        <v>-3.7199999999999998</v>
      </c>
      <c r="Q310" s="97">
        <v>0.1</v>
      </c>
      <c r="R310" s="97">
        <v>12.4</v>
      </c>
      <c r="S310" s="12">
        <f t="shared" si="123"/>
        <v>12.4</v>
      </c>
      <c r="T310" s="55">
        <f t="shared" ref="T310:T329" si="124">S310</f>
        <v>12.4</v>
      </c>
    </row>
    <row r="311" spans="1:20" x14ac:dyDescent="0.3">
      <c r="A311" s="54">
        <v>260</v>
      </c>
      <c r="B311" s="10" t="s">
        <v>259</v>
      </c>
      <c r="C311" s="10">
        <v>284</v>
      </c>
      <c r="D311" s="11"/>
      <c r="E311" s="97"/>
      <c r="F311" s="97"/>
      <c r="G311" s="12">
        <v>24</v>
      </c>
      <c r="H311" s="13">
        <v>24</v>
      </c>
      <c r="I311" s="97"/>
      <c r="J311" s="97"/>
      <c r="K311" s="13">
        <f t="shared" si="120"/>
        <v>-24</v>
      </c>
      <c r="L311" s="14">
        <f>I311-J311</f>
        <v>0</v>
      </c>
      <c r="M311" s="12">
        <f t="shared" si="119"/>
        <v>24</v>
      </c>
      <c r="N311" s="12">
        <f t="shared" si="115"/>
        <v>-24</v>
      </c>
      <c r="O311" s="97" t="str">
        <f t="shared" si="121"/>
        <v>70%</v>
      </c>
      <c r="P311" s="12">
        <f t="shared" si="117"/>
        <v>-16.799999999999997</v>
      </c>
      <c r="Q311" s="97">
        <v>0.1</v>
      </c>
      <c r="R311" s="97">
        <v>24</v>
      </c>
      <c r="S311" s="12">
        <f t="shared" si="123"/>
        <v>24</v>
      </c>
      <c r="T311" s="55">
        <f t="shared" si="124"/>
        <v>24</v>
      </c>
    </row>
    <row r="312" spans="1:20" x14ac:dyDescent="0.3">
      <c r="A312" s="54">
        <v>261</v>
      </c>
      <c r="B312" s="10" t="s">
        <v>260</v>
      </c>
      <c r="C312" s="10">
        <v>298</v>
      </c>
      <c r="D312" s="11"/>
      <c r="E312" s="17"/>
      <c r="F312" s="97"/>
      <c r="G312" s="12">
        <v>24</v>
      </c>
      <c r="H312" s="13">
        <v>24</v>
      </c>
      <c r="I312" s="97">
        <v>107</v>
      </c>
      <c r="J312" s="97">
        <v>70</v>
      </c>
      <c r="K312" s="13">
        <f t="shared" si="120"/>
        <v>83</v>
      </c>
      <c r="L312" s="14">
        <f>I312-J312</f>
        <v>37</v>
      </c>
      <c r="M312" s="12">
        <f t="shared" si="119"/>
        <v>24</v>
      </c>
      <c r="N312" s="12">
        <f t="shared" si="115"/>
        <v>13</v>
      </c>
      <c r="O312" s="97" t="str">
        <f t="shared" si="121"/>
        <v>70%</v>
      </c>
      <c r="P312" s="12">
        <f t="shared" si="117"/>
        <v>9.1</v>
      </c>
      <c r="Q312" s="97">
        <v>0.1</v>
      </c>
      <c r="R312" s="12">
        <f t="shared" ref="R312:R321" si="125">IF(M312&gt;=L312,(M312+P312),M312+Q312)</f>
        <v>24.1</v>
      </c>
      <c r="S312" s="12">
        <f t="shared" si="123"/>
        <v>24.1</v>
      </c>
      <c r="T312" s="55">
        <f t="shared" si="124"/>
        <v>24.1</v>
      </c>
    </row>
    <row r="313" spans="1:20" x14ac:dyDescent="0.3">
      <c r="A313" s="54">
        <v>262</v>
      </c>
      <c r="B313" s="80" t="s">
        <v>512</v>
      </c>
      <c r="C313" s="80">
        <v>242</v>
      </c>
      <c r="D313" s="81" t="s">
        <v>33</v>
      </c>
      <c r="E313" s="82"/>
      <c r="F313" s="69">
        <v>1</v>
      </c>
      <c r="G313" s="85">
        <v>5</v>
      </c>
      <c r="H313" s="83">
        <v>5</v>
      </c>
      <c r="I313" s="69">
        <v>89</v>
      </c>
      <c r="J313" s="69">
        <v>72</v>
      </c>
      <c r="K313" s="83">
        <f t="shared" si="120"/>
        <v>84</v>
      </c>
      <c r="L313" s="117">
        <v>11</v>
      </c>
      <c r="M313" s="85">
        <f t="shared" si="119"/>
        <v>5</v>
      </c>
      <c r="N313" s="85">
        <f t="shared" si="115"/>
        <v>6</v>
      </c>
      <c r="O313" s="69" t="str">
        <f t="shared" si="121"/>
        <v>15%</v>
      </c>
      <c r="P313" s="85">
        <f t="shared" si="117"/>
        <v>0.89999999999999991</v>
      </c>
      <c r="Q313" s="69" t="str">
        <f>IF(N313&lt;0,O313, "0.1")</f>
        <v>0.1</v>
      </c>
      <c r="R313" s="85">
        <f t="shared" si="125"/>
        <v>5.0999999999999996</v>
      </c>
      <c r="S313" s="85">
        <f t="shared" si="123"/>
        <v>5.0999999999999996</v>
      </c>
      <c r="T313" s="86">
        <f t="shared" si="124"/>
        <v>5.0999999999999996</v>
      </c>
    </row>
    <row r="314" spans="1:20" x14ac:dyDescent="0.3">
      <c r="A314" s="54">
        <v>263</v>
      </c>
      <c r="B314" s="2" t="s">
        <v>261</v>
      </c>
      <c r="C314" s="2">
        <v>286</v>
      </c>
      <c r="D314" s="3"/>
      <c r="E314" s="4"/>
      <c r="F314" s="1"/>
      <c r="G314" s="9">
        <v>14.1</v>
      </c>
      <c r="H314" s="21">
        <v>14</v>
      </c>
      <c r="I314" s="1">
        <v>95</v>
      </c>
      <c r="J314" s="1">
        <v>70</v>
      </c>
      <c r="K314" s="21">
        <f t="shared" si="120"/>
        <v>81</v>
      </c>
      <c r="L314" s="22">
        <f t="shared" ref="L314:L345" si="126">I314-J314</f>
        <v>25</v>
      </c>
      <c r="M314" s="9">
        <f t="shared" si="119"/>
        <v>14.1</v>
      </c>
      <c r="N314" s="9">
        <f t="shared" si="115"/>
        <v>10.9</v>
      </c>
      <c r="O314" s="1" t="str">
        <f t="shared" si="121"/>
        <v>50%</v>
      </c>
      <c r="P314" s="9">
        <f t="shared" si="117"/>
        <v>5.45</v>
      </c>
      <c r="Q314" s="97">
        <v>0.1</v>
      </c>
      <c r="R314" s="9">
        <f t="shared" si="125"/>
        <v>14.2</v>
      </c>
      <c r="S314" s="9">
        <f t="shared" si="123"/>
        <v>14.2</v>
      </c>
      <c r="T314" s="56">
        <f t="shared" si="124"/>
        <v>14.2</v>
      </c>
    </row>
    <row r="315" spans="1:20" x14ac:dyDescent="0.3">
      <c r="A315" s="54">
        <v>264</v>
      </c>
      <c r="B315" s="11" t="s">
        <v>262</v>
      </c>
      <c r="C315" s="10">
        <v>382</v>
      </c>
      <c r="D315" s="11" t="s">
        <v>62</v>
      </c>
      <c r="E315" s="17"/>
      <c r="F315" s="97"/>
      <c r="G315" s="97">
        <v>8</v>
      </c>
      <c r="H315" s="97">
        <v>8</v>
      </c>
      <c r="I315" s="97">
        <v>76</v>
      </c>
      <c r="J315" s="97">
        <v>70</v>
      </c>
      <c r="K315" s="97">
        <f t="shared" si="120"/>
        <v>68</v>
      </c>
      <c r="L315" s="97">
        <f t="shared" si="126"/>
        <v>6</v>
      </c>
      <c r="M315" s="97">
        <f t="shared" si="119"/>
        <v>8</v>
      </c>
      <c r="N315" s="97">
        <f t="shared" si="115"/>
        <v>-2</v>
      </c>
      <c r="O315" s="97" t="str">
        <f t="shared" si="121"/>
        <v>30%</v>
      </c>
      <c r="P315" s="12">
        <f t="shared" si="117"/>
        <v>-0.6</v>
      </c>
      <c r="Q315" s="97">
        <v>0.1</v>
      </c>
      <c r="R315" s="97">
        <f t="shared" si="125"/>
        <v>7.4</v>
      </c>
      <c r="S315" s="97">
        <f t="shared" si="123"/>
        <v>7.4</v>
      </c>
      <c r="T315" s="55">
        <f t="shared" si="124"/>
        <v>7.4</v>
      </c>
    </row>
    <row r="316" spans="1:20" x14ac:dyDescent="0.3">
      <c r="A316" s="54">
        <v>265</v>
      </c>
      <c r="B316" s="10" t="s">
        <v>263</v>
      </c>
      <c r="C316" s="10">
        <v>218</v>
      </c>
      <c r="D316" s="11" t="s">
        <v>33</v>
      </c>
      <c r="E316" s="17"/>
      <c r="F316" s="97"/>
      <c r="G316" s="97">
        <v>15</v>
      </c>
      <c r="H316" s="13">
        <v>15</v>
      </c>
      <c r="I316" s="97">
        <v>93</v>
      </c>
      <c r="J316" s="97">
        <v>70</v>
      </c>
      <c r="K316" s="13">
        <f t="shared" si="120"/>
        <v>78</v>
      </c>
      <c r="L316" s="14">
        <f t="shared" si="126"/>
        <v>23</v>
      </c>
      <c r="M316" s="12">
        <f t="shared" si="119"/>
        <v>15</v>
      </c>
      <c r="N316" s="12">
        <f t="shared" si="115"/>
        <v>8</v>
      </c>
      <c r="O316" s="97" t="str">
        <f t="shared" si="121"/>
        <v>50%</v>
      </c>
      <c r="P316" s="12">
        <f t="shared" si="117"/>
        <v>4</v>
      </c>
      <c r="Q316" s="97">
        <v>0.1</v>
      </c>
      <c r="R316" s="12">
        <f t="shared" si="125"/>
        <v>15.1</v>
      </c>
      <c r="S316" s="12">
        <f t="shared" si="123"/>
        <v>15.1</v>
      </c>
      <c r="T316" s="55">
        <f t="shared" si="124"/>
        <v>15.1</v>
      </c>
    </row>
    <row r="317" spans="1:20" x14ac:dyDescent="0.3">
      <c r="A317" s="54">
        <v>266</v>
      </c>
      <c r="B317" s="10" t="s">
        <v>264</v>
      </c>
      <c r="C317" s="10">
        <v>193</v>
      </c>
      <c r="D317" s="11" t="s">
        <v>62</v>
      </c>
      <c r="E317" s="17"/>
      <c r="F317" s="97"/>
      <c r="G317" s="97">
        <v>18</v>
      </c>
      <c r="H317" s="13">
        <v>18</v>
      </c>
      <c r="I317" s="97">
        <v>101</v>
      </c>
      <c r="J317" s="97">
        <v>70</v>
      </c>
      <c r="K317" s="13">
        <f t="shared" si="120"/>
        <v>83</v>
      </c>
      <c r="L317" s="14">
        <f t="shared" si="126"/>
        <v>31</v>
      </c>
      <c r="M317" s="12">
        <f t="shared" si="119"/>
        <v>18</v>
      </c>
      <c r="N317" s="12">
        <f t="shared" si="115"/>
        <v>13</v>
      </c>
      <c r="O317" s="97" t="str">
        <f t="shared" si="121"/>
        <v>50%</v>
      </c>
      <c r="P317" s="12">
        <f t="shared" si="117"/>
        <v>6.5</v>
      </c>
      <c r="Q317" s="97">
        <v>0.1</v>
      </c>
      <c r="R317" s="12">
        <f t="shared" si="125"/>
        <v>18.100000000000001</v>
      </c>
      <c r="S317" s="12">
        <f t="shared" si="123"/>
        <v>18.100000000000001</v>
      </c>
      <c r="T317" s="55">
        <f t="shared" si="124"/>
        <v>18.100000000000001</v>
      </c>
    </row>
    <row r="318" spans="1:20" x14ac:dyDescent="0.3">
      <c r="A318" s="54">
        <v>267</v>
      </c>
      <c r="B318" s="80" t="s">
        <v>407</v>
      </c>
      <c r="C318" s="80">
        <v>434</v>
      </c>
      <c r="D318" s="114" t="s">
        <v>20</v>
      </c>
      <c r="E318" s="82"/>
      <c r="F318" s="115"/>
      <c r="G318" s="69">
        <v>8.1</v>
      </c>
      <c r="H318" s="69">
        <v>8</v>
      </c>
      <c r="I318" s="69">
        <v>84</v>
      </c>
      <c r="J318" s="69">
        <v>72</v>
      </c>
      <c r="K318" s="69">
        <f t="shared" si="120"/>
        <v>76</v>
      </c>
      <c r="L318" s="69">
        <f t="shared" si="126"/>
        <v>12</v>
      </c>
      <c r="M318" s="69">
        <f t="shared" si="119"/>
        <v>8.1</v>
      </c>
      <c r="N318" s="69">
        <f t="shared" ref="N318:N349" si="127">L318-M318</f>
        <v>3.9000000000000004</v>
      </c>
      <c r="O318" s="69" t="str">
        <f t="shared" si="121"/>
        <v>30%</v>
      </c>
      <c r="P318" s="85">
        <f t="shared" si="117"/>
        <v>1.1700000000000002</v>
      </c>
      <c r="Q318" s="69" t="str">
        <f>IF(N318&lt;0,O318, "0.1")</f>
        <v>0.1</v>
      </c>
      <c r="R318" s="69">
        <f t="shared" si="125"/>
        <v>8.1999999999999993</v>
      </c>
      <c r="S318" s="69">
        <f t="shared" si="123"/>
        <v>8.1999999999999993</v>
      </c>
      <c r="T318" s="86">
        <f t="shared" si="124"/>
        <v>8.1999999999999993</v>
      </c>
    </row>
    <row r="319" spans="1:20" x14ac:dyDescent="0.3">
      <c r="A319" s="54">
        <v>268</v>
      </c>
      <c r="B319" s="80" t="s">
        <v>265</v>
      </c>
      <c r="C319" s="80">
        <v>239</v>
      </c>
      <c r="D319" s="81" t="s">
        <v>266</v>
      </c>
      <c r="E319" s="82"/>
      <c r="F319" s="69"/>
      <c r="G319" s="69">
        <v>9</v>
      </c>
      <c r="H319" s="83">
        <v>9</v>
      </c>
      <c r="I319" s="69">
        <v>82</v>
      </c>
      <c r="J319" s="69">
        <v>70</v>
      </c>
      <c r="K319" s="83">
        <f t="shared" si="120"/>
        <v>73</v>
      </c>
      <c r="L319" s="84">
        <f t="shared" si="126"/>
        <v>12</v>
      </c>
      <c r="M319" s="85">
        <f t="shared" si="119"/>
        <v>9</v>
      </c>
      <c r="N319" s="85">
        <f t="shared" si="127"/>
        <v>3</v>
      </c>
      <c r="O319" s="69" t="str">
        <f t="shared" si="121"/>
        <v>30%</v>
      </c>
      <c r="P319" s="85">
        <f t="shared" si="117"/>
        <v>0.89999999999999991</v>
      </c>
      <c r="Q319" s="69">
        <v>0.1</v>
      </c>
      <c r="R319" s="85">
        <f t="shared" si="125"/>
        <v>9.1</v>
      </c>
      <c r="S319" s="85">
        <f t="shared" si="123"/>
        <v>9.1</v>
      </c>
      <c r="T319" s="86">
        <f t="shared" si="124"/>
        <v>9.1</v>
      </c>
    </row>
    <row r="320" spans="1:20" x14ac:dyDescent="0.3">
      <c r="A320" s="54">
        <v>269</v>
      </c>
      <c r="B320" s="80" t="s">
        <v>495</v>
      </c>
      <c r="C320" s="80">
        <v>289</v>
      </c>
      <c r="D320" s="81" t="s">
        <v>24</v>
      </c>
      <c r="E320" s="82"/>
      <c r="F320" s="69"/>
      <c r="G320" s="85">
        <v>12</v>
      </c>
      <c r="H320" s="83">
        <v>12</v>
      </c>
      <c r="I320" s="122">
        <v>99</v>
      </c>
      <c r="J320" s="122">
        <v>70</v>
      </c>
      <c r="K320" s="123">
        <f t="shared" si="120"/>
        <v>87</v>
      </c>
      <c r="L320" s="122">
        <f t="shared" si="126"/>
        <v>29</v>
      </c>
      <c r="M320" s="124">
        <f t="shared" si="119"/>
        <v>12</v>
      </c>
      <c r="N320" s="124">
        <f t="shared" si="127"/>
        <v>17</v>
      </c>
      <c r="O320" s="125">
        <v>0.3</v>
      </c>
      <c r="P320" s="124">
        <f t="shared" si="117"/>
        <v>5.0999999999999996</v>
      </c>
      <c r="Q320" s="69">
        <v>0.1</v>
      </c>
      <c r="R320" s="124">
        <f t="shared" si="125"/>
        <v>12.1</v>
      </c>
      <c r="S320" s="85">
        <f t="shared" si="123"/>
        <v>12.1</v>
      </c>
      <c r="T320" s="86">
        <f t="shared" si="124"/>
        <v>12.1</v>
      </c>
    </row>
    <row r="321" spans="1:20" x14ac:dyDescent="0.3">
      <c r="A321" s="54">
        <v>270</v>
      </c>
      <c r="B321" s="10" t="s">
        <v>267</v>
      </c>
      <c r="C321" s="10">
        <v>383</v>
      </c>
      <c r="D321" s="11"/>
      <c r="E321" s="17"/>
      <c r="F321" s="97"/>
      <c r="G321" s="12">
        <v>11</v>
      </c>
      <c r="H321" s="13">
        <v>11</v>
      </c>
      <c r="I321" s="97">
        <v>80</v>
      </c>
      <c r="J321" s="97">
        <v>70</v>
      </c>
      <c r="K321" s="13">
        <f t="shared" si="120"/>
        <v>69</v>
      </c>
      <c r="L321" s="14">
        <f t="shared" si="126"/>
        <v>10</v>
      </c>
      <c r="M321" s="12">
        <f t="shared" si="119"/>
        <v>11</v>
      </c>
      <c r="N321" s="12">
        <f t="shared" si="127"/>
        <v>-1</v>
      </c>
      <c r="O321" s="97" t="str">
        <f>IF(M321&gt;=19.5,"70%",IF(M321&gt;=13.5,"50%",IF(M321&gt;=5.5,"30%",IF(M321&gt;=0.1,"15%"))))</f>
        <v>30%</v>
      </c>
      <c r="P321" s="12">
        <f t="shared" si="117"/>
        <v>-0.3</v>
      </c>
      <c r="Q321" s="97">
        <v>0.1</v>
      </c>
      <c r="R321" s="12">
        <f t="shared" si="125"/>
        <v>10.7</v>
      </c>
      <c r="S321" s="12">
        <f t="shared" si="123"/>
        <v>10.7</v>
      </c>
      <c r="T321" s="55">
        <f t="shared" si="124"/>
        <v>10.7</v>
      </c>
    </row>
    <row r="322" spans="1:20" x14ac:dyDescent="0.3">
      <c r="A322" s="54">
        <v>271</v>
      </c>
      <c r="B322" s="80" t="s">
        <v>268</v>
      </c>
      <c r="C322" s="80">
        <v>49</v>
      </c>
      <c r="D322" s="81"/>
      <c r="E322" s="82"/>
      <c r="F322" s="69"/>
      <c r="G322" s="85">
        <v>11</v>
      </c>
      <c r="H322" s="83">
        <v>11</v>
      </c>
      <c r="I322" s="69">
        <v>92</v>
      </c>
      <c r="J322" s="69">
        <v>70</v>
      </c>
      <c r="K322" s="83">
        <f t="shared" si="120"/>
        <v>81</v>
      </c>
      <c r="L322" s="84">
        <f t="shared" si="126"/>
        <v>22</v>
      </c>
      <c r="M322" s="85">
        <f t="shared" si="119"/>
        <v>11</v>
      </c>
      <c r="N322" s="85">
        <f t="shared" si="127"/>
        <v>11</v>
      </c>
      <c r="O322" s="69" t="str">
        <f>IF(M322&gt;=19.5,"70%",IF(M322&gt;=13.5,"50%",IF(M322&gt;=5.5,"30%",IF(M322&gt;=0.1,"15%"))))</f>
        <v>30%</v>
      </c>
      <c r="P322" s="83">
        <f t="shared" si="117"/>
        <v>3.3</v>
      </c>
      <c r="Q322" s="69">
        <v>0.1</v>
      </c>
      <c r="R322" s="69">
        <v>11.1</v>
      </c>
      <c r="S322" s="85">
        <f t="shared" si="123"/>
        <v>11.1</v>
      </c>
      <c r="T322" s="86">
        <f t="shared" si="124"/>
        <v>11.1</v>
      </c>
    </row>
    <row r="323" spans="1:20" x14ac:dyDescent="0.3">
      <c r="A323" s="54">
        <v>272</v>
      </c>
      <c r="B323" s="10" t="s">
        <v>269</v>
      </c>
      <c r="C323" s="10">
        <v>95</v>
      </c>
      <c r="D323" s="11"/>
      <c r="E323" s="97"/>
      <c r="F323" s="97"/>
      <c r="G323" s="12">
        <v>24.1</v>
      </c>
      <c r="H323" s="13">
        <f>G323</f>
        <v>24.1</v>
      </c>
      <c r="I323" s="97"/>
      <c r="J323" s="97"/>
      <c r="K323" s="13">
        <f t="shared" si="120"/>
        <v>-24.1</v>
      </c>
      <c r="L323" s="14">
        <f t="shared" si="126"/>
        <v>0</v>
      </c>
      <c r="M323" s="12">
        <f t="shared" si="119"/>
        <v>24.1</v>
      </c>
      <c r="N323" s="12">
        <f t="shared" si="127"/>
        <v>-24.1</v>
      </c>
      <c r="O323" s="97" t="str">
        <f>IF(M323&gt;=19.5,"70%",IF(M323&gt;=13.5,"50%",IF(M323&gt;=5.5,"30%",IF(M323&gt;=0.1,"15%"))))</f>
        <v>70%</v>
      </c>
      <c r="P323" s="12">
        <f t="shared" si="117"/>
        <v>-16.87</v>
      </c>
      <c r="Q323" s="97">
        <v>0.1</v>
      </c>
      <c r="R323" s="97">
        <v>24.1</v>
      </c>
      <c r="S323" s="12">
        <f t="shared" si="123"/>
        <v>24.1</v>
      </c>
      <c r="T323" s="55">
        <f t="shared" si="124"/>
        <v>24.1</v>
      </c>
    </row>
    <row r="324" spans="1:20" x14ac:dyDescent="0.3">
      <c r="A324" s="54">
        <v>273</v>
      </c>
      <c r="B324" s="10" t="s">
        <v>270</v>
      </c>
      <c r="C324" s="10">
        <v>187</v>
      </c>
      <c r="D324" s="11"/>
      <c r="E324" s="97"/>
      <c r="F324" s="97"/>
      <c r="G324" s="97">
        <v>24</v>
      </c>
      <c r="H324" s="13">
        <f>G324</f>
        <v>24</v>
      </c>
      <c r="I324" s="97"/>
      <c r="J324" s="97"/>
      <c r="K324" s="13">
        <f t="shared" si="120"/>
        <v>-24</v>
      </c>
      <c r="L324" s="14">
        <f t="shared" si="126"/>
        <v>0</v>
      </c>
      <c r="M324" s="12">
        <f t="shared" si="119"/>
        <v>24</v>
      </c>
      <c r="N324" s="12">
        <f t="shared" si="127"/>
        <v>-24</v>
      </c>
      <c r="O324" s="97" t="str">
        <f>IF(M324&gt;=19.5,"70%",IF(M324&gt;=13.5,"50%",IF(M324&gt;=5.5,"30%",IF(M324&gt;=0.1,"15%"))))</f>
        <v>70%</v>
      </c>
      <c r="P324" s="12">
        <f t="shared" si="117"/>
        <v>-16.799999999999997</v>
      </c>
      <c r="Q324" s="97">
        <v>0.1</v>
      </c>
      <c r="R324" s="97">
        <v>24</v>
      </c>
      <c r="S324" s="12">
        <f t="shared" si="123"/>
        <v>24</v>
      </c>
      <c r="T324" s="55">
        <f t="shared" si="124"/>
        <v>24</v>
      </c>
    </row>
    <row r="325" spans="1:20" x14ac:dyDescent="0.3">
      <c r="A325" s="54">
        <v>274</v>
      </c>
      <c r="B325" s="11" t="s">
        <v>271</v>
      </c>
      <c r="C325" s="10">
        <v>384</v>
      </c>
      <c r="D325" s="11" t="s">
        <v>62</v>
      </c>
      <c r="E325" s="17"/>
      <c r="F325" s="97"/>
      <c r="G325" s="97">
        <v>18</v>
      </c>
      <c r="H325" s="97">
        <v>18</v>
      </c>
      <c r="I325" s="97">
        <v>86</v>
      </c>
      <c r="J325" s="97">
        <v>69</v>
      </c>
      <c r="K325" s="97">
        <f t="shared" si="120"/>
        <v>68</v>
      </c>
      <c r="L325" s="97">
        <f t="shared" si="126"/>
        <v>17</v>
      </c>
      <c r="M325" s="97">
        <f t="shared" si="119"/>
        <v>18</v>
      </c>
      <c r="N325" s="97">
        <f t="shared" si="127"/>
        <v>-1</v>
      </c>
      <c r="O325" s="97" t="str">
        <f>IF(M325&gt;=19.5,"70%",IF(M325&gt;=13.5,"50%",IF(M325&gt;=5.5,"30%",IF(M325&gt;=0.1,"15%"))))</f>
        <v>50%</v>
      </c>
      <c r="P325" s="12">
        <f t="shared" si="117"/>
        <v>-0.5</v>
      </c>
      <c r="Q325" s="97">
        <v>0.1</v>
      </c>
      <c r="R325" s="97">
        <f>IF(M325&gt;=L325,(M325+P325),M325+Q325)</f>
        <v>17.5</v>
      </c>
      <c r="S325" s="97">
        <f t="shared" si="123"/>
        <v>17.5</v>
      </c>
      <c r="T325" s="55">
        <f t="shared" si="124"/>
        <v>17.5</v>
      </c>
    </row>
    <row r="326" spans="1:20" x14ac:dyDescent="0.3">
      <c r="A326" s="54">
        <v>275</v>
      </c>
      <c r="B326" s="10" t="s">
        <v>272</v>
      </c>
      <c r="C326" s="10">
        <v>123</v>
      </c>
      <c r="D326" s="11" t="s">
        <v>24</v>
      </c>
      <c r="E326" s="47"/>
      <c r="F326" s="97"/>
      <c r="G326" s="12">
        <v>5</v>
      </c>
      <c r="H326" s="13">
        <f>G326</f>
        <v>5</v>
      </c>
      <c r="I326" s="97">
        <v>80</v>
      </c>
      <c r="J326" s="97">
        <v>70</v>
      </c>
      <c r="K326" s="13">
        <f t="shared" si="120"/>
        <v>75</v>
      </c>
      <c r="L326" s="14">
        <f t="shared" si="126"/>
        <v>10</v>
      </c>
      <c r="M326" s="12">
        <f t="shared" si="119"/>
        <v>5</v>
      </c>
      <c r="N326" s="12">
        <f t="shared" si="127"/>
        <v>5</v>
      </c>
      <c r="O326" s="19">
        <v>0.3</v>
      </c>
      <c r="P326" s="12">
        <f t="shared" si="117"/>
        <v>1.5</v>
      </c>
      <c r="Q326" s="97">
        <v>0.1</v>
      </c>
      <c r="R326" s="12">
        <f>IF(M326&gt;=L326,(M326+P326),M326+Q326)</f>
        <v>5.0999999999999996</v>
      </c>
      <c r="S326" s="12">
        <f t="shared" si="123"/>
        <v>5.0999999999999996</v>
      </c>
      <c r="T326" s="55">
        <f t="shared" si="124"/>
        <v>5.0999999999999996</v>
      </c>
    </row>
    <row r="327" spans="1:20" x14ac:dyDescent="0.3">
      <c r="A327" s="54">
        <v>276</v>
      </c>
      <c r="B327" s="10" t="s">
        <v>273</v>
      </c>
      <c r="C327" s="10">
        <v>78</v>
      </c>
      <c r="D327" s="11" t="s">
        <v>43</v>
      </c>
      <c r="E327" s="97"/>
      <c r="F327" s="97"/>
      <c r="G327" s="12">
        <v>16.600000000000001</v>
      </c>
      <c r="H327" s="13">
        <f>G327</f>
        <v>16.600000000000001</v>
      </c>
      <c r="I327" s="97"/>
      <c r="J327" s="97"/>
      <c r="K327" s="13">
        <f t="shared" si="120"/>
        <v>-16.600000000000001</v>
      </c>
      <c r="L327" s="14">
        <f t="shared" si="126"/>
        <v>0</v>
      </c>
      <c r="M327" s="12">
        <f t="shared" si="119"/>
        <v>16.600000000000001</v>
      </c>
      <c r="N327" s="12">
        <f t="shared" si="127"/>
        <v>-16.600000000000001</v>
      </c>
      <c r="O327" s="97" t="str">
        <f t="shared" ref="O327:O332" si="128">IF(M327&gt;=19.5,"70%",IF(M327&gt;=13.5,"50%",IF(M327&gt;=5.5,"30%",IF(M327&gt;=0.1,"15%"))))</f>
        <v>50%</v>
      </c>
      <c r="P327" s="12">
        <f t="shared" ref="P327:P330" si="129">N327*O327</f>
        <v>-8.3000000000000007</v>
      </c>
      <c r="Q327" s="97">
        <v>0.1</v>
      </c>
      <c r="R327" s="97">
        <v>16.600000000000001</v>
      </c>
      <c r="S327" s="12">
        <f t="shared" si="123"/>
        <v>16.600000000000001</v>
      </c>
      <c r="T327" s="55">
        <f t="shared" si="124"/>
        <v>16.600000000000001</v>
      </c>
    </row>
    <row r="328" spans="1:20" x14ac:dyDescent="0.3">
      <c r="A328" s="54">
        <v>277</v>
      </c>
      <c r="B328" s="10" t="s">
        <v>274</v>
      </c>
      <c r="C328" s="10">
        <v>263</v>
      </c>
      <c r="D328" s="11" t="s">
        <v>62</v>
      </c>
      <c r="E328" s="20"/>
      <c r="F328" s="97"/>
      <c r="G328" s="97">
        <v>9</v>
      </c>
      <c r="H328" s="13">
        <v>9</v>
      </c>
      <c r="I328" s="97">
        <v>83</v>
      </c>
      <c r="J328" s="97">
        <v>70</v>
      </c>
      <c r="K328" s="13">
        <f t="shared" si="120"/>
        <v>74</v>
      </c>
      <c r="L328" s="14">
        <f t="shared" si="126"/>
        <v>13</v>
      </c>
      <c r="M328" s="12">
        <f t="shared" si="119"/>
        <v>9</v>
      </c>
      <c r="N328" s="12">
        <f t="shared" si="127"/>
        <v>4</v>
      </c>
      <c r="O328" s="97" t="str">
        <f t="shared" si="128"/>
        <v>30%</v>
      </c>
      <c r="P328" s="12">
        <f t="shared" si="129"/>
        <v>1.2</v>
      </c>
      <c r="Q328" s="97">
        <v>0.1</v>
      </c>
      <c r="R328" s="12">
        <f>IF(M328&gt;=L328,(M328+P328),M328+Q328)</f>
        <v>9.1</v>
      </c>
      <c r="S328" s="12">
        <f t="shared" si="123"/>
        <v>9.1</v>
      </c>
      <c r="T328" s="55">
        <f t="shared" si="124"/>
        <v>9.1</v>
      </c>
    </row>
    <row r="329" spans="1:20" x14ac:dyDescent="0.3">
      <c r="A329" s="54">
        <v>278</v>
      </c>
      <c r="B329" s="10" t="s">
        <v>275</v>
      </c>
      <c r="C329" s="10">
        <v>257</v>
      </c>
      <c r="D329" s="11" t="s">
        <v>62</v>
      </c>
      <c r="E329" s="17"/>
      <c r="F329" s="97"/>
      <c r="G329" s="12">
        <v>12</v>
      </c>
      <c r="H329" s="13">
        <v>12</v>
      </c>
      <c r="I329" s="97">
        <v>87</v>
      </c>
      <c r="J329" s="97">
        <v>70</v>
      </c>
      <c r="K329" s="13">
        <f t="shared" si="120"/>
        <v>75</v>
      </c>
      <c r="L329" s="14">
        <f t="shared" si="126"/>
        <v>17</v>
      </c>
      <c r="M329" s="12">
        <f t="shared" si="119"/>
        <v>12</v>
      </c>
      <c r="N329" s="12">
        <f t="shared" si="127"/>
        <v>5</v>
      </c>
      <c r="O329" s="97" t="str">
        <f t="shared" si="128"/>
        <v>30%</v>
      </c>
      <c r="P329" s="12">
        <f t="shared" si="129"/>
        <v>1.5</v>
      </c>
      <c r="Q329" s="97">
        <v>0.1</v>
      </c>
      <c r="R329" s="12">
        <f>IF(M329&gt;=L329,(M329+P329),M329+Q329)</f>
        <v>12.1</v>
      </c>
      <c r="S329" s="12">
        <f t="shared" si="123"/>
        <v>12.1</v>
      </c>
      <c r="T329" s="55">
        <f t="shared" si="124"/>
        <v>12.1</v>
      </c>
    </row>
    <row r="330" spans="1:20" x14ac:dyDescent="0.3">
      <c r="A330" s="54">
        <v>279</v>
      </c>
      <c r="B330" s="81" t="s">
        <v>276</v>
      </c>
      <c r="C330" s="80">
        <v>385</v>
      </c>
      <c r="D330" s="81"/>
      <c r="E330" s="82"/>
      <c r="F330" s="115"/>
      <c r="G330" s="69">
        <v>10.4</v>
      </c>
      <c r="H330" s="69">
        <v>10</v>
      </c>
      <c r="I330" s="69">
        <v>83</v>
      </c>
      <c r="J330" s="69">
        <v>70</v>
      </c>
      <c r="K330" s="69">
        <f t="shared" si="120"/>
        <v>73</v>
      </c>
      <c r="L330" s="69">
        <f t="shared" si="126"/>
        <v>13</v>
      </c>
      <c r="M330" s="69">
        <f t="shared" si="119"/>
        <v>10.4</v>
      </c>
      <c r="N330" s="69">
        <f t="shared" si="127"/>
        <v>2.5999999999999996</v>
      </c>
      <c r="O330" s="69" t="str">
        <f t="shared" si="128"/>
        <v>30%</v>
      </c>
      <c r="P330" s="85">
        <f t="shared" si="129"/>
        <v>0.77999999999999992</v>
      </c>
      <c r="Q330" s="69">
        <v>0.1</v>
      </c>
      <c r="R330" s="69">
        <f>IF(M330&gt;=L330,(M330+P330),M330+Q330)</f>
        <v>10.5</v>
      </c>
      <c r="S330" s="69">
        <f t="shared" si="123"/>
        <v>10.5</v>
      </c>
      <c r="T330" s="113">
        <v>11</v>
      </c>
    </row>
    <row r="331" spans="1:20" x14ac:dyDescent="0.3">
      <c r="A331" s="54">
        <v>280</v>
      </c>
      <c r="B331" s="80" t="s">
        <v>277</v>
      </c>
      <c r="C331" s="80">
        <v>63</v>
      </c>
      <c r="D331" s="81" t="s">
        <v>33</v>
      </c>
      <c r="E331" s="82"/>
      <c r="F331" s="69">
        <v>3</v>
      </c>
      <c r="G331" s="85">
        <v>6</v>
      </c>
      <c r="H331" s="83">
        <v>6</v>
      </c>
      <c r="I331" s="69">
        <v>83</v>
      </c>
      <c r="J331" s="69">
        <v>69</v>
      </c>
      <c r="K331" s="83">
        <f t="shared" si="120"/>
        <v>77</v>
      </c>
      <c r="L331" s="84">
        <f t="shared" si="126"/>
        <v>14</v>
      </c>
      <c r="M331" s="85">
        <f t="shared" si="119"/>
        <v>6</v>
      </c>
      <c r="N331" s="85">
        <f t="shared" si="127"/>
        <v>8</v>
      </c>
      <c r="O331" s="69" t="str">
        <f t="shared" si="128"/>
        <v>30%</v>
      </c>
      <c r="P331" s="85">
        <v>5.2</v>
      </c>
      <c r="Q331" s="69" t="str">
        <f>IF(N331&lt;0,O331, "0.1")</f>
        <v>0.1</v>
      </c>
      <c r="R331" s="85">
        <f>IF(M331&gt;=L331,(M331+P331),M331+Q331)</f>
        <v>6.1</v>
      </c>
      <c r="S331" s="85">
        <f t="shared" si="123"/>
        <v>6.1</v>
      </c>
      <c r="T331" s="86">
        <f>S331</f>
        <v>6.1</v>
      </c>
    </row>
    <row r="332" spans="1:20" x14ac:dyDescent="0.3">
      <c r="A332" s="54">
        <v>281</v>
      </c>
      <c r="B332" s="80" t="s">
        <v>278</v>
      </c>
      <c r="C332" s="80">
        <v>220</v>
      </c>
      <c r="D332" s="81" t="s">
        <v>24</v>
      </c>
      <c r="E332" s="82"/>
      <c r="F332" s="69"/>
      <c r="G332" s="69">
        <v>14</v>
      </c>
      <c r="H332" s="69">
        <v>14</v>
      </c>
      <c r="I332" s="69">
        <v>93</v>
      </c>
      <c r="J332" s="69">
        <v>70</v>
      </c>
      <c r="K332" s="69">
        <f t="shared" si="120"/>
        <v>79</v>
      </c>
      <c r="L332" s="69">
        <f t="shared" si="126"/>
        <v>23</v>
      </c>
      <c r="M332" s="69">
        <f t="shared" si="119"/>
        <v>14</v>
      </c>
      <c r="N332" s="69">
        <f t="shared" si="127"/>
        <v>9</v>
      </c>
      <c r="O332" s="69" t="str">
        <f t="shared" si="128"/>
        <v>50%</v>
      </c>
      <c r="P332" s="85">
        <f>N332*O332</f>
        <v>4.5</v>
      </c>
      <c r="Q332" s="69" t="str">
        <f>IF(N332&lt;0,O332, "0.1")</f>
        <v>0.1</v>
      </c>
      <c r="R332" s="69">
        <f>IF(M332&gt;=L332,(M332+P332),M332+Q332)</f>
        <v>14.1</v>
      </c>
      <c r="S332" s="69">
        <f t="shared" si="123"/>
        <v>14.1</v>
      </c>
      <c r="T332" s="86">
        <f>S332</f>
        <v>14.1</v>
      </c>
    </row>
    <row r="333" spans="1:20" x14ac:dyDescent="0.3">
      <c r="A333" s="54">
        <v>282</v>
      </c>
      <c r="B333" s="80" t="s">
        <v>279</v>
      </c>
      <c r="C333" s="80">
        <v>250</v>
      </c>
      <c r="D333" s="81" t="s">
        <v>20</v>
      </c>
      <c r="E333" s="82"/>
      <c r="F333" s="69"/>
      <c r="G333" s="85">
        <v>15</v>
      </c>
      <c r="H333" s="83">
        <f>G333</f>
        <v>15</v>
      </c>
      <c r="I333" s="69">
        <v>100</v>
      </c>
      <c r="J333" s="69">
        <v>70</v>
      </c>
      <c r="K333" s="83">
        <f t="shared" si="120"/>
        <v>85</v>
      </c>
      <c r="L333" s="84">
        <f t="shared" si="126"/>
        <v>30</v>
      </c>
      <c r="M333" s="85">
        <f t="shared" si="119"/>
        <v>15</v>
      </c>
      <c r="N333" s="85">
        <f t="shared" si="127"/>
        <v>15</v>
      </c>
      <c r="O333" s="116">
        <v>0.3</v>
      </c>
      <c r="P333" s="85">
        <f>N333*O333</f>
        <v>4.5</v>
      </c>
      <c r="Q333" s="69" t="str">
        <f>IF(N333&lt;0,O333, "0.1")</f>
        <v>0.1</v>
      </c>
      <c r="R333" s="69">
        <v>15</v>
      </c>
      <c r="S333" s="85">
        <f t="shared" si="123"/>
        <v>15</v>
      </c>
      <c r="T333" s="86">
        <f>S333</f>
        <v>15</v>
      </c>
    </row>
    <row r="334" spans="1:20" x14ac:dyDescent="0.3">
      <c r="A334" s="54">
        <v>283</v>
      </c>
      <c r="B334" s="10" t="s">
        <v>280</v>
      </c>
      <c r="C334" s="10">
        <v>81</v>
      </c>
      <c r="D334" s="11"/>
      <c r="E334" s="97"/>
      <c r="F334" s="97"/>
      <c r="G334" s="12">
        <v>15</v>
      </c>
      <c r="H334" s="13">
        <f>G334</f>
        <v>15</v>
      </c>
      <c r="I334" s="97"/>
      <c r="J334" s="97"/>
      <c r="K334" s="13">
        <f t="shared" si="120"/>
        <v>-15</v>
      </c>
      <c r="L334" s="14">
        <f t="shared" si="126"/>
        <v>0</v>
      </c>
      <c r="M334" s="12">
        <f t="shared" si="119"/>
        <v>15</v>
      </c>
      <c r="N334" s="12">
        <f t="shared" si="127"/>
        <v>-15</v>
      </c>
      <c r="O334" s="97" t="str">
        <f t="shared" ref="O334:O341" si="130">IF(M334&gt;=19.5,"70%",IF(M334&gt;=13.5,"50%",IF(M334&gt;=5.5,"30%",IF(M334&gt;=0.1,"15%"))))</f>
        <v>50%</v>
      </c>
      <c r="P334" s="12">
        <f>N334*O334</f>
        <v>-7.5</v>
      </c>
      <c r="Q334" s="97">
        <v>0.1</v>
      </c>
      <c r="R334" s="97">
        <v>15</v>
      </c>
      <c r="S334" s="12">
        <f t="shared" si="123"/>
        <v>15</v>
      </c>
      <c r="T334" s="55">
        <f>S334</f>
        <v>15</v>
      </c>
    </row>
    <row r="335" spans="1:20" x14ac:dyDescent="0.3">
      <c r="A335" s="54">
        <v>284</v>
      </c>
      <c r="B335" s="110" t="s">
        <v>281</v>
      </c>
      <c r="C335" s="80">
        <v>386</v>
      </c>
      <c r="D335" s="111" t="s">
        <v>17</v>
      </c>
      <c r="E335" s="82"/>
      <c r="F335" s="112">
        <v>1</v>
      </c>
      <c r="G335" s="69">
        <v>10</v>
      </c>
      <c r="H335" s="69">
        <v>10</v>
      </c>
      <c r="I335" s="69">
        <v>97</v>
      </c>
      <c r="J335" s="69">
        <v>72</v>
      </c>
      <c r="K335" s="69">
        <f t="shared" si="120"/>
        <v>87</v>
      </c>
      <c r="L335" s="69">
        <f t="shared" si="126"/>
        <v>25</v>
      </c>
      <c r="M335" s="69">
        <f t="shared" si="119"/>
        <v>10</v>
      </c>
      <c r="N335" s="69">
        <f t="shared" si="127"/>
        <v>15</v>
      </c>
      <c r="O335" s="69" t="str">
        <f t="shared" si="130"/>
        <v>30%</v>
      </c>
      <c r="P335" s="85">
        <f>N335*O335</f>
        <v>4.5</v>
      </c>
      <c r="Q335" s="69">
        <v>0.1</v>
      </c>
      <c r="R335" s="69">
        <f t="shared" ref="R335:R342" si="131">IF(M335&gt;=L335,(M335+P335),M335+Q335)</f>
        <v>10.1</v>
      </c>
      <c r="S335" s="69">
        <f t="shared" si="123"/>
        <v>10.1</v>
      </c>
      <c r="T335" s="86">
        <f>S335</f>
        <v>10.1</v>
      </c>
    </row>
    <row r="336" spans="1:20" x14ac:dyDescent="0.3">
      <c r="A336" s="54">
        <v>285</v>
      </c>
      <c r="B336" s="80" t="s">
        <v>282</v>
      </c>
      <c r="C336" s="80">
        <v>387</v>
      </c>
      <c r="D336" s="81" t="s">
        <v>20</v>
      </c>
      <c r="E336" s="82"/>
      <c r="F336" s="69"/>
      <c r="G336" s="69">
        <v>6.1</v>
      </c>
      <c r="H336" s="83">
        <v>6</v>
      </c>
      <c r="I336" s="69">
        <v>78</v>
      </c>
      <c r="J336" s="69">
        <v>72</v>
      </c>
      <c r="K336" s="83">
        <f t="shared" si="120"/>
        <v>72</v>
      </c>
      <c r="L336" s="84">
        <f t="shared" si="126"/>
        <v>6</v>
      </c>
      <c r="M336" s="85">
        <f t="shared" si="119"/>
        <v>6.1</v>
      </c>
      <c r="N336" s="85">
        <f t="shared" si="127"/>
        <v>-9.9999999999999645E-2</v>
      </c>
      <c r="O336" s="69" t="str">
        <f t="shared" si="130"/>
        <v>30%</v>
      </c>
      <c r="P336" s="85">
        <v>-0.3</v>
      </c>
      <c r="Q336" s="69">
        <v>0.1</v>
      </c>
      <c r="R336" s="85">
        <f t="shared" si="131"/>
        <v>5.8</v>
      </c>
      <c r="S336" s="85">
        <f t="shared" si="123"/>
        <v>5.8</v>
      </c>
      <c r="T336" s="86">
        <v>6</v>
      </c>
    </row>
    <row r="337" spans="1:20" x14ac:dyDescent="0.3">
      <c r="A337" s="54">
        <v>286</v>
      </c>
      <c r="B337" s="26" t="s">
        <v>429</v>
      </c>
      <c r="C337" s="2">
        <v>463</v>
      </c>
      <c r="D337" s="26"/>
      <c r="E337" s="27"/>
      <c r="F337" s="28"/>
      <c r="G337" s="1">
        <v>24.1</v>
      </c>
      <c r="H337" s="1">
        <v>24</v>
      </c>
      <c r="I337" s="1">
        <v>108</v>
      </c>
      <c r="J337" s="1">
        <v>70</v>
      </c>
      <c r="K337" s="1">
        <f t="shared" si="120"/>
        <v>84</v>
      </c>
      <c r="L337" s="1">
        <f t="shared" si="126"/>
        <v>38</v>
      </c>
      <c r="M337" s="1">
        <f t="shared" si="119"/>
        <v>24.1</v>
      </c>
      <c r="N337" s="1">
        <f t="shared" si="127"/>
        <v>13.899999999999999</v>
      </c>
      <c r="O337" s="1" t="str">
        <f t="shared" si="130"/>
        <v>70%</v>
      </c>
      <c r="P337" s="9">
        <f t="shared" ref="P337:P368" si="132">N337*O337</f>
        <v>9.7299999999999986</v>
      </c>
      <c r="Q337" s="97">
        <v>0.1</v>
      </c>
      <c r="R337" s="1">
        <f t="shared" si="131"/>
        <v>24.200000000000003</v>
      </c>
      <c r="S337" s="1">
        <f t="shared" si="123"/>
        <v>24.200000000000003</v>
      </c>
      <c r="T337" s="57">
        <v>24</v>
      </c>
    </row>
    <row r="338" spans="1:20" x14ac:dyDescent="0.3">
      <c r="A338" s="54">
        <v>287</v>
      </c>
      <c r="B338" s="10" t="s">
        <v>528</v>
      </c>
      <c r="C338" s="10">
        <v>511</v>
      </c>
      <c r="D338" s="11" t="s">
        <v>24</v>
      </c>
      <c r="E338" s="17"/>
      <c r="F338" s="97">
        <v>1</v>
      </c>
      <c r="G338" s="97">
        <v>18</v>
      </c>
      <c r="H338" s="97">
        <v>18</v>
      </c>
      <c r="I338" s="97">
        <v>99</v>
      </c>
      <c r="J338" s="97">
        <v>69</v>
      </c>
      <c r="K338" s="97">
        <f t="shared" si="120"/>
        <v>81</v>
      </c>
      <c r="L338" s="97">
        <f t="shared" si="126"/>
        <v>30</v>
      </c>
      <c r="M338" s="97">
        <f t="shared" si="119"/>
        <v>18</v>
      </c>
      <c r="N338" s="97">
        <f t="shared" si="127"/>
        <v>12</v>
      </c>
      <c r="O338" s="97" t="str">
        <f t="shared" si="130"/>
        <v>50%</v>
      </c>
      <c r="P338" s="12">
        <f t="shared" si="132"/>
        <v>6</v>
      </c>
      <c r="Q338" s="97">
        <v>0.1</v>
      </c>
      <c r="R338" s="97">
        <f t="shared" si="131"/>
        <v>18.100000000000001</v>
      </c>
      <c r="S338" s="97">
        <f t="shared" si="123"/>
        <v>18.100000000000001</v>
      </c>
      <c r="T338" s="55">
        <f>S338</f>
        <v>18.100000000000001</v>
      </c>
    </row>
    <row r="339" spans="1:20" x14ac:dyDescent="0.3">
      <c r="A339" s="54">
        <v>288</v>
      </c>
      <c r="B339" s="80" t="s">
        <v>283</v>
      </c>
      <c r="C339" s="80">
        <v>10</v>
      </c>
      <c r="D339" s="81" t="s">
        <v>228</v>
      </c>
      <c r="E339" s="82"/>
      <c r="F339" s="69"/>
      <c r="G339" s="85">
        <v>5</v>
      </c>
      <c r="H339" s="83">
        <v>5</v>
      </c>
      <c r="I339" s="69">
        <v>82</v>
      </c>
      <c r="J339" s="69">
        <v>72</v>
      </c>
      <c r="K339" s="83">
        <f t="shared" si="120"/>
        <v>77</v>
      </c>
      <c r="L339" s="84">
        <f t="shared" si="126"/>
        <v>10</v>
      </c>
      <c r="M339" s="85">
        <f t="shared" si="119"/>
        <v>5</v>
      </c>
      <c r="N339" s="85">
        <f t="shared" si="127"/>
        <v>5</v>
      </c>
      <c r="O339" s="69" t="str">
        <f t="shared" si="130"/>
        <v>15%</v>
      </c>
      <c r="P339" s="85">
        <f t="shared" si="132"/>
        <v>0.75</v>
      </c>
      <c r="Q339" s="69" t="str">
        <f>IF(N339&lt;0,O339, "0.1")</f>
        <v>0.1</v>
      </c>
      <c r="R339" s="85">
        <f t="shared" si="131"/>
        <v>5.0999999999999996</v>
      </c>
      <c r="S339" s="85">
        <f t="shared" si="123"/>
        <v>5.0999999999999996</v>
      </c>
      <c r="T339" s="86">
        <f>S339</f>
        <v>5.0999999999999996</v>
      </c>
    </row>
    <row r="340" spans="1:20" x14ac:dyDescent="0.3">
      <c r="A340" s="54">
        <v>289</v>
      </c>
      <c r="B340" s="80" t="s">
        <v>505</v>
      </c>
      <c r="C340" s="80">
        <v>309</v>
      </c>
      <c r="D340" s="81" t="s">
        <v>24</v>
      </c>
      <c r="E340" s="82"/>
      <c r="F340" s="69"/>
      <c r="G340" s="69">
        <v>15</v>
      </c>
      <c r="H340" s="69">
        <v>15</v>
      </c>
      <c r="I340" s="69">
        <v>95</v>
      </c>
      <c r="J340" s="69">
        <v>70</v>
      </c>
      <c r="K340" s="83">
        <v>73</v>
      </c>
      <c r="L340" s="84">
        <f t="shared" si="126"/>
        <v>25</v>
      </c>
      <c r="M340" s="85">
        <f t="shared" si="119"/>
        <v>15</v>
      </c>
      <c r="N340" s="85">
        <f t="shared" si="127"/>
        <v>10</v>
      </c>
      <c r="O340" s="69" t="str">
        <f t="shared" si="130"/>
        <v>50%</v>
      </c>
      <c r="P340" s="83">
        <f t="shared" si="132"/>
        <v>5</v>
      </c>
      <c r="Q340" s="69">
        <v>0.1</v>
      </c>
      <c r="R340" s="85">
        <f t="shared" si="131"/>
        <v>15.1</v>
      </c>
      <c r="S340" s="85">
        <f t="shared" ref="S340:S344" si="133">IF(I340&gt;1,(R340),G340)</f>
        <v>15.1</v>
      </c>
      <c r="T340" s="86">
        <f>S340</f>
        <v>15.1</v>
      </c>
    </row>
    <row r="341" spans="1:20" x14ac:dyDescent="0.3">
      <c r="A341" s="54">
        <v>290</v>
      </c>
      <c r="B341" s="15" t="s">
        <v>284</v>
      </c>
      <c r="C341" s="10">
        <v>388</v>
      </c>
      <c r="D341" s="16"/>
      <c r="E341" s="17"/>
      <c r="F341" s="18"/>
      <c r="G341" s="97">
        <v>24</v>
      </c>
      <c r="H341" s="97">
        <v>24</v>
      </c>
      <c r="I341" s="97">
        <v>101</v>
      </c>
      <c r="J341" s="97">
        <v>71</v>
      </c>
      <c r="K341" s="97">
        <f t="shared" ref="K341:K349" si="134">I341-H341</f>
        <v>77</v>
      </c>
      <c r="L341" s="97">
        <f t="shared" si="126"/>
        <v>30</v>
      </c>
      <c r="M341" s="97">
        <f t="shared" si="119"/>
        <v>24</v>
      </c>
      <c r="N341" s="97">
        <f t="shared" si="127"/>
        <v>6</v>
      </c>
      <c r="O341" s="97" t="str">
        <f t="shared" si="130"/>
        <v>70%</v>
      </c>
      <c r="P341" s="12">
        <f t="shared" si="132"/>
        <v>4.1999999999999993</v>
      </c>
      <c r="Q341" s="97">
        <v>0.1</v>
      </c>
      <c r="R341" s="97">
        <f t="shared" si="131"/>
        <v>24.1</v>
      </c>
      <c r="S341" s="97">
        <f t="shared" si="133"/>
        <v>24.1</v>
      </c>
      <c r="T341" s="98">
        <v>24</v>
      </c>
    </row>
    <row r="342" spans="1:20" x14ac:dyDescent="0.3">
      <c r="A342" s="54">
        <v>291</v>
      </c>
      <c r="B342" s="114" t="s">
        <v>488</v>
      </c>
      <c r="C342" s="80">
        <v>469</v>
      </c>
      <c r="D342" s="114"/>
      <c r="E342" s="82"/>
      <c r="F342" s="115"/>
      <c r="G342" s="69">
        <v>19</v>
      </c>
      <c r="H342" s="69">
        <v>19</v>
      </c>
      <c r="I342" s="69">
        <v>89</v>
      </c>
      <c r="J342" s="69">
        <v>70</v>
      </c>
      <c r="K342" s="69">
        <f t="shared" si="134"/>
        <v>70</v>
      </c>
      <c r="L342" s="69">
        <f t="shared" si="126"/>
        <v>19</v>
      </c>
      <c r="M342" s="69">
        <f t="shared" si="119"/>
        <v>19</v>
      </c>
      <c r="N342" s="69">
        <f t="shared" si="127"/>
        <v>0</v>
      </c>
      <c r="O342" s="116">
        <v>0.7</v>
      </c>
      <c r="P342" s="85">
        <f t="shared" si="132"/>
        <v>0</v>
      </c>
      <c r="Q342" s="69">
        <v>0.1</v>
      </c>
      <c r="R342" s="69">
        <f t="shared" si="131"/>
        <v>19</v>
      </c>
      <c r="S342" s="69">
        <f t="shared" si="133"/>
        <v>19</v>
      </c>
      <c r="T342" s="113">
        <v>19</v>
      </c>
    </row>
    <row r="343" spans="1:20" x14ac:dyDescent="0.3">
      <c r="A343" s="54">
        <v>292</v>
      </c>
      <c r="B343" s="80" t="s">
        <v>285</v>
      </c>
      <c r="C343" s="80">
        <v>56</v>
      </c>
      <c r="D343" s="81"/>
      <c r="E343" s="69"/>
      <c r="F343" s="69"/>
      <c r="G343" s="85">
        <v>24</v>
      </c>
      <c r="H343" s="83">
        <v>24</v>
      </c>
      <c r="I343" s="69">
        <v>100</v>
      </c>
      <c r="J343" s="69">
        <v>70</v>
      </c>
      <c r="K343" s="83">
        <f t="shared" si="134"/>
        <v>76</v>
      </c>
      <c r="L343" s="84">
        <f t="shared" si="126"/>
        <v>30</v>
      </c>
      <c r="M343" s="85">
        <f t="shared" si="119"/>
        <v>24</v>
      </c>
      <c r="N343" s="85">
        <f t="shared" si="127"/>
        <v>6</v>
      </c>
      <c r="O343" s="69" t="str">
        <f t="shared" ref="O343:O368" si="135">IF(M343&gt;=19.5,"70%",IF(M343&gt;=13.5,"50%",IF(M343&gt;=5.5,"30%",IF(M343&gt;=0.1,"15%"))))</f>
        <v>70%</v>
      </c>
      <c r="P343" s="85">
        <f t="shared" si="132"/>
        <v>4.1999999999999993</v>
      </c>
      <c r="Q343" s="69">
        <v>0.1</v>
      </c>
      <c r="R343" s="69">
        <v>24</v>
      </c>
      <c r="S343" s="85">
        <f t="shared" si="133"/>
        <v>24</v>
      </c>
      <c r="T343" s="86">
        <v>24</v>
      </c>
    </row>
    <row r="344" spans="1:20" x14ac:dyDescent="0.3">
      <c r="A344" s="54">
        <v>293</v>
      </c>
      <c r="B344" s="10" t="s">
        <v>286</v>
      </c>
      <c r="C344" s="10">
        <v>125</v>
      </c>
      <c r="D344" s="11" t="s">
        <v>43</v>
      </c>
      <c r="E344" s="20"/>
      <c r="F344" s="97"/>
      <c r="G344" s="13">
        <v>17.7</v>
      </c>
      <c r="H344" s="13">
        <f>G344</f>
        <v>17.7</v>
      </c>
      <c r="I344" s="97">
        <v>83</v>
      </c>
      <c r="J344" s="97">
        <v>69</v>
      </c>
      <c r="K344" s="13">
        <f t="shared" si="134"/>
        <v>65.3</v>
      </c>
      <c r="L344" s="14">
        <f t="shared" si="126"/>
        <v>14</v>
      </c>
      <c r="M344" s="12">
        <f t="shared" si="119"/>
        <v>17.7</v>
      </c>
      <c r="N344" s="12">
        <f t="shared" si="127"/>
        <v>-3.6999999999999993</v>
      </c>
      <c r="O344" s="97" t="str">
        <f t="shared" si="135"/>
        <v>50%</v>
      </c>
      <c r="P344" s="12">
        <f t="shared" si="132"/>
        <v>-1.8499999999999996</v>
      </c>
      <c r="Q344" s="97">
        <v>0.1</v>
      </c>
      <c r="R344" s="12">
        <f>IF(M344&gt;=L344,(M344+P344),M344+Q344)</f>
        <v>15.85</v>
      </c>
      <c r="S344" s="12">
        <f t="shared" si="133"/>
        <v>15.85</v>
      </c>
      <c r="T344" s="55">
        <f>S344</f>
        <v>15.85</v>
      </c>
    </row>
    <row r="345" spans="1:20" x14ac:dyDescent="0.3">
      <c r="A345" s="54">
        <v>294</v>
      </c>
      <c r="B345" s="114" t="s">
        <v>487</v>
      </c>
      <c r="C345" s="80">
        <v>493</v>
      </c>
      <c r="D345" s="114" t="s">
        <v>24</v>
      </c>
      <c r="E345" s="82"/>
      <c r="F345" s="115"/>
      <c r="G345" s="69">
        <v>24</v>
      </c>
      <c r="H345" s="83">
        <v>24</v>
      </c>
      <c r="I345" s="69">
        <v>105</v>
      </c>
      <c r="J345" s="69">
        <v>70</v>
      </c>
      <c r="K345" s="83">
        <f t="shared" si="134"/>
        <v>81</v>
      </c>
      <c r="L345" s="84">
        <f t="shared" si="126"/>
        <v>35</v>
      </c>
      <c r="M345" s="85">
        <f t="shared" si="119"/>
        <v>24</v>
      </c>
      <c r="N345" s="85">
        <f t="shared" si="127"/>
        <v>11</v>
      </c>
      <c r="O345" s="69" t="str">
        <f t="shared" si="135"/>
        <v>70%</v>
      </c>
      <c r="P345" s="85">
        <f t="shared" si="132"/>
        <v>7.6999999999999993</v>
      </c>
      <c r="Q345" s="69">
        <v>0.1</v>
      </c>
      <c r="R345" s="85">
        <v>24</v>
      </c>
      <c r="S345" s="85">
        <v>24</v>
      </c>
      <c r="T345" s="86">
        <v>24</v>
      </c>
    </row>
    <row r="346" spans="1:20" x14ac:dyDescent="0.3">
      <c r="A346" s="54">
        <v>295</v>
      </c>
      <c r="B346" s="10" t="s">
        <v>287</v>
      </c>
      <c r="C346" s="10">
        <v>36</v>
      </c>
      <c r="D346" s="11"/>
      <c r="E346" s="97"/>
      <c r="F346" s="97"/>
      <c r="G346" s="12">
        <v>13.6</v>
      </c>
      <c r="H346" s="13">
        <f>G346</f>
        <v>13.6</v>
      </c>
      <c r="I346" s="97"/>
      <c r="J346" s="97"/>
      <c r="K346" s="13">
        <f t="shared" si="134"/>
        <v>-13.6</v>
      </c>
      <c r="L346" s="14">
        <f t="shared" ref="L346:L377" si="136">I346-J346</f>
        <v>0</v>
      </c>
      <c r="M346" s="12">
        <f t="shared" si="119"/>
        <v>13.6</v>
      </c>
      <c r="N346" s="12">
        <f t="shared" si="127"/>
        <v>-13.6</v>
      </c>
      <c r="O346" s="97" t="str">
        <f t="shared" si="135"/>
        <v>50%</v>
      </c>
      <c r="P346" s="12">
        <f t="shared" si="132"/>
        <v>-6.8</v>
      </c>
      <c r="Q346" s="97">
        <v>0.1</v>
      </c>
      <c r="R346" s="12">
        <f t="shared" ref="R346:R390" si="137">IF(M346&gt;=L346,(M346+P346),M346+Q346)</f>
        <v>6.8</v>
      </c>
      <c r="S346" s="12">
        <f t="shared" ref="S346:S390" si="138">IF(I346&gt;1,(R346),G346)</f>
        <v>13.6</v>
      </c>
      <c r="T346" s="55">
        <f>S346</f>
        <v>13.6</v>
      </c>
    </row>
    <row r="347" spans="1:20" x14ac:dyDescent="0.3">
      <c r="A347" s="54">
        <v>296</v>
      </c>
      <c r="B347" s="10" t="s">
        <v>288</v>
      </c>
      <c r="C347" s="10">
        <v>131</v>
      </c>
      <c r="D347" s="11"/>
      <c r="E347" s="97"/>
      <c r="F347" s="97"/>
      <c r="G347" s="97">
        <v>13.6</v>
      </c>
      <c r="H347" s="13">
        <f>G347</f>
        <v>13.6</v>
      </c>
      <c r="I347" s="97"/>
      <c r="J347" s="97"/>
      <c r="K347" s="13">
        <f t="shared" si="134"/>
        <v>-13.6</v>
      </c>
      <c r="L347" s="14">
        <f t="shared" si="136"/>
        <v>0</v>
      </c>
      <c r="M347" s="12">
        <f t="shared" si="119"/>
        <v>13.6</v>
      </c>
      <c r="N347" s="12">
        <f t="shared" si="127"/>
        <v>-13.6</v>
      </c>
      <c r="O347" s="97" t="str">
        <f t="shared" si="135"/>
        <v>50%</v>
      </c>
      <c r="P347" s="12">
        <f t="shared" si="132"/>
        <v>-6.8</v>
      </c>
      <c r="Q347" s="97">
        <v>0.1</v>
      </c>
      <c r="R347" s="12">
        <f t="shared" si="137"/>
        <v>6.8</v>
      </c>
      <c r="S347" s="12">
        <f t="shared" si="138"/>
        <v>13.6</v>
      </c>
      <c r="T347" s="55">
        <f>S347</f>
        <v>13.6</v>
      </c>
    </row>
    <row r="348" spans="1:20" x14ac:dyDescent="0.3">
      <c r="A348" s="54">
        <v>297</v>
      </c>
      <c r="B348" s="2" t="s">
        <v>289</v>
      </c>
      <c r="C348" s="2">
        <v>212</v>
      </c>
      <c r="D348" s="3"/>
      <c r="E348" s="22"/>
      <c r="F348" s="1"/>
      <c r="G348" s="1">
        <v>10</v>
      </c>
      <c r="H348" s="21">
        <v>10</v>
      </c>
      <c r="I348" s="1">
        <v>89</v>
      </c>
      <c r="J348" s="1">
        <v>70</v>
      </c>
      <c r="K348" s="21">
        <f t="shared" si="134"/>
        <v>79</v>
      </c>
      <c r="L348" s="22">
        <f t="shared" si="136"/>
        <v>19</v>
      </c>
      <c r="M348" s="9">
        <f t="shared" si="119"/>
        <v>10</v>
      </c>
      <c r="N348" s="9">
        <f t="shared" si="127"/>
        <v>9</v>
      </c>
      <c r="O348" s="1" t="str">
        <f t="shared" si="135"/>
        <v>30%</v>
      </c>
      <c r="P348" s="9">
        <f t="shared" si="132"/>
        <v>2.6999999999999997</v>
      </c>
      <c r="Q348" s="97">
        <v>0.1</v>
      </c>
      <c r="R348" s="9">
        <f t="shared" si="137"/>
        <v>10.1</v>
      </c>
      <c r="S348" s="9">
        <f t="shared" si="138"/>
        <v>10.1</v>
      </c>
      <c r="T348" s="56">
        <f>S348</f>
        <v>10.1</v>
      </c>
    </row>
    <row r="349" spans="1:20" x14ac:dyDescent="0.3">
      <c r="A349" s="54">
        <v>298</v>
      </c>
      <c r="B349" s="10" t="s">
        <v>290</v>
      </c>
      <c r="C349" s="10">
        <v>85</v>
      </c>
      <c r="D349" s="11"/>
      <c r="E349" s="97"/>
      <c r="F349" s="97"/>
      <c r="G349" s="12">
        <v>22.2</v>
      </c>
      <c r="H349" s="13">
        <f>G349</f>
        <v>22.2</v>
      </c>
      <c r="I349" s="97"/>
      <c r="J349" s="97"/>
      <c r="K349" s="13">
        <f t="shared" si="134"/>
        <v>-22.2</v>
      </c>
      <c r="L349" s="14">
        <f t="shared" si="136"/>
        <v>0</v>
      </c>
      <c r="M349" s="12">
        <f t="shared" si="119"/>
        <v>22.2</v>
      </c>
      <c r="N349" s="12">
        <f t="shared" si="127"/>
        <v>-22.2</v>
      </c>
      <c r="O349" s="97" t="str">
        <f t="shared" si="135"/>
        <v>70%</v>
      </c>
      <c r="P349" s="12">
        <f t="shared" si="132"/>
        <v>-15.54</v>
      </c>
      <c r="Q349" s="97">
        <v>0.1</v>
      </c>
      <c r="R349" s="12">
        <f t="shared" si="137"/>
        <v>6.66</v>
      </c>
      <c r="S349" s="12">
        <f t="shared" si="138"/>
        <v>22.2</v>
      </c>
      <c r="T349" s="55">
        <f>S349</f>
        <v>22.2</v>
      </c>
    </row>
    <row r="350" spans="1:20" x14ac:dyDescent="0.3">
      <c r="A350" s="54">
        <v>299</v>
      </c>
      <c r="B350" s="10" t="s">
        <v>291</v>
      </c>
      <c r="C350" s="10">
        <v>311</v>
      </c>
      <c r="D350" s="11"/>
      <c r="E350" s="20"/>
      <c r="F350" s="97"/>
      <c r="G350" s="97">
        <v>24</v>
      </c>
      <c r="H350" s="97">
        <v>24</v>
      </c>
      <c r="I350" s="97">
        <v>93</v>
      </c>
      <c r="J350" s="97">
        <v>70</v>
      </c>
      <c r="K350" s="13"/>
      <c r="L350" s="14">
        <f t="shared" si="136"/>
        <v>23</v>
      </c>
      <c r="M350" s="12">
        <f t="shared" si="119"/>
        <v>24</v>
      </c>
      <c r="N350" s="12">
        <f t="shared" ref="N350:N381" si="139">L350-M350</f>
        <v>-1</v>
      </c>
      <c r="O350" s="97" t="str">
        <f t="shared" si="135"/>
        <v>70%</v>
      </c>
      <c r="P350" s="12">
        <f t="shared" si="132"/>
        <v>-0.7</v>
      </c>
      <c r="Q350" s="97">
        <v>0.1</v>
      </c>
      <c r="R350" s="12">
        <f t="shared" si="137"/>
        <v>23.3</v>
      </c>
      <c r="S350" s="12">
        <f t="shared" si="138"/>
        <v>23.3</v>
      </c>
      <c r="T350" s="55">
        <f>S350</f>
        <v>23.3</v>
      </c>
    </row>
    <row r="351" spans="1:20" x14ac:dyDescent="0.3">
      <c r="A351" s="54">
        <v>300</v>
      </c>
      <c r="B351" s="81" t="s">
        <v>293</v>
      </c>
      <c r="C351" s="80">
        <v>390</v>
      </c>
      <c r="D351" s="81" t="s">
        <v>24</v>
      </c>
      <c r="E351" s="82"/>
      <c r="F351" s="115"/>
      <c r="G351" s="69">
        <v>9</v>
      </c>
      <c r="H351" s="69">
        <v>9</v>
      </c>
      <c r="I351" s="69">
        <v>92</v>
      </c>
      <c r="J351" s="69">
        <v>70</v>
      </c>
      <c r="K351" s="69">
        <f t="shared" ref="K351:K364" si="140">I351-H351</f>
        <v>83</v>
      </c>
      <c r="L351" s="69">
        <f t="shared" si="136"/>
        <v>22</v>
      </c>
      <c r="M351" s="69">
        <f t="shared" si="119"/>
        <v>9</v>
      </c>
      <c r="N351" s="69">
        <f t="shared" si="139"/>
        <v>13</v>
      </c>
      <c r="O351" s="69" t="str">
        <f t="shared" si="135"/>
        <v>30%</v>
      </c>
      <c r="P351" s="85">
        <f t="shared" si="132"/>
        <v>3.9</v>
      </c>
      <c r="Q351" s="69">
        <v>0.1</v>
      </c>
      <c r="R351" s="69">
        <f t="shared" si="137"/>
        <v>9.1</v>
      </c>
      <c r="S351" s="69">
        <f t="shared" si="138"/>
        <v>9.1</v>
      </c>
      <c r="T351" s="113">
        <v>9</v>
      </c>
    </row>
    <row r="352" spans="1:20" x14ac:dyDescent="0.3">
      <c r="A352" s="54">
        <v>301</v>
      </c>
      <c r="B352" s="10" t="s">
        <v>294</v>
      </c>
      <c r="C352" s="10">
        <v>277</v>
      </c>
      <c r="D352" s="11"/>
      <c r="E352" s="97"/>
      <c r="F352" s="97"/>
      <c r="G352" s="12">
        <v>6</v>
      </c>
      <c r="H352" s="13">
        <v>6</v>
      </c>
      <c r="I352" s="97">
        <v>108</v>
      </c>
      <c r="J352" s="97">
        <v>71</v>
      </c>
      <c r="K352" s="13">
        <f t="shared" si="140"/>
        <v>102</v>
      </c>
      <c r="L352" s="14">
        <f t="shared" si="136"/>
        <v>37</v>
      </c>
      <c r="M352" s="12">
        <f t="shared" si="119"/>
        <v>6</v>
      </c>
      <c r="N352" s="12">
        <f t="shared" si="139"/>
        <v>31</v>
      </c>
      <c r="O352" s="97" t="str">
        <f t="shared" si="135"/>
        <v>30%</v>
      </c>
      <c r="P352" s="12">
        <f t="shared" si="132"/>
        <v>9.2999999999999989</v>
      </c>
      <c r="Q352" s="97">
        <v>0.1</v>
      </c>
      <c r="R352" s="12">
        <f t="shared" si="137"/>
        <v>6.1</v>
      </c>
      <c r="S352" s="12">
        <f t="shared" si="138"/>
        <v>6.1</v>
      </c>
      <c r="T352" s="55">
        <f t="shared" ref="T352:T359" si="141">S352</f>
        <v>6.1</v>
      </c>
    </row>
    <row r="353" spans="1:20" x14ac:dyDescent="0.3">
      <c r="A353" s="54">
        <v>302</v>
      </c>
      <c r="B353" s="80" t="s">
        <v>451</v>
      </c>
      <c r="C353" s="80">
        <v>2</v>
      </c>
      <c r="D353" s="81"/>
      <c r="E353" s="82"/>
      <c r="F353" s="69"/>
      <c r="G353" s="69">
        <v>5</v>
      </c>
      <c r="H353" s="83">
        <f>G353</f>
        <v>5</v>
      </c>
      <c r="I353" s="69"/>
      <c r="J353" s="69"/>
      <c r="K353" s="83">
        <f t="shared" si="140"/>
        <v>-5</v>
      </c>
      <c r="L353" s="84">
        <f t="shared" si="136"/>
        <v>0</v>
      </c>
      <c r="M353" s="85">
        <f t="shared" si="119"/>
        <v>5</v>
      </c>
      <c r="N353" s="85">
        <f t="shared" si="139"/>
        <v>-5</v>
      </c>
      <c r="O353" s="69" t="str">
        <f t="shared" si="135"/>
        <v>15%</v>
      </c>
      <c r="P353" s="85">
        <f t="shared" si="132"/>
        <v>-0.75</v>
      </c>
      <c r="Q353" s="69">
        <v>0.1</v>
      </c>
      <c r="R353" s="85">
        <f t="shared" si="137"/>
        <v>4.25</v>
      </c>
      <c r="S353" s="85">
        <f t="shared" si="138"/>
        <v>5</v>
      </c>
      <c r="T353" s="86">
        <f t="shared" si="141"/>
        <v>5</v>
      </c>
    </row>
    <row r="354" spans="1:20" x14ac:dyDescent="0.3">
      <c r="A354" s="54">
        <v>303</v>
      </c>
      <c r="B354" s="10" t="s">
        <v>295</v>
      </c>
      <c r="C354" s="10">
        <v>258</v>
      </c>
      <c r="D354" s="11"/>
      <c r="E354" s="97"/>
      <c r="F354" s="97"/>
      <c r="G354" s="97">
        <v>5.4</v>
      </c>
      <c r="H354" s="13">
        <f>G354</f>
        <v>5.4</v>
      </c>
      <c r="I354" s="97"/>
      <c r="J354" s="97"/>
      <c r="K354" s="13">
        <f t="shared" si="140"/>
        <v>-5.4</v>
      </c>
      <c r="L354" s="14">
        <f t="shared" si="136"/>
        <v>0</v>
      </c>
      <c r="M354" s="12">
        <f t="shared" si="119"/>
        <v>5.4</v>
      </c>
      <c r="N354" s="12">
        <f t="shared" si="139"/>
        <v>-5.4</v>
      </c>
      <c r="O354" s="97" t="str">
        <f t="shared" si="135"/>
        <v>15%</v>
      </c>
      <c r="P354" s="12">
        <f t="shared" si="132"/>
        <v>-0.81</v>
      </c>
      <c r="Q354" s="97">
        <v>0.1</v>
      </c>
      <c r="R354" s="12">
        <f t="shared" si="137"/>
        <v>4.59</v>
      </c>
      <c r="S354" s="12">
        <f t="shared" si="138"/>
        <v>5.4</v>
      </c>
      <c r="T354" s="55">
        <f t="shared" si="141"/>
        <v>5.4</v>
      </c>
    </row>
    <row r="355" spans="1:20" x14ac:dyDescent="0.3">
      <c r="A355" s="54">
        <v>304</v>
      </c>
      <c r="B355" s="11" t="s">
        <v>296</v>
      </c>
      <c r="C355" s="10">
        <v>391</v>
      </c>
      <c r="D355" s="11" t="s">
        <v>20</v>
      </c>
      <c r="E355" s="97"/>
      <c r="F355" s="97"/>
      <c r="G355" s="97">
        <v>10</v>
      </c>
      <c r="H355" s="97">
        <v>10</v>
      </c>
      <c r="I355" s="97">
        <v>80</v>
      </c>
      <c r="J355" s="97">
        <v>69</v>
      </c>
      <c r="K355" s="97">
        <f t="shared" si="140"/>
        <v>70</v>
      </c>
      <c r="L355" s="97">
        <f t="shared" si="136"/>
        <v>11</v>
      </c>
      <c r="M355" s="97">
        <f t="shared" si="119"/>
        <v>10</v>
      </c>
      <c r="N355" s="97">
        <f t="shared" si="139"/>
        <v>1</v>
      </c>
      <c r="O355" s="97" t="str">
        <f t="shared" si="135"/>
        <v>30%</v>
      </c>
      <c r="P355" s="12">
        <f t="shared" si="132"/>
        <v>0.3</v>
      </c>
      <c r="Q355" s="97">
        <v>0.1</v>
      </c>
      <c r="R355" s="97">
        <f t="shared" si="137"/>
        <v>10.1</v>
      </c>
      <c r="S355" s="97">
        <f t="shared" si="138"/>
        <v>10.1</v>
      </c>
      <c r="T355" s="55">
        <f t="shared" si="141"/>
        <v>10.1</v>
      </c>
    </row>
    <row r="356" spans="1:20" x14ac:dyDescent="0.3">
      <c r="A356" s="54">
        <v>305</v>
      </c>
      <c r="B356" s="10" t="s">
        <v>297</v>
      </c>
      <c r="C356" s="10">
        <v>295</v>
      </c>
      <c r="D356" s="11"/>
      <c r="E356" s="50"/>
      <c r="F356" s="97"/>
      <c r="G356" s="12">
        <v>19</v>
      </c>
      <c r="H356" s="13">
        <v>19</v>
      </c>
      <c r="I356" s="97">
        <v>82</v>
      </c>
      <c r="J356" s="97">
        <v>69</v>
      </c>
      <c r="K356" s="13">
        <f t="shared" si="140"/>
        <v>63</v>
      </c>
      <c r="L356" s="14">
        <f t="shared" si="136"/>
        <v>13</v>
      </c>
      <c r="M356" s="12">
        <f t="shared" si="119"/>
        <v>19</v>
      </c>
      <c r="N356" s="12">
        <f t="shared" si="139"/>
        <v>-6</v>
      </c>
      <c r="O356" s="97" t="str">
        <f t="shared" si="135"/>
        <v>50%</v>
      </c>
      <c r="P356" s="12">
        <f t="shared" si="132"/>
        <v>-3</v>
      </c>
      <c r="Q356" s="97">
        <v>0.1</v>
      </c>
      <c r="R356" s="12">
        <f t="shared" si="137"/>
        <v>16</v>
      </c>
      <c r="S356" s="12">
        <f t="shared" si="138"/>
        <v>16</v>
      </c>
      <c r="T356" s="55">
        <f t="shared" si="141"/>
        <v>16</v>
      </c>
    </row>
    <row r="357" spans="1:20" x14ac:dyDescent="0.3">
      <c r="A357" s="54">
        <v>306</v>
      </c>
      <c r="B357" s="81" t="s">
        <v>520</v>
      </c>
      <c r="C357" s="80">
        <v>508</v>
      </c>
      <c r="D357" s="81" t="s">
        <v>20</v>
      </c>
      <c r="E357" s="82"/>
      <c r="F357" s="69"/>
      <c r="G357" s="85">
        <v>10</v>
      </c>
      <c r="H357" s="83">
        <v>10</v>
      </c>
      <c r="I357" s="69">
        <v>100</v>
      </c>
      <c r="J357" s="69">
        <v>70</v>
      </c>
      <c r="K357" s="83">
        <f t="shared" si="140"/>
        <v>90</v>
      </c>
      <c r="L357" s="84">
        <f t="shared" si="136"/>
        <v>30</v>
      </c>
      <c r="M357" s="85">
        <f t="shared" si="119"/>
        <v>10</v>
      </c>
      <c r="N357" s="85">
        <f t="shared" si="139"/>
        <v>20</v>
      </c>
      <c r="O357" s="69" t="str">
        <f t="shared" si="135"/>
        <v>30%</v>
      </c>
      <c r="P357" s="85">
        <f t="shared" si="132"/>
        <v>6</v>
      </c>
      <c r="Q357" s="69">
        <v>0.1</v>
      </c>
      <c r="R357" s="85">
        <f t="shared" si="137"/>
        <v>10.1</v>
      </c>
      <c r="S357" s="85">
        <f t="shared" si="138"/>
        <v>10.1</v>
      </c>
      <c r="T357" s="86">
        <f t="shared" si="141"/>
        <v>10.1</v>
      </c>
    </row>
    <row r="358" spans="1:20" x14ac:dyDescent="0.3">
      <c r="A358" s="54">
        <v>307</v>
      </c>
      <c r="B358" s="80" t="s">
        <v>298</v>
      </c>
      <c r="C358" s="80">
        <v>262</v>
      </c>
      <c r="D358" s="81"/>
      <c r="E358" s="82"/>
      <c r="F358" s="69"/>
      <c r="G358" s="69">
        <v>17</v>
      </c>
      <c r="H358" s="83">
        <v>17</v>
      </c>
      <c r="I358" s="69">
        <v>99</v>
      </c>
      <c r="J358" s="69">
        <v>70</v>
      </c>
      <c r="K358" s="83">
        <f t="shared" si="140"/>
        <v>82</v>
      </c>
      <c r="L358" s="84">
        <f t="shared" si="136"/>
        <v>29</v>
      </c>
      <c r="M358" s="85">
        <f t="shared" si="119"/>
        <v>17</v>
      </c>
      <c r="N358" s="85">
        <f t="shared" si="139"/>
        <v>12</v>
      </c>
      <c r="O358" s="69" t="str">
        <f t="shared" si="135"/>
        <v>50%</v>
      </c>
      <c r="P358" s="85">
        <f t="shared" si="132"/>
        <v>6</v>
      </c>
      <c r="Q358" s="69">
        <v>0.1</v>
      </c>
      <c r="R358" s="85">
        <f t="shared" si="137"/>
        <v>17.100000000000001</v>
      </c>
      <c r="S358" s="85">
        <f t="shared" si="138"/>
        <v>17.100000000000001</v>
      </c>
      <c r="T358" s="86">
        <f t="shared" si="141"/>
        <v>17.100000000000001</v>
      </c>
    </row>
    <row r="359" spans="1:20" x14ac:dyDescent="0.3">
      <c r="A359" s="54">
        <v>308</v>
      </c>
      <c r="B359" s="80" t="s">
        <v>491</v>
      </c>
      <c r="C359" s="80">
        <v>233</v>
      </c>
      <c r="D359" s="81" t="s">
        <v>24</v>
      </c>
      <c r="E359" s="82"/>
      <c r="F359" s="69"/>
      <c r="G359" s="69">
        <v>16</v>
      </c>
      <c r="H359" s="83">
        <f>G359</f>
        <v>16</v>
      </c>
      <c r="I359" s="69">
        <v>89</v>
      </c>
      <c r="J359" s="69">
        <v>70</v>
      </c>
      <c r="K359" s="83">
        <f t="shared" si="140"/>
        <v>73</v>
      </c>
      <c r="L359" s="84">
        <f t="shared" si="136"/>
        <v>19</v>
      </c>
      <c r="M359" s="85">
        <f t="shared" si="119"/>
        <v>16</v>
      </c>
      <c r="N359" s="85">
        <f t="shared" si="139"/>
        <v>3</v>
      </c>
      <c r="O359" s="69" t="str">
        <f t="shared" si="135"/>
        <v>50%</v>
      </c>
      <c r="P359" s="85">
        <f t="shared" si="132"/>
        <v>1.5</v>
      </c>
      <c r="Q359" s="69">
        <v>0.1</v>
      </c>
      <c r="R359" s="85">
        <f t="shared" si="137"/>
        <v>16.100000000000001</v>
      </c>
      <c r="S359" s="85">
        <f t="shared" si="138"/>
        <v>16.100000000000001</v>
      </c>
      <c r="T359" s="86">
        <f t="shared" si="141"/>
        <v>16.100000000000001</v>
      </c>
    </row>
    <row r="360" spans="1:20" x14ac:dyDescent="0.3">
      <c r="A360" s="54">
        <v>309</v>
      </c>
      <c r="B360" s="114" t="s">
        <v>431</v>
      </c>
      <c r="C360" s="80">
        <v>465</v>
      </c>
      <c r="D360" s="114"/>
      <c r="E360" s="82"/>
      <c r="F360" s="115"/>
      <c r="G360" s="69">
        <v>21.1</v>
      </c>
      <c r="H360" s="69">
        <v>21</v>
      </c>
      <c r="I360" s="69">
        <v>86</v>
      </c>
      <c r="J360" s="69">
        <v>69</v>
      </c>
      <c r="K360" s="69">
        <f t="shared" si="140"/>
        <v>65</v>
      </c>
      <c r="L360" s="69">
        <f t="shared" si="136"/>
        <v>17</v>
      </c>
      <c r="M360" s="69">
        <f t="shared" ref="M360:M423" si="142">G360</f>
        <v>21.1</v>
      </c>
      <c r="N360" s="69">
        <f t="shared" si="139"/>
        <v>-4.1000000000000014</v>
      </c>
      <c r="O360" s="69" t="str">
        <f t="shared" si="135"/>
        <v>70%</v>
      </c>
      <c r="P360" s="83">
        <f t="shared" si="132"/>
        <v>-2.870000000000001</v>
      </c>
      <c r="Q360" s="69">
        <v>0.1</v>
      </c>
      <c r="R360" s="69">
        <f t="shared" si="137"/>
        <v>18.23</v>
      </c>
      <c r="S360" s="85">
        <f t="shared" si="138"/>
        <v>18.23</v>
      </c>
      <c r="T360" s="113">
        <v>18</v>
      </c>
    </row>
    <row r="361" spans="1:20" x14ac:dyDescent="0.3">
      <c r="A361" s="54">
        <v>310</v>
      </c>
      <c r="B361" s="2" t="s">
        <v>422</v>
      </c>
      <c r="C361" s="2">
        <v>454</v>
      </c>
      <c r="D361" s="26"/>
      <c r="E361" s="27"/>
      <c r="F361" s="28"/>
      <c r="G361" s="1">
        <v>12.1</v>
      </c>
      <c r="H361" s="1">
        <v>12</v>
      </c>
      <c r="I361" s="1">
        <v>91</v>
      </c>
      <c r="J361" s="1">
        <v>70</v>
      </c>
      <c r="K361" s="1">
        <f t="shared" si="140"/>
        <v>79</v>
      </c>
      <c r="L361" s="1">
        <f t="shared" si="136"/>
        <v>21</v>
      </c>
      <c r="M361" s="1">
        <f t="shared" si="142"/>
        <v>12.1</v>
      </c>
      <c r="N361" s="1">
        <f t="shared" si="139"/>
        <v>8.9</v>
      </c>
      <c r="O361" s="1" t="str">
        <f t="shared" si="135"/>
        <v>30%</v>
      </c>
      <c r="P361" s="9">
        <f t="shared" si="132"/>
        <v>2.67</v>
      </c>
      <c r="Q361" s="97">
        <v>0.1</v>
      </c>
      <c r="R361" s="1">
        <f t="shared" si="137"/>
        <v>12.2</v>
      </c>
      <c r="S361" s="1">
        <f t="shared" si="138"/>
        <v>12.2</v>
      </c>
      <c r="T361" s="56">
        <f>S361</f>
        <v>12.2</v>
      </c>
    </row>
    <row r="362" spans="1:20" x14ac:dyDescent="0.3">
      <c r="A362" s="54">
        <v>311</v>
      </c>
      <c r="B362" s="41" t="s">
        <v>299</v>
      </c>
      <c r="C362" s="2">
        <v>392</v>
      </c>
      <c r="D362" s="42"/>
      <c r="E362" s="4"/>
      <c r="F362" s="43"/>
      <c r="G362" s="1">
        <v>16</v>
      </c>
      <c r="H362" s="1">
        <v>16</v>
      </c>
      <c r="I362" s="1">
        <v>98</v>
      </c>
      <c r="J362" s="1">
        <v>70</v>
      </c>
      <c r="K362" s="1">
        <f t="shared" si="140"/>
        <v>82</v>
      </c>
      <c r="L362" s="1">
        <f t="shared" si="136"/>
        <v>28</v>
      </c>
      <c r="M362" s="1">
        <f t="shared" si="142"/>
        <v>16</v>
      </c>
      <c r="N362" s="1">
        <f t="shared" si="139"/>
        <v>12</v>
      </c>
      <c r="O362" s="1" t="str">
        <f t="shared" si="135"/>
        <v>50%</v>
      </c>
      <c r="P362" s="9">
        <f t="shared" si="132"/>
        <v>6</v>
      </c>
      <c r="Q362" s="97">
        <v>0.1</v>
      </c>
      <c r="R362" s="1">
        <f t="shared" si="137"/>
        <v>16.100000000000001</v>
      </c>
      <c r="S362" s="1">
        <f t="shared" si="138"/>
        <v>16.100000000000001</v>
      </c>
      <c r="T362" s="57">
        <v>21</v>
      </c>
    </row>
    <row r="363" spans="1:20" x14ac:dyDescent="0.3">
      <c r="A363" s="54">
        <v>312</v>
      </c>
      <c r="B363" s="10" t="s">
        <v>300</v>
      </c>
      <c r="C363" s="10">
        <v>164</v>
      </c>
      <c r="D363" s="11"/>
      <c r="E363" s="97"/>
      <c r="F363" s="97"/>
      <c r="G363" s="97">
        <v>5.4</v>
      </c>
      <c r="H363" s="13">
        <f>G363</f>
        <v>5.4</v>
      </c>
      <c r="I363" s="97"/>
      <c r="J363" s="97"/>
      <c r="K363" s="13">
        <f t="shared" si="140"/>
        <v>-5.4</v>
      </c>
      <c r="L363" s="14">
        <f t="shared" si="136"/>
        <v>0</v>
      </c>
      <c r="M363" s="12">
        <f t="shared" si="142"/>
        <v>5.4</v>
      </c>
      <c r="N363" s="12">
        <f t="shared" si="139"/>
        <v>-5.4</v>
      </c>
      <c r="O363" s="97" t="str">
        <f t="shared" si="135"/>
        <v>15%</v>
      </c>
      <c r="P363" s="12">
        <f t="shared" si="132"/>
        <v>-0.81</v>
      </c>
      <c r="Q363" s="97">
        <v>0.1</v>
      </c>
      <c r="R363" s="12">
        <f t="shared" si="137"/>
        <v>4.59</v>
      </c>
      <c r="S363" s="12">
        <f t="shared" si="138"/>
        <v>5.4</v>
      </c>
      <c r="T363" s="55">
        <f t="shared" ref="T363:T368" si="143">S363</f>
        <v>5.4</v>
      </c>
    </row>
    <row r="364" spans="1:20" x14ac:dyDescent="0.3">
      <c r="A364" s="54">
        <v>313</v>
      </c>
      <c r="B364" s="80" t="s">
        <v>473</v>
      </c>
      <c r="C364" s="80">
        <v>103</v>
      </c>
      <c r="D364" s="81" t="s">
        <v>228</v>
      </c>
      <c r="E364" s="82"/>
      <c r="F364" s="115"/>
      <c r="G364" s="85">
        <v>23</v>
      </c>
      <c r="H364" s="83">
        <v>23</v>
      </c>
      <c r="I364" s="69">
        <v>96</v>
      </c>
      <c r="J364" s="69">
        <v>72</v>
      </c>
      <c r="K364" s="83">
        <f t="shared" si="140"/>
        <v>73</v>
      </c>
      <c r="L364" s="84">
        <f t="shared" si="136"/>
        <v>24</v>
      </c>
      <c r="M364" s="85">
        <f t="shared" si="142"/>
        <v>23</v>
      </c>
      <c r="N364" s="85">
        <f t="shared" si="139"/>
        <v>1</v>
      </c>
      <c r="O364" s="69" t="str">
        <f t="shared" si="135"/>
        <v>70%</v>
      </c>
      <c r="P364" s="85">
        <f t="shared" si="132"/>
        <v>0.7</v>
      </c>
      <c r="Q364" s="69">
        <v>0.1</v>
      </c>
      <c r="R364" s="85">
        <f t="shared" si="137"/>
        <v>23.1</v>
      </c>
      <c r="S364" s="85">
        <f t="shared" si="138"/>
        <v>23.1</v>
      </c>
      <c r="T364" s="86">
        <f t="shared" si="143"/>
        <v>23.1</v>
      </c>
    </row>
    <row r="365" spans="1:20" x14ac:dyDescent="0.3">
      <c r="A365" s="54">
        <v>314</v>
      </c>
      <c r="B365" s="80" t="s">
        <v>301</v>
      </c>
      <c r="C365" s="80">
        <v>393</v>
      </c>
      <c r="D365" s="81" t="s">
        <v>33</v>
      </c>
      <c r="E365" s="82"/>
      <c r="F365" s="69"/>
      <c r="G365" s="69">
        <v>15</v>
      </c>
      <c r="H365" s="69">
        <v>15</v>
      </c>
      <c r="I365" s="69">
        <v>86</v>
      </c>
      <c r="J365" s="69">
        <v>70</v>
      </c>
      <c r="K365" s="83">
        <v>69</v>
      </c>
      <c r="L365" s="84">
        <f t="shared" si="136"/>
        <v>16</v>
      </c>
      <c r="M365" s="85">
        <f t="shared" si="142"/>
        <v>15</v>
      </c>
      <c r="N365" s="85">
        <f t="shared" si="139"/>
        <v>1</v>
      </c>
      <c r="O365" s="69" t="str">
        <f t="shared" si="135"/>
        <v>50%</v>
      </c>
      <c r="P365" s="85">
        <f t="shared" si="132"/>
        <v>0.5</v>
      </c>
      <c r="Q365" s="69">
        <v>0.1</v>
      </c>
      <c r="R365" s="85">
        <f t="shared" si="137"/>
        <v>15.1</v>
      </c>
      <c r="S365" s="85">
        <f t="shared" si="138"/>
        <v>15.1</v>
      </c>
      <c r="T365" s="86">
        <f t="shared" si="143"/>
        <v>15.1</v>
      </c>
    </row>
    <row r="366" spans="1:20" x14ac:dyDescent="0.3">
      <c r="A366" s="54">
        <v>315</v>
      </c>
      <c r="B366" s="80" t="s">
        <v>302</v>
      </c>
      <c r="C366" s="80">
        <v>153</v>
      </c>
      <c r="D366" s="81" t="s">
        <v>43</v>
      </c>
      <c r="E366" s="69"/>
      <c r="F366" s="69"/>
      <c r="G366" s="69">
        <v>8</v>
      </c>
      <c r="H366" s="83">
        <f>G366</f>
        <v>8</v>
      </c>
      <c r="I366" s="69">
        <v>86</v>
      </c>
      <c r="J366" s="69">
        <v>72</v>
      </c>
      <c r="K366" s="83">
        <f t="shared" ref="K366:K373" si="144">I366-H366</f>
        <v>78</v>
      </c>
      <c r="L366" s="84">
        <f t="shared" si="136"/>
        <v>14</v>
      </c>
      <c r="M366" s="85">
        <f t="shared" si="142"/>
        <v>8</v>
      </c>
      <c r="N366" s="85">
        <f t="shared" si="139"/>
        <v>6</v>
      </c>
      <c r="O366" s="69" t="str">
        <f t="shared" si="135"/>
        <v>30%</v>
      </c>
      <c r="P366" s="85">
        <f t="shared" si="132"/>
        <v>1.7999999999999998</v>
      </c>
      <c r="Q366" s="69">
        <v>0.1</v>
      </c>
      <c r="R366" s="85">
        <f t="shared" si="137"/>
        <v>8.1</v>
      </c>
      <c r="S366" s="85">
        <f t="shared" si="138"/>
        <v>8.1</v>
      </c>
      <c r="T366" s="86">
        <f t="shared" si="143"/>
        <v>8.1</v>
      </c>
    </row>
    <row r="367" spans="1:20" x14ac:dyDescent="0.3">
      <c r="A367" s="54">
        <v>316</v>
      </c>
      <c r="B367" s="80" t="s">
        <v>303</v>
      </c>
      <c r="C367" s="80">
        <v>86</v>
      </c>
      <c r="D367" s="81"/>
      <c r="E367" s="82"/>
      <c r="F367" s="115"/>
      <c r="G367" s="69">
        <v>12.1</v>
      </c>
      <c r="H367" s="83">
        <v>12</v>
      </c>
      <c r="I367" s="69">
        <v>97</v>
      </c>
      <c r="J367" s="69">
        <v>70</v>
      </c>
      <c r="K367" s="83">
        <f t="shared" si="144"/>
        <v>85</v>
      </c>
      <c r="L367" s="84">
        <f t="shared" si="136"/>
        <v>27</v>
      </c>
      <c r="M367" s="85">
        <f t="shared" si="142"/>
        <v>12.1</v>
      </c>
      <c r="N367" s="85">
        <f t="shared" si="139"/>
        <v>14.9</v>
      </c>
      <c r="O367" s="69" t="str">
        <f t="shared" si="135"/>
        <v>30%</v>
      </c>
      <c r="P367" s="85">
        <f t="shared" si="132"/>
        <v>4.47</v>
      </c>
      <c r="Q367" s="69">
        <v>0.1</v>
      </c>
      <c r="R367" s="85">
        <f t="shared" si="137"/>
        <v>12.2</v>
      </c>
      <c r="S367" s="85">
        <f t="shared" si="138"/>
        <v>12.2</v>
      </c>
      <c r="T367" s="86">
        <f t="shared" si="143"/>
        <v>12.2</v>
      </c>
    </row>
    <row r="368" spans="1:20" x14ac:dyDescent="0.3">
      <c r="A368" s="54">
        <v>317</v>
      </c>
      <c r="B368" s="10" t="s">
        <v>304</v>
      </c>
      <c r="C368" s="10">
        <v>394</v>
      </c>
      <c r="D368" s="11"/>
      <c r="E368" s="97"/>
      <c r="F368" s="97"/>
      <c r="G368" s="97">
        <v>4</v>
      </c>
      <c r="H368" s="13">
        <v>4</v>
      </c>
      <c r="I368" s="97"/>
      <c r="J368" s="97">
        <v>70</v>
      </c>
      <c r="K368" s="13">
        <f t="shared" si="144"/>
        <v>-4</v>
      </c>
      <c r="L368" s="14">
        <f t="shared" si="136"/>
        <v>-70</v>
      </c>
      <c r="M368" s="12">
        <f t="shared" si="142"/>
        <v>4</v>
      </c>
      <c r="N368" s="12">
        <f t="shared" si="139"/>
        <v>-74</v>
      </c>
      <c r="O368" s="97" t="str">
        <f t="shared" si="135"/>
        <v>15%</v>
      </c>
      <c r="P368" s="12">
        <f t="shared" si="132"/>
        <v>-11.1</v>
      </c>
      <c r="Q368" s="97">
        <v>0.1</v>
      </c>
      <c r="R368" s="12">
        <f t="shared" si="137"/>
        <v>-7.1</v>
      </c>
      <c r="S368" s="12">
        <f t="shared" si="138"/>
        <v>4</v>
      </c>
      <c r="T368" s="55">
        <f t="shared" si="143"/>
        <v>4</v>
      </c>
    </row>
    <row r="369" spans="1:20" x14ac:dyDescent="0.3">
      <c r="A369" s="54">
        <v>318</v>
      </c>
      <c r="B369" s="2" t="s">
        <v>408</v>
      </c>
      <c r="C369" s="2">
        <v>436</v>
      </c>
      <c r="D369" s="26" t="s">
        <v>20</v>
      </c>
      <c r="E369" s="29"/>
      <c r="F369" s="28"/>
      <c r="G369" s="9">
        <v>16</v>
      </c>
      <c r="H369" s="21">
        <v>16</v>
      </c>
      <c r="I369" s="1"/>
      <c r="J369" s="1">
        <v>70</v>
      </c>
      <c r="K369" s="21">
        <f t="shared" si="144"/>
        <v>-16</v>
      </c>
      <c r="L369" s="22">
        <f t="shared" si="136"/>
        <v>-70</v>
      </c>
      <c r="M369" s="9">
        <f t="shared" si="142"/>
        <v>16</v>
      </c>
      <c r="N369" s="9">
        <f t="shared" si="139"/>
        <v>-86</v>
      </c>
      <c r="O369" s="25">
        <v>0.7</v>
      </c>
      <c r="P369" s="9">
        <f t="shared" ref="P369:P390" si="145">N369*O369</f>
        <v>-60.199999999999996</v>
      </c>
      <c r="Q369" s="97">
        <v>0.1</v>
      </c>
      <c r="R369" s="9">
        <f t="shared" si="137"/>
        <v>-44.199999999999996</v>
      </c>
      <c r="S369" s="9">
        <f t="shared" si="138"/>
        <v>16</v>
      </c>
      <c r="T369" s="56">
        <v>16</v>
      </c>
    </row>
    <row r="370" spans="1:20" x14ac:dyDescent="0.3">
      <c r="A370" s="54">
        <v>319</v>
      </c>
      <c r="B370" s="10" t="s">
        <v>305</v>
      </c>
      <c r="C370" s="10">
        <v>395</v>
      </c>
      <c r="D370" s="11"/>
      <c r="E370" s="17"/>
      <c r="F370" s="97"/>
      <c r="G370" s="97">
        <v>20</v>
      </c>
      <c r="H370" s="13">
        <v>20</v>
      </c>
      <c r="I370" s="97">
        <v>104</v>
      </c>
      <c r="J370" s="97">
        <v>70</v>
      </c>
      <c r="K370" s="13">
        <f t="shared" si="144"/>
        <v>84</v>
      </c>
      <c r="L370" s="14">
        <f t="shared" si="136"/>
        <v>34</v>
      </c>
      <c r="M370" s="12">
        <f t="shared" si="142"/>
        <v>20</v>
      </c>
      <c r="N370" s="12">
        <f t="shared" si="139"/>
        <v>14</v>
      </c>
      <c r="O370" s="97" t="str">
        <f>IF(M370&gt;=19.5,"70%",IF(M370&gt;=13.5,"50%",IF(M370&gt;=5.5,"30%",IF(M370&gt;=0.1,"15%"))))</f>
        <v>70%</v>
      </c>
      <c r="P370" s="12">
        <f t="shared" si="145"/>
        <v>9.7999999999999989</v>
      </c>
      <c r="Q370" s="97">
        <v>0.1</v>
      </c>
      <c r="R370" s="12">
        <f t="shared" si="137"/>
        <v>20.100000000000001</v>
      </c>
      <c r="S370" s="12">
        <f t="shared" si="138"/>
        <v>20.100000000000001</v>
      </c>
      <c r="T370" s="55">
        <f>S370</f>
        <v>20.100000000000001</v>
      </c>
    </row>
    <row r="371" spans="1:20" x14ac:dyDescent="0.3">
      <c r="A371" s="54">
        <v>320</v>
      </c>
      <c r="B371" s="80" t="s">
        <v>306</v>
      </c>
      <c r="C371" s="80">
        <v>52</v>
      </c>
      <c r="D371" s="81" t="s">
        <v>43</v>
      </c>
      <c r="E371" s="82"/>
      <c r="F371" s="69">
        <v>2</v>
      </c>
      <c r="G371" s="85">
        <v>12</v>
      </c>
      <c r="H371" s="83">
        <v>12</v>
      </c>
      <c r="I371" s="69">
        <v>89</v>
      </c>
      <c r="J371" s="69">
        <v>72</v>
      </c>
      <c r="K371" s="83">
        <f t="shared" si="144"/>
        <v>77</v>
      </c>
      <c r="L371" s="84">
        <f t="shared" si="136"/>
        <v>17</v>
      </c>
      <c r="M371" s="85">
        <f t="shared" si="142"/>
        <v>12</v>
      </c>
      <c r="N371" s="85">
        <f t="shared" si="139"/>
        <v>5</v>
      </c>
      <c r="O371" s="69" t="str">
        <f>IF(M371&gt;=19.5,"70%",IF(M371&gt;=13.5,"50%",IF(M371&gt;=5.5,"30%",IF(M371&gt;=0.1,"15%"))))</f>
        <v>30%</v>
      </c>
      <c r="P371" s="85">
        <f t="shared" si="145"/>
        <v>1.5</v>
      </c>
      <c r="Q371" s="69" t="str">
        <f>IF(N371&lt;0,O371, "0.1")</f>
        <v>0.1</v>
      </c>
      <c r="R371" s="85">
        <f t="shared" si="137"/>
        <v>12.1</v>
      </c>
      <c r="S371" s="85">
        <f t="shared" si="138"/>
        <v>12.1</v>
      </c>
      <c r="T371" s="86">
        <f>S371</f>
        <v>12.1</v>
      </c>
    </row>
    <row r="372" spans="1:20" x14ac:dyDescent="0.3">
      <c r="A372" s="54">
        <v>321</v>
      </c>
      <c r="B372" s="10" t="s">
        <v>307</v>
      </c>
      <c r="C372" s="10">
        <v>43</v>
      </c>
      <c r="D372" s="11"/>
      <c r="E372" s="97"/>
      <c r="F372" s="97"/>
      <c r="G372" s="12">
        <v>9.6999999999999993</v>
      </c>
      <c r="H372" s="13">
        <f>G372</f>
        <v>9.6999999999999993</v>
      </c>
      <c r="I372" s="97"/>
      <c r="J372" s="97"/>
      <c r="K372" s="13">
        <f t="shared" si="144"/>
        <v>-9.6999999999999993</v>
      </c>
      <c r="L372" s="14">
        <f t="shared" si="136"/>
        <v>0</v>
      </c>
      <c r="M372" s="12">
        <f t="shared" si="142"/>
        <v>9.6999999999999993</v>
      </c>
      <c r="N372" s="12">
        <f t="shared" si="139"/>
        <v>-9.6999999999999993</v>
      </c>
      <c r="O372" s="97" t="str">
        <f>IF(M372&gt;=19.5,"70%",IF(M372&gt;=13.5,"50%",IF(M372&gt;=5.5,"30%",IF(M372&gt;=0.1,"15%"))))</f>
        <v>30%</v>
      </c>
      <c r="P372" s="12">
        <f t="shared" si="145"/>
        <v>-2.9099999999999997</v>
      </c>
      <c r="Q372" s="97">
        <v>0.1</v>
      </c>
      <c r="R372" s="12">
        <f t="shared" si="137"/>
        <v>6.7899999999999991</v>
      </c>
      <c r="S372" s="12">
        <f t="shared" si="138"/>
        <v>9.6999999999999993</v>
      </c>
      <c r="T372" s="55">
        <f>S372</f>
        <v>9.6999999999999993</v>
      </c>
    </row>
    <row r="373" spans="1:20" x14ac:dyDescent="0.3">
      <c r="A373" s="54">
        <v>322</v>
      </c>
      <c r="B373" s="80" t="s">
        <v>504</v>
      </c>
      <c r="C373" s="80">
        <v>498</v>
      </c>
      <c r="D373" s="81" t="s">
        <v>17</v>
      </c>
      <c r="E373" s="82"/>
      <c r="F373" s="69"/>
      <c r="G373" s="69">
        <v>9.5</v>
      </c>
      <c r="H373" s="83">
        <f>G373</f>
        <v>9.5</v>
      </c>
      <c r="I373" s="69">
        <v>78</v>
      </c>
      <c r="J373" s="69">
        <v>69</v>
      </c>
      <c r="K373" s="83">
        <f t="shared" si="144"/>
        <v>68.5</v>
      </c>
      <c r="L373" s="84">
        <f t="shared" si="136"/>
        <v>9</v>
      </c>
      <c r="M373" s="85">
        <f t="shared" si="142"/>
        <v>9.5</v>
      </c>
      <c r="N373" s="85">
        <f t="shared" si="139"/>
        <v>-0.5</v>
      </c>
      <c r="O373" s="69" t="str">
        <f>IF(M373&gt;=19.5,"70%",IF(M373&gt;=13.5,"50%",IF(M373&gt;=5.5,"30%",IF(M373&gt;=0.1,"15%"))))</f>
        <v>30%</v>
      </c>
      <c r="P373" s="85">
        <f t="shared" si="145"/>
        <v>-0.15</v>
      </c>
      <c r="Q373" s="69">
        <v>0.1</v>
      </c>
      <c r="R373" s="85">
        <f t="shared" si="137"/>
        <v>9.35</v>
      </c>
      <c r="S373" s="85">
        <f t="shared" si="138"/>
        <v>9.35</v>
      </c>
      <c r="T373" s="86">
        <v>9</v>
      </c>
    </row>
    <row r="374" spans="1:20" x14ac:dyDescent="0.3">
      <c r="A374" s="54">
        <v>323</v>
      </c>
      <c r="B374" s="80" t="s">
        <v>308</v>
      </c>
      <c r="C374" s="80">
        <v>317</v>
      </c>
      <c r="D374" s="81" t="s">
        <v>33</v>
      </c>
      <c r="E374" s="82"/>
      <c r="F374" s="69"/>
      <c r="G374" s="69">
        <v>18.100000000000001</v>
      </c>
      <c r="H374" s="69">
        <v>18</v>
      </c>
      <c r="I374" s="69">
        <v>95</v>
      </c>
      <c r="J374" s="69">
        <v>70</v>
      </c>
      <c r="K374" s="69">
        <v>80</v>
      </c>
      <c r="L374" s="69">
        <f t="shared" si="136"/>
        <v>25</v>
      </c>
      <c r="M374" s="69">
        <f t="shared" si="142"/>
        <v>18.100000000000001</v>
      </c>
      <c r="N374" s="69">
        <f t="shared" si="139"/>
        <v>6.8999999999999986</v>
      </c>
      <c r="O374" s="116">
        <v>0.7</v>
      </c>
      <c r="P374" s="85">
        <f t="shared" si="145"/>
        <v>4.8299999999999983</v>
      </c>
      <c r="Q374" s="69" t="str">
        <f>IF(N374&lt;0,O374, "0.1")</f>
        <v>0.1</v>
      </c>
      <c r="R374" s="69">
        <f t="shared" si="137"/>
        <v>18.200000000000003</v>
      </c>
      <c r="S374" s="69">
        <f t="shared" si="138"/>
        <v>18.200000000000003</v>
      </c>
      <c r="T374" s="113">
        <v>18</v>
      </c>
    </row>
    <row r="375" spans="1:20" x14ac:dyDescent="0.3">
      <c r="A375" s="54">
        <v>324</v>
      </c>
      <c r="B375" s="2" t="s">
        <v>421</v>
      </c>
      <c r="C375" s="2">
        <v>453</v>
      </c>
      <c r="D375" s="26"/>
      <c r="E375" s="27"/>
      <c r="F375" s="28"/>
      <c r="G375" s="1">
        <v>16</v>
      </c>
      <c r="H375" s="21">
        <f>G375</f>
        <v>16</v>
      </c>
      <c r="I375" s="1">
        <v>90</v>
      </c>
      <c r="J375" s="1">
        <v>70</v>
      </c>
      <c r="K375" s="21">
        <f>I375-H375</f>
        <v>74</v>
      </c>
      <c r="L375" s="22">
        <f t="shared" si="136"/>
        <v>20</v>
      </c>
      <c r="M375" s="9">
        <f t="shared" si="142"/>
        <v>16</v>
      </c>
      <c r="N375" s="9">
        <f t="shared" si="139"/>
        <v>4</v>
      </c>
      <c r="O375" s="1" t="str">
        <f t="shared" ref="O375:O381" si="146">IF(M375&gt;=19.5,"70%",IF(M375&gt;=13.5,"50%",IF(M375&gt;=5.5,"30%",IF(M375&gt;=0.1,"15%"))))</f>
        <v>50%</v>
      </c>
      <c r="P375" s="9">
        <f t="shared" si="145"/>
        <v>2</v>
      </c>
      <c r="Q375" s="97">
        <v>0.1</v>
      </c>
      <c r="R375" s="9">
        <f t="shared" si="137"/>
        <v>16.100000000000001</v>
      </c>
      <c r="S375" s="9">
        <f t="shared" si="138"/>
        <v>16.100000000000001</v>
      </c>
      <c r="T375" s="56">
        <f t="shared" ref="T375:T381" si="147">S375</f>
        <v>16.100000000000001</v>
      </c>
    </row>
    <row r="376" spans="1:20" x14ac:dyDescent="0.3">
      <c r="A376" s="54">
        <v>325</v>
      </c>
      <c r="B376" s="81" t="s">
        <v>310</v>
      </c>
      <c r="C376" s="80">
        <v>397</v>
      </c>
      <c r="D376" s="81" t="s">
        <v>33</v>
      </c>
      <c r="E376" s="82"/>
      <c r="F376" s="69">
        <v>1</v>
      </c>
      <c r="G376" s="69">
        <v>16.100000000000001</v>
      </c>
      <c r="H376" s="69">
        <v>16</v>
      </c>
      <c r="I376" s="69">
        <v>102</v>
      </c>
      <c r="J376" s="69">
        <v>72</v>
      </c>
      <c r="K376" s="69">
        <f>I376-H376</f>
        <v>86</v>
      </c>
      <c r="L376" s="69">
        <f t="shared" si="136"/>
        <v>30</v>
      </c>
      <c r="M376" s="69">
        <f t="shared" si="142"/>
        <v>16.100000000000001</v>
      </c>
      <c r="N376" s="69">
        <f t="shared" si="139"/>
        <v>13.899999999999999</v>
      </c>
      <c r="O376" s="69" t="str">
        <f t="shared" si="146"/>
        <v>50%</v>
      </c>
      <c r="P376" s="85">
        <f t="shared" si="145"/>
        <v>6.9499999999999993</v>
      </c>
      <c r="Q376" s="69">
        <v>0.1</v>
      </c>
      <c r="R376" s="69">
        <f t="shared" si="137"/>
        <v>16.200000000000003</v>
      </c>
      <c r="S376" s="69">
        <f t="shared" si="138"/>
        <v>16.200000000000003</v>
      </c>
      <c r="T376" s="86">
        <f t="shared" si="147"/>
        <v>16.200000000000003</v>
      </c>
    </row>
    <row r="377" spans="1:20" x14ac:dyDescent="0.3">
      <c r="A377" s="54">
        <v>326</v>
      </c>
      <c r="B377" s="80" t="s">
        <v>311</v>
      </c>
      <c r="C377" s="80">
        <v>154</v>
      </c>
      <c r="D377" s="81" t="s">
        <v>17</v>
      </c>
      <c r="E377" s="82"/>
      <c r="F377" s="69"/>
      <c r="G377" s="85">
        <v>7</v>
      </c>
      <c r="H377" s="83">
        <v>7</v>
      </c>
      <c r="I377" s="69">
        <v>76</v>
      </c>
      <c r="J377" s="69">
        <v>70</v>
      </c>
      <c r="K377" s="83">
        <f>I377-H377</f>
        <v>69</v>
      </c>
      <c r="L377" s="84">
        <f t="shared" si="136"/>
        <v>6</v>
      </c>
      <c r="M377" s="85">
        <f t="shared" si="142"/>
        <v>7</v>
      </c>
      <c r="N377" s="85">
        <f t="shared" si="139"/>
        <v>-1</v>
      </c>
      <c r="O377" s="69" t="str">
        <f t="shared" si="146"/>
        <v>30%</v>
      </c>
      <c r="P377" s="85">
        <f t="shared" si="145"/>
        <v>-0.3</v>
      </c>
      <c r="Q377" s="69">
        <v>0.1</v>
      </c>
      <c r="R377" s="85">
        <f t="shared" si="137"/>
        <v>6.7</v>
      </c>
      <c r="S377" s="85">
        <f t="shared" si="138"/>
        <v>6.7</v>
      </c>
      <c r="T377" s="86">
        <f t="shared" si="147"/>
        <v>6.7</v>
      </c>
    </row>
    <row r="378" spans="1:20" x14ac:dyDescent="0.3">
      <c r="A378" s="54">
        <v>327</v>
      </c>
      <c r="B378" s="10" t="s">
        <v>312</v>
      </c>
      <c r="C378" s="10">
        <v>221</v>
      </c>
      <c r="D378" s="11"/>
      <c r="E378" s="97"/>
      <c r="F378" s="97"/>
      <c r="G378" s="97">
        <v>24</v>
      </c>
      <c r="H378" s="13">
        <f>G378</f>
        <v>24</v>
      </c>
      <c r="I378" s="97"/>
      <c r="J378" s="97"/>
      <c r="K378" s="13">
        <f>I378-H378</f>
        <v>-24</v>
      </c>
      <c r="L378" s="14">
        <f t="shared" ref="L378:L409" si="148">I378-J378</f>
        <v>0</v>
      </c>
      <c r="M378" s="12">
        <f t="shared" si="142"/>
        <v>24</v>
      </c>
      <c r="N378" s="12">
        <f t="shared" si="139"/>
        <v>-24</v>
      </c>
      <c r="O378" s="97" t="str">
        <f t="shared" si="146"/>
        <v>70%</v>
      </c>
      <c r="P378" s="12">
        <f t="shared" si="145"/>
        <v>-16.799999999999997</v>
      </c>
      <c r="Q378" s="97">
        <v>0.1</v>
      </c>
      <c r="R378" s="12">
        <f t="shared" si="137"/>
        <v>7.2000000000000028</v>
      </c>
      <c r="S378" s="12">
        <f t="shared" si="138"/>
        <v>24</v>
      </c>
      <c r="T378" s="55">
        <f t="shared" si="147"/>
        <v>24</v>
      </c>
    </row>
    <row r="379" spans="1:20" x14ac:dyDescent="0.3">
      <c r="A379" s="54">
        <v>328</v>
      </c>
      <c r="B379" s="10" t="s">
        <v>313</v>
      </c>
      <c r="C379" s="10">
        <v>307</v>
      </c>
      <c r="D379" s="11" t="s">
        <v>62</v>
      </c>
      <c r="E379" s="17"/>
      <c r="F379" s="97"/>
      <c r="G379" s="97">
        <v>22</v>
      </c>
      <c r="H379" s="97">
        <v>22</v>
      </c>
      <c r="I379" s="97">
        <v>110</v>
      </c>
      <c r="J379" s="97">
        <v>70</v>
      </c>
      <c r="K379" s="13"/>
      <c r="L379" s="14">
        <f t="shared" si="148"/>
        <v>40</v>
      </c>
      <c r="M379" s="12">
        <f t="shared" si="142"/>
        <v>22</v>
      </c>
      <c r="N379" s="12">
        <f t="shared" si="139"/>
        <v>18</v>
      </c>
      <c r="O379" s="97" t="str">
        <f t="shared" si="146"/>
        <v>70%</v>
      </c>
      <c r="P379" s="12">
        <f t="shared" si="145"/>
        <v>12.6</v>
      </c>
      <c r="Q379" s="97">
        <v>0.1</v>
      </c>
      <c r="R379" s="12">
        <f t="shared" si="137"/>
        <v>22.1</v>
      </c>
      <c r="S379" s="12">
        <f t="shared" si="138"/>
        <v>22.1</v>
      </c>
      <c r="T379" s="55">
        <f t="shared" si="147"/>
        <v>22.1</v>
      </c>
    </row>
    <row r="380" spans="1:20" x14ac:dyDescent="0.3">
      <c r="A380" s="54">
        <v>329</v>
      </c>
      <c r="B380" s="80" t="s">
        <v>511</v>
      </c>
      <c r="C380" s="80">
        <v>87</v>
      </c>
      <c r="D380" s="81"/>
      <c r="E380" s="69"/>
      <c r="F380" s="69"/>
      <c r="G380" s="69">
        <v>17</v>
      </c>
      <c r="H380" s="69">
        <v>17</v>
      </c>
      <c r="I380" s="69">
        <v>94</v>
      </c>
      <c r="J380" s="69">
        <v>70</v>
      </c>
      <c r="K380" s="83">
        <f>I380-H380</f>
        <v>77</v>
      </c>
      <c r="L380" s="84">
        <f t="shared" si="148"/>
        <v>24</v>
      </c>
      <c r="M380" s="85">
        <f t="shared" si="142"/>
        <v>17</v>
      </c>
      <c r="N380" s="85">
        <f t="shared" si="139"/>
        <v>7</v>
      </c>
      <c r="O380" s="69" t="str">
        <f t="shared" si="146"/>
        <v>50%</v>
      </c>
      <c r="P380" s="85">
        <f t="shared" si="145"/>
        <v>3.5</v>
      </c>
      <c r="Q380" s="69">
        <v>0.1</v>
      </c>
      <c r="R380" s="85">
        <f t="shared" si="137"/>
        <v>17.100000000000001</v>
      </c>
      <c r="S380" s="85">
        <f t="shared" si="138"/>
        <v>17.100000000000001</v>
      </c>
      <c r="T380" s="86">
        <f t="shared" si="147"/>
        <v>17.100000000000001</v>
      </c>
    </row>
    <row r="381" spans="1:20" x14ac:dyDescent="0.3">
      <c r="A381" s="54">
        <v>330</v>
      </c>
      <c r="B381" s="80" t="s">
        <v>314</v>
      </c>
      <c r="C381" s="80">
        <v>139</v>
      </c>
      <c r="D381" s="81" t="s">
        <v>33</v>
      </c>
      <c r="E381" s="82"/>
      <c r="F381" s="69"/>
      <c r="G381" s="69">
        <v>11</v>
      </c>
      <c r="H381" s="83">
        <f>G381</f>
        <v>11</v>
      </c>
      <c r="I381" s="69">
        <v>76</v>
      </c>
      <c r="J381" s="69">
        <v>69</v>
      </c>
      <c r="K381" s="83">
        <f>I381-H381</f>
        <v>65</v>
      </c>
      <c r="L381" s="84">
        <f t="shared" si="148"/>
        <v>7</v>
      </c>
      <c r="M381" s="85">
        <f t="shared" si="142"/>
        <v>11</v>
      </c>
      <c r="N381" s="85">
        <f t="shared" si="139"/>
        <v>-4</v>
      </c>
      <c r="O381" s="69" t="str">
        <f t="shared" si="146"/>
        <v>30%</v>
      </c>
      <c r="P381" s="85">
        <f t="shared" si="145"/>
        <v>-1.2</v>
      </c>
      <c r="Q381" s="69">
        <v>1.2</v>
      </c>
      <c r="R381" s="85">
        <f t="shared" si="137"/>
        <v>9.8000000000000007</v>
      </c>
      <c r="S381" s="85">
        <f t="shared" si="138"/>
        <v>9.8000000000000007</v>
      </c>
      <c r="T381" s="86">
        <f t="shared" si="147"/>
        <v>9.8000000000000007</v>
      </c>
    </row>
    <row r="382" spans="1:20" x14ac:dyDescent="0.3">
      <c r="A382" s="54">
        <v>331</v>
      </c>
      <c r="B382" s="80" t="s">
        <v>315</v>
      </c>
      <c r="C382" s="80">
        <v>5</v>
      </c>
      <c r="D382" s="81" t="s">
        <v>43</v>
      </c>
      <c r="E382" s="82"/>
      <c r="F382" s="69"/>
      <c r="G382" s="85">
        <v>6</v>
      </c>
      <c r="H382" s="83">
        <v>6</v>
      </c>
      <c r="I382" s="69">
        <v>82</v>
      </c>
      <c r="J382" s="69">
        <v>70</v>
      </c>
      <c r="K382" s="83">
        <v>78</v>
      </c>
      <c r="L382" s="84">
        <f t="shared" si="148"/>
        <v>12</v>
      </c>
      <c r="M382" s="85">
        <f t="shared" si="142"/>
        <v>6</v>
      </c>
      <c r="N382" s="85">
        <f t="shared" ref="N382:N391" si="149">L382-M382</f>
        <v>6</v>
      </c>
      <c r="O382" s="116">
        <v>0.3</v>
      </c>
      <c r="P382" s="85">
        <f t="shared" si="145"/>
        <v>1.7999999999999998</v>
      </c>
      <c r="Q382" s="69" t="str">
        <f>IF(N382&lt;0,O382, "0.1")</f>
        <v>0.1</v>
      </c>
      <c r="R382" s="85">
        <f t="shared" si="137"/>
        <v>6.1</v>
      </c>
      <c r="S382" s="85">
        <f t="shared" si="138"/>
        <v>6.1</v>
      </c>
      <c r="T382" s="86">
        <v>6</v>
      </c>
    </row>
    <row r="383" spans="1:20" x14ac:dyDescent="0.3">
      <c r="A383" s="54">
        <v>332</v>
      </c>
      <c r="B383" s="10" t="s">
        <v>316</v>
      </c>
      <c r="C383" s="10">
        <v>155</v>
      </c>
      <c r="D383" s="11"/>
      <c r="E383" s="17"/>
      <c r="F383" s="97"/>
      <c r="G383" s="97">
        <v>24.1</v>
      </c>
      <c r="H383" s="13">
        <f>G383</f>
        <v>24.1</v>
      </c>
      <c r="I383" s="97">
        <v>106</v>
      </c>
      <c r="J383" s="97">
        <v>70</v>
      </c>
      <c r="K383" s="13">
        <f t="shared" ref="K383:K389" si="150">I383-H383</f>
        <v>81.900000000000006</v>
      </c>
      <c r="L383" s="14">
        <f t="shared" si="148"/>
        <v>36</v>
      </c>
      <c r="M383" s="12">
        <f t="shared" si="142"/>
        <v>24.1</v>
      </c>
      <c r="N383" s="12">
        <f t="shared" si="149"/>
        <v>11.899999999999999</v>
      </c>
      <c r="O383" s="97" t="str">
        <f t="shared" ref="O383:O413" si="151">IF(M383&gt;=19.5,"70%",IF(M383&gt;=13.5,"50%",IF(M383&gt;=5.5,"30%",IF(M383&gt;=0.1,"15%"))))</f>
        <v>70%</v>
      </c>
      <c r="P383" s="12">
        <f t="shared" si="145"/>
        <v>8.3299999999999983</v>
      </c>
      <c r="Q383" s="97">
        <v>0.1</v>
      </c>
      <c r="R383" s="12">
        <f t="shared" si="137"/>
        <v>24.200000000000003</v>
      </c>
      <c r="S383" s="12">
        <f t="shared" si="138"/>
        <v>24.200000000000003</v>
      </c>
      <c r="T383" s="55">
        <f t="shared" ref="T383:T390" si="152">S383</f>
        <v>24.200000000000003</v>
      </c>
    </row>
    <row r="384" spans="1:20" x14ac:dyDescent="0.3">
      <c r="A384" s="54">
        <v>333</v>
      </c>
      <c r="B384" s="80" t="s">
        <v>452</v>
      </c>
      <c r="C384" s="80">
        <v>476</v>
      </c>
      <c r="D384" s="81"/>
      <c r="E384" s="82"/>
      <c r="F384" s="69"/>
      <c r="G384" s="69">
        <v>20</v>
      </c>
      <c r="H384" s="83">
        <f>G384</f>
        <v>20</v>
      </c>
      <c r="I384" s="69">
        <v>95</v>
      </c>
      <c r="J384" s="69">
        <v>70</v>
      </c>
      <c r="K384" s="83">
        <f t="shared" si="150"/>
        <v>75</v>
      </c>
      <c r="L384" s="84">
        <f t="shared" si="148"/>
        <v>25</v>
      </c>
      <c r="M384" s="85">
        <f t="shared" si="142"/>
        <v>20</v>
      </c>
      <c r="N384" s="85">
        <f t="shared" si="149"/>
        <v>5</v>
      </c>
      <c r="O384" s="69" t="str">
        <f t="shared" si="151"/>
        <v>70%</v>
      </c>
      <c r="P384" s="85">
        <f t="shared" si="145"/>
        <v>3.5</v>
      </c>
      <c r="Q384" s="69" t="str">
        <f>IF(N384&lt;0,O384, "0.1")</f>
        <v>0.1</v>
      </c>
      <c r="R384" s="85">
        <f t="shared" si="137"/>
        <v>20.100000000000001</v>
      </c>
      <c r="S384" s="85">
        <f t="shared" si="138"/>
        <v>20.100000000000001</v>
      </c>
      <c r="T384" s="86">
        <f t="shared" si="152"/>
        <v>20.100000000000001</v>
      </c>
    </row>
    <row r="385" spans="1:20" x14ac:dyDescent="0.3">
      <c r="A385" s="54">
        <v>334</v>
      </c>
      <c r="B385" s="10" t="s">
        <v>317</v>
      </c>
      <c r="C385" s="10">
        <v>202</v>
      </c>
      <c r="D385" s="11" t="s">
        <v>17</v>
      </c>
      <c r="E385" s="97"/>
      <c r="F385" s="97"/>
      <c r="G385" s="97">
        <v>15</v>
      </c>
      <c r="H385" s="13">
        <v>15</v>
      </c>
      <c r="I385" s="97">
        <v>89</v>
      </c>
      <c r="J385" s="97">
        <v>72</v>
      </c>
      <c r="K385" s="13">
        <f t="shared" si="150"/>
        <v>74</v>
      </c>
      <c r="L385" s="14">
        <f t="shared" si="148"/>
        <v>17</v>
      </c>
      <c r="M385" s="12">
        <f t="shared" si="142"/>
        <v>15</v>
      </c>
      <c r="N385" s="12">
        <f t="shared" si="149"/>
        <v>2</v>
      </c>
      <c r="O385" s="97" t="str">
        <f t="shared" si="151"/>
        <v>50%</v>
      </c>
      <c r="P385" s="12">
        <f t="shared" si="145"/>
        <v>1</v>
      </c>
      <c r="Q385" s="97">
        <v>0.1</v>
      </c>
      <c r="R385" s="12">
        <f t="shared" si="137"/>
        <v>15.1</v>
      </c>
      <c r="S385" s="12">
        <f t="shared" si="138"/>
        <v>15.1</v>
      </c>
      <c r="T385" s="55">
        <f t="shared" si="152"/>
        <v>15.1</v>
      </c>
    </row>
    <row r="386" spans="1:20" x14ac:dyDescent="0.3">
      <c r="A386" s="54">
        <v>335</v>
      </c>
      <c r="B386" s="10" t="s">
        <v>319</v>
      </c>
      <c r="C386" s="10">
        <v>156</v>
      </c>
      <c r="D386" s="11"/>
      <c r="E386" s="97"/>
      <c r="F386" s="97"/>
      <c r="G386" s="97">
        <v>20.6</v>
      </c>
      <c r="H386" s="13">
        <f>G386</f>
        <v>20.6</v>
      </c>
      <c r="I386" s="97"/>
      <c r="J386" s="97"/>
      <c r="K386" s="13">
        <f t="shared" si="150"/>
        <v>-20.6</v>
      </c>
      <c r="L386" s="14">
        <f t="shared" si="148"/>
        <v>0</v>
      </c>
      <c r="M386" s="12">
        <f t="shared" si="142"/>
        <v>20.6</v>
      </c>
      <c r="N386" s="12">
        <f t="shared" si="149"/>
        <v>-20.6</v>
      </c>
      <c r="O386" s="97" t="str">
        <f t="shared" si="151"/>
        <v>70%</v>
      </c>
      <c r="P386" s="12">
        <f t="shared" si="145"/>
        <v>-14.42</v>
      </c>
      <c r="Q386" s="97">
        <v>0.1</v>
      </c>
      <c r="R386" s="12">
        <f t="shared" si="137"/>
        <v>6.1800000000000015</v>
      </c>
      <c r="S386" s="12">
        <f t="shared" si="138"/>
        <v>20.6</v>
      </c>
      <c r="T386" s="55">
        <f t="shared" si="152"/>
        <v>20.6</v>
      </c>
    </row>
    <row r="387" spans="1:20" x14ac:dyDescent="0.3">
      <c r="A387" s="54">
        <v>336</v>
      </c>
      <c r="B387" s="10" t="s">
        <v>320</v>
      </c>
      <c r="C387" s="10">
        <v>302</v>
      </c>
      <c r="D387" s="11"/>
      <c r="E387" s="20"/>
      <c r="F387" s="97"/>
      <c r="G387" s="97">
        <v>24</v>
      </c>
      <c r="H387" s="97">
        <v>24</v>
      </c>
      <c r="I387" s="97">
        <v>106</v>
      </c>
      <c r="J387" s="97">
        <v>70</v>
      </c>
      <c r="K387" s="13">
        <f t="shared" si="150"/>
        <v>82</v>
      </c>
      <c r="L387" s="14">
        <f t="shared" si="148"/>
        <v>36</v>
      </c>
      <c r="M387" s="12">
        <f t="shared" si="142"/>
        <v>24</v>
      </c>
      <c r="N387" s="12">
        <f t="shared" si="149"/>
        <v>12</v>
      </c>
      <c r="O387" s="97" t="str">
        <f t="shared" si="151"/>
        <v>70%</v>
      </c>
      <c r="P387" s="12">
        <f t="shared" si="145"/>
        <v>8.3999999999999986</v>
      </c>
      <c r="Q387" s="97">
        <v>0.1</v>
      </c>
      <c r="R387" s="12">
        <f t="shared" si="137"/>
        <v>24.1</v>
      </c>
      <c r="S387" s="12">
        <f t="shared" si="138"/>
        <v>24.1</v>
      </c>
      <c r="T387" s="55">
        <f t="shared" si="152"/>
        <v>24.1</v>
      </c>
    </row>
    <row r="388" spans="1:20" x14ac:dyDescent="0.3">
      <c r="A388" s="54">
        <v>337</v>
      </c>
      <c r="B388" s="10" t="s">
        <v>321</v>
      </c>
      <c r="C388" s="10">
        <v>280</v>
      </c>
      <c r="D388" s="11" t="s">
        <v>62</v>
      </c>
      <c r="E388" s="97"/>
      <c r="F388" s="97"/>
      <c r="G388" s="12">
        <v>13</v>
      </c>
      <c r="H388" s="13">
        <v>13</v>
      </c>
      <c r="I388" s="97">
        <v>94</v>
      </c>
      <c r="J388" s="97">
        <v>69</v>
      </c>
      <c r="K388" s="13">
        <f t="shared" si="150"/>
        <v>81</v>
      </c>
      <c r="L388" s="14">
        <f t="shared" si="148"/>
        <v>25</v>
      </c>
      <c r="M388" s="12">
        <f t="shared" si="142"/>
        <v>13</v>
      </c>
      <c r="N388" s="12">
        <f t="shared" si="149"/>
        <v>12</v>
      </c>
      <c r="O388" s="97" t="str">
        <f t="shared" si="151"/>
        <v>30%</v>
      </c>
      <c r="P388" s="12">
        <f t="shared" si="145"/>
        <v>3.5999999999999996</v>
      </c>
      <c r="Q388" s="97">
        <v>0.1</v>
      </c>
      <c r="R388" s="12">
        <f t="shared" si="137"/>
        <v>13.1</v>
      </c>
      <c r="S388" s="12">
        <f t="shared" si="138"/>
        <v>13.1</v>
      </c>
      <c r="T388" s="55">
        <f t="shared" si="152"/>
        <v>13.1</v>
      </c>
    </row>
    <row r="389" spans="1:20" x14ac:dyDescent="0.3">
      <c r="A389" s="54">
        <v>338</v>
      </c>
      <c r="B389" s="10" t="s">
        <v>322</v>
      </c>
      <c r="C389" s="10">
        <v>101</v>
      </c>
      <c r="D389" s="11"/>
      <c r="E389" s="97"/>
      <c r="F389" s="97"/>
      <c r="G389" s="12">
        <v>24</v>
      </c>
      <c r="H389" s="13">
        <f>G389</f>
        <v>24</v>
      </c>
      <c r="I389" s="97"/>
      <c r="J389" s="97"/>
      <c r="K389" s="13">
        <f t="shared" si="150"/>
        <v>-24</v>
      </c>
      <c r="L389" s="14">
        <f t="shared" si="148"/>
        <v>0</v>
      </c>
      <c r="M389" s="12">
        <f t="shared" si="142"/>
        <v>24</v>
      </c>
      <c r="N389" s="12">
        <f t="shared" si="149"/>
        <v>-24</v>
      </c>
      <c r="O389" s="97" t="str">
        <f t="shared" si="151"/>
        <v>70%</v>
      </c>
      <c r="P389" s="12">
        <f t="shared" si="145"/>
        <v>-16.799999999999997</v>
      </c>
      <c r="Q389" s="97">
        <v>0.1</v>
      </c>
      <c r="R389" s="12">
        <f t="shared" si="137"/>
        <v>7.2000000000000028</v>
      </c>
      <c r="S389" s="12">
        <f t="shared" si="138"/>
        <v>24</v>
      </c>
      <c r="T389" s="55">
        <f t="shared" si="152"/>
        <v>24</v>
      </c>
    </row>
    <row r="390" spans="1:20" x14ac:dyDescent="0.3">
      <c r="A390" s="54">
        <v>339</v>
      </c>
      <c r="B390" s="80" t="s">
        <v>437</v>
      </c>
      <c r="C390" s="80">
        <v>477</v>
      </c>
      <c r="D390" s="80" t="s">
        <v>17</v>
      </c>
      <c r="E390" s="82"/>
      <c r="F390" s="69"/>
      <c r="G390" s="85">
        <v>12.7</v>
      </c>
      <c r="H390" s="83">
        <v>13</v>
      </c>
      <c r="I390" s="69">
        <v>99</v>
      </c>
      <c r="J390" s="69">
        <v>70</v>
      </c>
      <c r="K390" s="83">
        <v>99</v>
      </c>
      <c r="L390" s="84">
        <f t="shared" si="148"/>
        <v>29</v>
      </c>
      <c r="M390" s="85">
        <f t="shared" si="142"/>
        <v>12.7</v>
      </c>
      <c r="N390" s="85">
        <f t="shared" si="149"/>
        <v>16.3</v>
      </c>
      <c r="O390" s="69" t="str">
        <f t="shared" si="151"/>
        <v>30%</v>
      </c>
      <c r="P390" s="85">
        <f t="shared" si="145"/>
        <v>4.8899999999999997</v>
      </c>
      <c r="Q390" s="69" t="str">
        <f>IF(N390&lt;0,O390, "0.1")</f>
        <v>0.1</v>
      </c>
      <c r="R390" s="85">
        <f t="shared" si="137"/>
        <v>12.799999999999999</v>
      </c>
      <c r="S390" s="85">
        <f t="shared" si="138"/>
        <v>12.799999999999999</v>
      </c>
      <c r="T390" s="86">
        <f t="shared" si="152"/>
        <v>12.799999999999999</v>
      </c>
    </row>
    <row r="391" spans="1:20" x14ac:dyDescent="0.3">
      <c r="A391" s="54">
        <v>340</v>
      </c>
      <c r="B391" s="80" t="s">
        <v>402</v>
      </c>
      <c r="C391" s="80">
        <v>430</v>
      </c>
      <c r="D391" s="114" t="s">
        <v>17</v>
      </c>
      <c r="E391" s="82"/>
      <c r="F391" s="115"/>
      <c r="G391" s="69">
        <v>13</v>
      </c>
      <c r="H391" s="69">
        <v>13</v>
      </c>
      <c r="I391" s="69">
        <v>80</v>
      </c>
      <c r="J391" s="69">
        <v>69</v>
      </c>
      <c r="K391" s="69">
        <f t="shared" ref="K391:K407" si="153">I391-H391</f>
        <v>67</v>
      </c>
      <c r="L391" s="69">
        <f t="shared" si="148"/>
        <v>11</v>
      </c>
      <c r="M391" s="69">
        <f t="shared" si="142"/>
        <v>13</v>
      </c>
      <c r="N391" s="69">
        <f t="shared" si="149"/>
        <v>-2</v>
      </c>
      <c r="O391" s="69" t="str">
        <f t="shared" si="151"/>
        <v>30%</v>
      </c>
      <c r="P391" s="85">
        <v>-0.2</v>
      </c>
      <c r="Q391" s="69">
        <v>0.1</v>
      </c>
      <c r="R391" s="69">
        <v>13</v>
      </c>
      <c r="S391" s="69">
        <v>13</v>
      </c>
      <c r="T391" s="113">
        <v>13</v>
      </c>
    </row>
    <row r="392" spans="1:20" x14ac:dyDescent="0.3">
      <c r="A392" s="54">
        <v>341</v>
      </c>
      <c r="B392" s="80" t="s">
        <v>323</v>
      </c>
      <c r="C392" s="80">
        <v>234</v>
      </c>
      <c r="D392" s="81" t="s">
        <v>24</v>
      </c>
      <c r="E392" s="82"/>
      <c r="F392" s="69"/>
      <c r="G392" s="85">
        <v>14</v>
      </c>
      <c r="H392" s="83">
        <v>14</v>
      </c>
      <c r="I392" s="69"/>
      <c r="J392" s="69">
        <v>70</v>
      </c>
      <c r="K392" s="83">
        <f t="shared" si="153"/>
        <v>-14</v>
      </c>
      <c r="L392" s="84">
        <f t="shared" si="148"/>
        <v>-70</v>
      </c>
      <c r="M392" s="85">
        <f t="shared" si="142"/>
        <v>14</v>
      </c>
      <c r="N392" s="85">
        <v>-4</v>
      </c>
      <c r="O392" s="69" t="str">
        <f t="shared" si="151"/>
        <v>50%</v>
      </c>
      <c r="P392" s="85">
        <f t="shared" ref="P392:P426" si="154">N392*O392</f>
        <v>-2</v>
      </c>
      <c r="Q392" s="69">
        <v>0.1</v>
      </c>
      <c r="R392" s="85">
        <f t="shared" ref="R392:R404" si="155">IF(M392&gt;=L392,(M392+P392),M392+Q392)</f>
        <v>12</v>
      </c>
      <c r="S392" s="85">
        <f t="shared" ref="S392:S404" si="156">IF(I392&gt;1,(R392),G392)</f>
        <v>14</v>
      </c>
      <c r="T392" s="86">
        <f t="shared" ref="T392:T399" si="157">S392</f>
        <v>14</v>
      </c>
    </row>
    <row r="393" spans="1:20" x14ac:dyDescent="0.3">
      <c r="A393" s="54">
        <v>342</v>
      </c>
      <c r="B393" s="10" t="s">
        <v>324</v>
      </c>
      <c r="C393" s="10">
        <v>399</v>
      </c>
      <c r="D393" s="11" t="s">
        <v>33</v>
      </c>
      <c r="E393" s="97"/>
      <c r="F393" s="97"/>
      <c r="G393" s="12">
        <v>19</v>
      </c>
      <c r="H393" s="13">
        <v>19</v>
      </c>
      <c r="I393" s="97"/>
      <c r="J393" s="97"/>
      <c r="K393" s="13">
        <f t="shared" si="153"/>
        <v>-19</v>
      </c>
      <c r="L393" s="14">
        <f t="shared" si="148"/>
        <v>0</v>
      </c>
      <c r="M393" s="12">
        <f t="shared" si="142"/>
        <v>19</v>
      </c>
      <c r="N393" s="12">
        <f t="shared" ref="N393:N424" si="158">L393-M393</f>
        <v>-19</v>
      </c>
      <c r="O393" s="97" t="str">
        <f t="shared" si="151"/>
        <v>50%</v>
      </c>
      <c r="P393" s="12">
        <f t="shared" si="154"/>
        <v>-9.5</v>
      </c>
      <c r="Q393" s="97">
        <v>0.1</v>
      </c>
      <c r="R393" s="12">
        <f t="shared" si="155"/>
        <v>9.5</v>
      </c>
      <c r="S393" s="12">
        <f t="shared" si="156"/>
        <v>19</v>
      </c>
      <c r="T393" s="55">
        <f t="shared" si="157"/>
        <v>19</v>
      </c>
    </row>
    <row r="394" spans="1:20" x14ac:dyDescent="0.3">
      <c r="A394" s="54">
        <v>343</v>
      </c>
      <c r="B394" s="114" t="s">
        <v>463</v>
      </c>
      <c r="C394" s="80">
        <v>476</v>
      </c>
      <c r="D394" s="114" t="s">
        <v>33</v>
      </c>
      <c r="E394" s="82"/>
      <c r="F394" s="115"/>
      <c r="G394" s="69">
        <v>15</v>
      </c>
      <c r="H394" s="83">
        <v>15</v>
      </c>
      <c r="I394" s="69">
        <v>79</v>
      </c>
      <c r="J394" s="69">
        <v>69</v>
      </c>
      <c r="K394" s="83">
        <f t="shared" si="153"/>
        <v>64</v>
      </c>
      <c r="L394" s="84">
        <f t="shared" si="148"/>
        <v>10</v>
      </c>
      <c r="M394" s="85">
        <f t="shared" si="142"/>
        <v>15</v>
      </c>
      <c r="N394" s="85">
        <f t="shared" si="158"/>
        <v>-5</v>
      </c>
      <c r="O394" s="69" t="str">
        <f t="shared" si="151"/>
        <v>50%</v>
      </c>
      <c r="P394" s="85">
        <f t="shared" si="154"/>
        <v>-2.5</v>
      </c>
      <c r="Q394" s="69">
        <v>0.5</v>
      </c>
      <c r="R394" s="85">
        <f t="shared" si="155"/>
        <v>12.5</v>
      </c>
      <c r="S394" s="85">
        <f t="shared" si="156"/>
        <v>12.5</v>
      </c>
      <c r="T394" s="86">
        <f t="shared" si="157"/>
        <v>12.5</v>
      </c>
    </row>
    <row r="395" spans="1:20" x14ac:dyDescent="0.3">
      <c r="A395" s="54">
        <v>344</v>
      </c>
      <c r="B395" s="80" t="s">
        <v>325</v>
      </c>
      <c r="C395" s="80">
        <v>114</v>
      </c>
      <c r="D395" s="81" t="s">
        <v>33</v>
      </c>
      <c r="E395" s="82"/>
      <c r="F395" s="69"/>
      <c r="G395" s="85">
        <v>6.3</v>
      </c>
      <c r="H395" s="83">
        <v>6</v>
      </c>
      <c r="I395" s="69">
        <v>82</v>
      </c>
      <c r="J395" s="69">
        <v>70</v>
      </c>
      <c r="K395" s="83">
        <f t="shared" si="153"/>
        <v>76</v>
      </c>
      <c r="L395" s="84">
        <f t="shared" si="148"/>
        <v>12</v>
      </c>
      <c r="M395" s="85">
        <f t="shared" si="142"/>
        <v>6.3</v>
      </c>
      <c r="N395" s="85">
        <f t="shared" si="158"/>
        <v>5.7</v>
      </c>
      <c r="O395" s="69" t="str">
        <f t="shared" si="151"/>
        <v>30%</v>
      </c>
      <c r="P395" s="83">
        <f t="shared" si="154"/>
        <v>1.71</v>
      </c>
      <c r="Q395" s="69">
        <v>0.1</v>
      </c>
      <c r="R395" s="85">
        <f t="shared" si="155"/>
        <v>6.3999999999999995</v>
      </c>
      <c r="S395" s="85">
        <f t="shared" si="156"/>
        <v>6.3999999999999995</v>
      </c>
      <c r="T395" s="86">
        <f t="shared" si="157"/>
        <v>6.3999999999999995</v>
      </c>
    </row>
    <row r="396" spans="1:20" x14ac:dyDescent="0.3">
      <c r="A396" s="54">
        <v>345</v>
      </c>
      <c r="B396" s="10" t="s">
        <v>326</v>
      </c>
      <c r="C396" s="10">
        <v>115</v>
      </c>
      <c r="D396" s="11"/>
      <c r="E396" s="97"/>
      <c r="F396" s="97"/>
      <c r="G396" s="12">
        <v>10.199999999999999</v>
      </c>
      <c r="H396" s="13">
        <f>G396</f>
        <v>10.199999999999999</v>
      </c>
      <c r="I396" s="97"/>
      <c r="J396" s="97"/>
      <c r="K396" s="13">
        <f t="shared" si="153"/>
        <v>-10.199999999999999</v>
      </c>
      <c r="L396" s="14">
        <f t="shared" si="148"/>
        <v>0</v>
      </c>
      <c r="M396" s="12">
        <f t="shared" si="142"/>
        <v>10.199999999999999</v>
      </c>
      <c r="N396" s="12">
        <f t="shared" si="158"/>
        <v>-10.199999999999999</v>
      </c>
      <c r="O396" s="97" t="str">
        <f t="shared" si="151"/>
        <v>30%</v>
      </c>
      <c r="P396" s="12">
        <f t="shared" si="154"/>
        <v>-3.0599999999999996</v>
      </c>
      <c r="Q396" s="97">
        <v>0.1</v>
      </c>
      <c r="R396" s="12">
        <f t="shared" si="155"/>
        <v>7.14</v>
      </c>
      <c r="S396" s="12">
        <f t="shared" si="156"/>
        <v>10.199999999999999</v>
      </c>
      <c r="T396" s="55">
        <f t="shared" si="157"/>
        <v>10.199999999999999</v>
      </c>
    </row>
    <row r="397" spans="1:20" x14ac:dyDescent="0.3">
      <c r="A397" s="54">
        <v>346</v>
      </c>
      <c r="B397" s="11" t="s">
        <v>327</v>
      </c>
      <c r="C397" s="10">
        <v>400</v>
      </c>
      <c r="D397" s="11"/>
      <c r="E397" s="97"/>
      <c r="F397" s="97"/>
      <c r="G397" s="97">
        <v>24</v>
      </c>
      <c r="H397" s="97">
        <v>24</v>
      </c>
      <c r="I397" s="97">
        <v>90</v>
      </c>
      <c r="J397" s="97">
        <v>69</v>
      </c>
      <c r="K397" s="97">
        <f t="shared" si="153"/>
        <v>66</v>
      </c>
      <c r="L397" s="97">
        <f t="shared" si="148"/>
        <v>21</v>
      </c>
      <c r="M397" s="97">
        <f t="shared" si="142"/>
        <v>24</v>
      </c>
      <c r="N397" s="97">
        <f t="shared" si="158"/>
        <v>-3</v>
      </c>
      <c r="O397" s="97" t="str">
        <f t="shared" si="151"/>
        <v>70%</v>
      </c>
      <c r="P397" s="12">
        <f t="shared" si="154"/>
        <v>-2.0999999999999996</v>
      </c>
      <c r="Q397" s="97">
        <v>0.1</v>
      </c>
      <c r="R397" s="97">
        <f t="shared" si="155"/>
        <v>21.9</v>
      </c>
      <c r="S397" s="97">
        <f t="shared" si="156"/>
        <v>21.9</v>
      </c>
      <c r="T397" s="55">
        <f t="shared" si="157"/>
        <v>21.9</v>
      </c>
    </row>
    <row r="398" spans="1:20" x14ac:dyDescent="0.3">
      <c r="A398" s="54">
        <v>347</v>
      </c>
      <c r="B398" s="10" t="s">
        <v>328</v>
      </c>
      <c r="C398" s="10">
        <v>113</v>
      </c>
      <c r="D398" s="11" t="s">
        <v>24</v>
      </c>
      <c r="E398" s="17"/>
      <c r="F398" s="97"/>
      <c r="G398" s="12">
        <v>9.4</v>
      </c>
      <c r="H398" s="13">
        <f>G398</f>
        <v>9.4</v>
      </c>
      <c r="I398" s="97">
        <v>87</v>
      </c>
      <c r="J398" s="97">
        <v>70</v>
      </c>
      <c r="K398" s="13">
        <f t="shared" si="153"/>
        <v>77.599999999999994</v>
      </c>
      <c r="L398" s="14">
        <f t="shared" si="148"/>
        <v>17</v>
      </c>
      <c r="M398" s="12">
        <f t="shared" si="142"/>
        <v>9.4</v>
      </c>
      <c r="N398" s="12">
        <f t="shared" si="158"/>
        <v>7.6</v>
      </c>
      <c r="O398" s="97" t="str">
        <f t="shared" si="151"/>
        <v>30%</v>
      </c>
      <c r="P398" s="12">
        <f t="shared" si="154"/>
        <v>2.2799999999999998</v>
      </c>
      <c r="Q398" s="97">
        <v>0.1</v>
      </c>
      <c r="R398" s="12">
        <f t="shared" si="155"/>
        <v>9.5</v>
      </c>
      <c r="S398" s="12">
        <f t="shared" si="156"/>
        <v>9.5</v>
      </c>
      <c r="T398" s="55">
        <f t="shared" si="157"/>
        <v>9.5</v>
      </c>
    </row>
    <row r="399" spans="1:20" x14ac:dyDescent="0.3">
      <c r="A399" s="54">
        <v>348</v>
      </c>
      <c r="B399" s="10" t="s">
        <v>329</v>
      </c>
      <c r="C399" s="10">
        <v>72</v>
      </c>
      <c r="D399" s="11"/>
      <c r="E399" s="97"/>
      <c r="F399" s="97"/>
      <c r="G399" s="12">
        <v>8.1</v>
      </c>
      <c r="H399" s="13">
        <f>G399</f>
        <v>8.1</v>
      </c>
      <c r="I399" s="97"/>
      <c r="J399" s="97"/>
      <c r="K399" s="13">
        <f t="shared" si="153"/>
        <v>-8.1</v>
      </c>
      <c r="L399" s="14">
        <f t="shared" si="148"/>
        <v>0</v>
      </c>
      <c r="M399" s="12">
        <f t="shared" si="142"/>
        <v>8.1</v>
      </c>
      <c r="N399" s="12">
        <f t="shared" si="158"/>
        <v>-8.1</v>
      </c>
      <c r="O399" s="97" t="str">
        <f t="shared" si="151"/>
        <v>30%</v>
      </c>
      <c r="P399" s="12">
        <f t="shared" si="154"/>
        <v>-2.4299999999999997</v>
      </c>
      <c r="Q399" s="97">
        <v>0.1</v>
      </c>
      <c r="R399" s="12">
        <f t="shared" si="155"/>
        <v>5.67</v>
      </c>
      <c r="S399" s="12">
        <f t="shared" si="156"/>
        <v>8.1</v>
      </c>
      <c r="T399" s="55">
        <f t="shared" si="157"/>
        <v>8.1</v>
      </c>
    </row>
    <row r="400" spans="1:20" x14ac:dyDescent="0.3">
      <c r="A400" s="54">
        <v>349</v>
      </c>
      <c r="B400" s="2" t="s">
        <v>330</v>
      </c>
      <c r="C400" s="2">
        <v>292</v>
      </c>
      <c r="D400" s="3"/>
      <c r="E400" s="4"/>
      <c r="F400" s="43"/>
      <c r="G400" s="1">
        <v>19.8</v>
      </c>
      <c r="H400" s="1">
        <v>20</v>
      </c>
      <c r="I400" s="1">
        <v>95</v>
      </c>
      <c r="J400" s="1">
        <v>72</v>
      </c>
      <c r="K400" s="1">
        <f t="shared" si="153"/>
        <v>75</v>
      </c>
      <c r="L400" s="1">
        <f t="shared" si="148"/>
        <v>23</v>
      </c>
      <c r="M400" s="1">
        <f t="shared" si="142"/>
        <v>19.8</v>
      </c>
      <c r="N400" s="1">
        <f t="shared" si="158"/>
        <v>3.1999999999999993</v>
      </c>
      <c r="O400" s="1" t="str">
        <f t="shared" si="151"/>
        <v>70%</v>
      </c>
      <c r="P400" s="9">
        <f t="shared" si="154"/>
        <v>2.2399999999999993</v>
      </c>
      <c r="Q400" s="97">
        <v>0.1</v>
      </c>
      <c r="R400" s="1">
        <f t="shared" si="155"/>
        <v>19.900000000000002</v>
      </c>
      <c r="S400" s="1">
        <f t="shared" si="156"/>
        <v>19.900000000000002</v>
      </c>
      <c r="T400" s="57">
        <v>20</v>
      </c>
    </row>
    <row r="401" spans="1:20" x14ac:dyDescent="0.3">
      <c r="A401" s="54">
        <v>350</v>
      </c>
      <c r="B401" s="10" t="s">
        <v>331</v>
      </c>
      <c r="C401" s="10">
        <v>69</v>
      </c>
      <c r="D401" s="11"/>
      <c r="E401" s="17"/>
      <c r="F401" s="97"/>
      <c r="G401" s="97">
        <v>8</v>
      </c>
      <c r="H401" s="13">
        <v>8</v>
      </c>
      <c r="I401" s="97">
        <v>84</v>
      </c>
      <c r="J401" s="97">
        <v>70</v>
      </c>
      <c r="K401" s="13">
        <f t="shared" si="153"/>
        <v>76</v>
      </c>
      <c r="L401" s="14">
        <f t="shared" si="148"/>
        <v>14</v>
      </c>
      <c r="M401" s="12">
        <f t="shared" si="142"/>
        <v>8</v>
      </c>
      <c r="N401" s="12">
        <f t="shared" si="158"/>
        <v>6</v>
      </c>
      <c r="O401" s="97" t="str">
        <f t="shared" si="151"/>
        <v>30%</v>
      </c>
      <c r="P401" s="12">
        <f t="shared" si="154"/>
        <v>1.7999999999999998</v>
      </c>
      <c r="Q401" s="97">
        <v>0.1</v>
      </c>
      <c r="R401" s="12">
        <f t="shared" si="155"/>
        <v>8.1</v>
      </c>
      <c r="S401" s="12">
        <f t="shared" si="156"/>
        <v>8.1</v>
      </c>
      <c r="T401" s="55">
        <f>S401</f>
        <v>8.1</v>
      </c>
    </row>
    <row r="402" spans="1:20" x14ac:dyDescent="0.3">
      <c r="A402" s="54">
        <v>351</v>
      </c>
      <c r="B402" s="26" t="s">
        <v>434</v>
      </c>
      <c r="C402" s="2">
        <v>468</v>
      </c>
      <c r="D402" s="26"/>
      <c r="E402" s="27"/>
      <c r="F402" s="28"/>
      <c r="G402" s="1">
        <v>23</v>
      </c>
      <c r="H402" s="1">
        <v>23</v>
      </c>
      <c r="I402" s="1">
        <v>100</v>
      </c>
      <c r="J402" s="1">
        <v>70</v>
      </c>
      <c r="K402" s="1">
        <f t="shared" si="153"/>
        <v>77</v>
      </c>
      <c r="L402" s="1">
        <f t="shared" si="148"/>
        <v>30</v>
      </c>
      <c r="M402" s="1">
        <f t="shared" si="142"/>
        <v>23</v>
      </c>
      <c r="N402" s="1">
        <f t="shared" si="158"/>
        <v>7</v>
      </c>
      <c r="O402" s="1" t="str">
        <f t="shared" si="151"/>
        <v>70%</v>
      </c>
      <c r="P402" s="9">
        <f t="shared" si="154"/>
        <v>4.8999999999999995</v>
      </c>
      <c r="Q402" s="97">
        <v>0.1</v>
      </c>
      <c r="R402" s="1">
        <f t="shared" si="155"/>
        <v>23.1</v>
      </c>
      <c r="S402" s="1">
        <f t="shared" si="156"/>
        <v>23.1</v>
      </c>
      <c r="T402" s="57">
        <v>23</v>
      </c>
    </row>
    <row r="403" spans="1:20" x14ac:dyDescent="0.3">
      <c r="A403" s="54">
        <v>352</v>
      </c>
      <c r="B403" s="10" t="s">
        <v>332</v>
      </c>
      <c r="C403" s="10">
        <v>175</v>
      </c>
      <c r="D403" s="11"/>
      <c r="E403" s="97"/>
      <c r="F403" s="97"/>
      <c r="G403" s="97">
        <v>11</v>
      </c>
      <c r="H403" s="13">
        <f>G403</f>
        <v>11</v>
      </c>
      <c r="I403" s="97"/>
      <c r="J403" s="97"/>
      <c r="K403" s="13">
        <f t="shared" si="153"/>
        <v>-11</v>
      </c>
      <c r="L403" s="14">
        <f t="shared" si="148"/>
        <v>0</v>
      </c>
      <c r="M403" s="12">
        <f t="shared" si="142"/>
        <v>11</v>
      </c>
      <c r="N403" s="12">
        <f t="shared" si="158"/>
        <v>-11</v>
      </c>
      <c r="O403" s="97" t="str">
        <f t="shared" si="151"/>
        <v>30%</v>
      </c>
      <c r="P403" s="12">
        <f t="shared" si="154"/>
        <v>-3.3</v>
      </c>
      <c r="Q403" s="97">
        <v>0.1</v>
      </c>
      <c r="R403" s="12">
        <f t="shared" si="155"/>
        <v>7.7</v>
      </c>
      <c r="S403" s="12">
        <f t="shared" si="156"/>
        <v>11</v>
      </c>
      <c r="T403" s="55">
        <f>S403</f>
        <v>11</v>
      </c>
    </row>
    <row r="404" spans="1:20" x14ac:dyDescent="0.3">
      <c r="A404" s="54">
        <v>353</v>
      </c>
      <c r="B404" s="114" t="s">
        <v>426</v>
      </c>
      <c r="C404" s="80">
        <v>460</v>
      </c>
      <c r="D404" s="114"/>
      <c r="E404" s="82"/>
      <c r="F404" s="115"/>
      <c r="G404" s="69">
        <v>24</v>
      </c>
      <c r="H404" s="69">
        <v>24</v>
      </c>
      <c r="I404" s="69">
        <v>91</v>
      </c>
      <c r="J404" s="69">
        <v>72</v>
      </c>
      <c r="K404" s="69">
        <f t="shared" si="153"/>
        <v>67</v>
      </c>
      <c r="L404" s="69">
        <f t="shared" si="148"/>
        <v>19</v>
      </c>
      <c r="M404" s="69">
        <f t="shared" si="142"/>
        <v>24</v>
      </c>
      <c r="N404" s="69">
        <f t="shared" si="158"/>
        <v>-5</v>
      </c>
      <c r="O404" s="69" t="str">
        <f t="shared" si="151"/>
        <v>70%</v>
      </c>
      <c r="P404" s="85">
        <f t="shared" si="154"/>
        <v>-3.5</v>
      </c>
      <c r="Q404" s="69">
        <v>0.1</v>
      </c>
      <c r="R404" s="69">
        <f t="shared" si="155"/>
        <v>20.5</v>
      </c>
      <c r="S404" s="69">
        <f t="shared" si="156"/>
        <v>20.5</v>
      </c>
      <c r="T404" s="113">
        <v>21</v>
      </c>
    </row>
    <row r="405" spans="1:20" x14ac:dyDescent="0.3">
      <c r="A405" s="54">
        <v>354</v>
      </c>
      <c r="B405" s="80" t="s">
        <v>455</v>
      </c>
      <c r="C405" s="80">
        <v>479</v>
      </c>
      <c r="D405" s="119" t="s">
        <v>17</v>
      </c>
      <c r="E405" s="120"/>
      <c r="F405" s="115"/>
      <c r="G405" s="69">
        <v>22.3</v>
      </c>
      <c r="H405" s="69">
        <v>23</v>
      </c>
      <c r="I405" s="69">
        <v>94</v>
      </c>
      <c r="J405" s="69">
        <v>72</v>
      </c>
      <c r="K405" s="69">
        <f t="shared" si="153"/>
        <v>71</v>
      </c>
      <c r="L405" s="69">
        <f t="shared" si="148"/>
        <v>22</v>
      </c>
      <c r="M405" s="69">
        <f t="shared" si="142"/>
        <v>22.3</v>
      </c>
      <c r="N405" s="69">
        <f t="shared" si="158"/>
        <v>-0.30000000000000071</v>
      </c>
      <c r="O405" s="69" t="str">
        <f t="shared" si="151"/>
        <v>70%</v>
      </c>
      <c r="P405" s="85">
        <f t="shared" si="154"/>
        <v>-0.21000000000000049</v>
      </c>
      <c r="Q405" s="69">
        <v>0.7</v>
      </c>
      <c r="R405" s="69">
        <v>22.9</v>
      </c>
      <c r="S405" s="69">
        <v>22.9</v>
      </c>
      <c r="T405" s="113">
        <v>23</v>
      </c>
    </row>
    <row r="406" spans="1:20" x14ac:dyDescent="0.3">
      <c r="A406" s="54">
        <v>355</v>
      </c>
      <c r="B406" s="81" t="s">
        <v>333</v>
      </c>
      <c r="C406" s="80">
        <v>401</v>
      </c>
      <c r="D406" s="81"/>
      <c r="E406" s="82"/>
      <c r="F406" s="69"/>
      <c r="G406" s="69">
        <v>12.2</v>
      </c>
      <c r="H406" s="69">
        <v>12</v>
      </c>
      <c r="I406" s="69">
        <v>85</v>
      </c>
      <c r="J406" s="69">
        <v>72</v>
      </c>
      <c r="K406" s="69">
        <f t="shared" si="153"/>
        <v>73</v>
      </c>
      <c r="L406" s="69">
        <f t="shared" si="148"/>
        <v>13</v>
      </c>
      <c r="M406" s="69">
        <f t="shared" si="142"/>
        <v>12.2</v>
      </c>
      <c r="N406" s="69">
        <f t="shared" si="158"/>
        <v>0.80000000000000071</v>
      </c>
      <c r="O406" s="69" t="str">
        <f t="shared" si="151"/>
        <v>30%</v>
      </c>
      <c r="P406" s="85">
        <f t="shared" si="154"/>
        <v>0.24000000000000021</v>
      </c>
      <c r="Q406" s="69" t="str">
        <f>IF(N406&lt;0,O406, "0.1")</f>
        <v>0.1</v>
      </c>
      <c r="R406" s="69">
        <f t="shared" ref="R406:R416" si="159">IF(M406&gt;=L406,(M406+P406),M406+Q406)</f>
        <v>12.299999999999999</v>
      </c>
      <c r="S406" s="69">
        <f t="shared" ref="S406:S449" si="160">IF(I406&gt;1,(R406),G406)</f>
        <v>12.299999999999999</v>
      </c>
      <c r="T406" s="86">
        <f>S406</f>
        <v>12.299999999999999</v>
      </c>
    </row>
    <row r="407" spans="1:20" x14ac:dyDescent="0.3">
      <c r="A407" s="54">
        <v>356</v>
      </c>
      <c r="B407" s="2" t="s">
        <v>334</v>
      </c>
      <c r="C407" s="2">
        <v>299</v>
      </c>
      <c r="D407" s="3" t="s">
        <v>20</v>
      </c>
      <c r="E407" s="4"/>
      <c r="F407" s="1"/>
      <c r="G407" s="1">
        <v>8</v>
      </c>
      <c r="H407" s="1">
        <v>8</v>
      </c>
      <c r="I407" s="1">
        <v>87</v>
      </c>
      <c r="J407" s="1">
        <v>70</v>
      </c>
      <c r="K407" s="21">
        <f t="shared" si="153"/>
        <v>79</v>
      </c>
      <c r="L407" s="22">
        <f t="shared" si="148"/>
        <v>17</v>
      </c>
      <c r="M407" s="9">
        <f t="shared" si="142"/>
        <v>8</v>
      </c>
      <c r="N407" s="9">
        <f t="shared" si="158"/>
        <v>9</v>
      </c>
      <c r="O407" s="1" t="str">
        <f t="shared" si="151"/>
        <v>30%</v>
      </c>
      <c r="P407" s="9">
        <f t="shared" si="154"/>
        <v>2.6999999999999997</v>
      </c>
      <c r="Q407" s="97">
        <v>0.1</v>
      </c>
      <c r="R407" s="9">
        <f t="shared" si="159"/>
        <v>8.1</v>
      </c>
      <c r="S407" s="9">
        <f t="shared" si="160"/>
        <v>8.1</v>
      </c>
      <c r="T407" s="56">
        <f>S407</f>
        <v>8.1</v>
      </c>
    </row>
    <row r="408" spans="1:20" x14ac:dyDescent="0.3">
      <c r="A408" s="54">
        <v>357</v>
      </c>
      <c r="B408" s="10" t="s">
        <v>335</v>
      </c>
      <c r="C408" s="10">
        <v>308</v>
      </c>
      <c r="D408" s="11" t="s">
        <v>32</v>
      </c>
      <c r="E408" s="17"/>
      <c r="F408" s="97"/>
      <c r="G408" s="97">
        <v>16</v>
      </c>
      <c r="H408" s="97">
        <v>16</v>
      </c>
      <c r="I408" s="97">
        <v>95</v>
      </c>
      <c r="J408" s="97">
        <v>70</v>
      </c>
      <c r="K408" s="13"/>
      <c r="L408" s="14">
        <f t="shared" si="148"/>
        <v>25</v>
      </c>
      <c r="M408" s="12">
        <f t="shared" si="142"/>
        <v>16</v>
      </c>
      <c r="N408" s="12">
        <f t="shared" si="158"/>
        <v>9</v>
      </c>
      <c r="O408" s="97" t="str">
        <f t="shared" si="151"/>
        <v>50%</v>
      </c>
      <c r="P408" s="12">
        <f t="shared" si="154"/>
        <v>4.5</v>
      </c>
      <c r="Q408" s="97">
        <v>0.1</v>
      </c>
      <c r="R408" s="12">
        <f t="shared" si="159"/>
        <v>16.100000000000001</v>
      </c>
      <c r="S408" s="12">
        <f t="shared" si="160"/>
        <v>16.100000000000001</v>
      </c>
      <c r="T408" s="55">
        <f>S408</f>
        <v>16.100000000000001</v>
      </c>
    </row>
    <row r="409" spans="1:20" x14ac:dyDescent="0.3">
      <c r="A409" s="54">
        <v>358</v>
      </c>
      <c r="B409" s="114" t="s">
        <v>507</v>
      </c>
      <c r="C409" s="80">
        <v>502</v>
      </c>
      <c r="D409" s="114"/>
      <c r="E409" s="82"/>
      <c r="F409" s="115"/>
      <c r="G409" s="69">
        <v>24</v>
      </c>
      <c r="H409" s="69">
        <v>24</v>
      </c>
      <c r="I409" s="69">
        <v>122</v>
      </c>
      <c r="J409" s="69">
        <v>70</v>
      </c>
      <c r="K409" s="69">
        <v>98</v>
      </c>
      <c r="L409" s="69">
        <f t="shared" si="148"/>
        <v>52</v>
      </c>
      <c r="M409" s="69">
        <f t="shared" si="142"/>
        <v>24</v>
      </c>
      <c r="N409" s="69">
        <f t="shared" si="158"/>
        <v>28</v>
      </c>
      <c r="O409" s="69" t="str">
        <f t="shared" si="151"/>
        <v>70%</v>
      </c>
      <c r="P409" s="83">
        <f t="shared" si="154"/>
        <v>19.599999999999998</v>
      </c>
      <c r="Q409" s="69">
        <v>0.1</v>
      </c>
      <c r="R409" s="69">
        <f t="shared" si="159"/>
        <v>24.1</v>
      </c>
      <c r="S409" s="69">
        <f t="shared" si="160"/>
        <v>24.1</v>
      </c>
      <c r="T409" s="113">
        <v>24</v>
      </c>
    </row>
    <row r="410" spans="1:20" x14ac:dyDescent="0.3">
      <c r="A410" s="54">
        <v>359</v>
      </c>
      <c r="B410" s="10" t="s">
        <v>336</v>
      </c>
      <c r="C410" s="10">
        <v>275</v>
      </c>
      <c r="D410" s="11"/>
      <c r="E410" s="20"/>
      <c r="F410" s="97"/>
      <c r="G410" s="12">
        <v>24</v>
      </c>
      <c r="H410" s="13">
        <v>24</v>
      </c>
      <c r="I410" s="97">
        <v>95</v>
      </c>
      <c r="J410" s="97">
        <v>70</v>
      </c>
      <c r="K410" s="13">
        <f t="shared" ref="K410:K416" si="161">I410-H410</f>
        <v>71</v>
      </c>
      <c r="L410" s="14">
        <f t="shared" ref="L410:L441" si="162">I410-J410</f>
        <v>25</v>
      </c>
      <c r="M410" s="12">
        <f t="shared" si="142"/>
        <v>24</v>
      </c>
      <c r="N410" s="12">
        <f t="shared" si="158"/>
        <v>1</v>
      </c>
      <c r="O410" s="97" t="str">
        <f t="shared" si="151"/>
        <v>70%</v>
      </c>
      <c r="P410" s="12">
        <f t="shared" si="154"/>
        <v>0.7</v>
      </c>
      <c r="Q410" s="97">
        <v>0.1</v>
      </c>
      <c r="R410" s="12">
        <f t="shared" si="159"/>
        <v>24.1</v>
      </c>
      <c r="S410" s="12">
        <f t="shared" si="160"/>
        <v>24.1</v>
      </c>
      <c r="T410" s="55">
        <f>S410</f>
        <v>24.1</v>
      </c>
    </row>
    <row r="411" spans="1:20" x14ac:dyDescent="0.3">
      <c r="A411" s="54">
        <v>360</v>
      </c>
      <c r="B411" s="10" t="s">
        <v>337</v>
      </c>
      <c r="C411" s="10">
        <v>402</v>
      </c>
      <c r="D411" s="11"/>
      <c r="E411" s="97"/>
      <c r="F411" s="97"/>
      <c r="G411" s="97">
        <v>13.1</v>
      </c>
      <c r="H411" s="13">
        <f>G411</f>
        <v>13.1</v>
      </c>
      <c r="I411" s="97"/>
      <c r="J411" s="97"/>
      <c r="K411" s="13">
        <f t="shared" si="161"/>
        <v>-13.1</v>
      </c>
      <c r="L411" s="14">
        <f t="shared" si="162"/>
        <v>0</v>
      </c>
      <c r="M411" s="12">
        <f t="shared" si="142"/>
        <v>13.1</v>
      </c>
      <c r="N411" s="12">
        <f t="shared" si="158"/>
        <v>-13.1</v>
      </c>
      <c r="O411" s="97" t="str">
        <f t="shared" si="151"/>
        <v>30%</v>
      </c>
      <c r="P411" s="12">
        <f t="shared" si="154"/>
        <v>-3.9299999999999997</v>
      </c>
      <c r="Q411" s="97">
        <v>0.1</v>
      </c>
      <c r="R411" s="12">
        <f t="shared" si="159"/>
        <v>9.17</v>
      </c>
      <c r="S411" s="12">
        <f t="shared" si="160"/>
        <v>13.1</v>
      </c>
      <c r="T411" s="55">
        <f>S411</f>
        <v>13.1</v>
      </c>
    </row>
    <row r="412" spans="1:20" x14ac:dyDescent="0.3">
      <c r="A412" s="54">
        <v>361</v>
      </c>
      <c r="B412" s="2" t="s">
        <v>423</v>
      </c>
      <c r="C412" s="2">
        <v>455</v>
      </c>
      <c r="D412" s="26"/>
      <c r="E412" s="27"/>
      <c r="F412" s="28"/>
      <c r="G412" s="1">
        <v>21.1</v>
      </c>
      <c r="H412" s="21">
        <v>21</v>
      </c>
      <c r="I412" s="1">
        <v>105</v>
      </c>
      <c r="J412" s="1">
        <v>70</v>
      </c>
      <c r="K412" s="21">
        <f t="shared" si="161"/>
        <v>84</v>
      </c>
      <c r="L412" s="22">
        <f t="shared" si="162"/>
        <v>35</v>
      </c>
      <c r="M412" s="9">
        <f t="shared" si="142"/>
        <v>21.1</v>
      </c>
      <c r="N412" s="9">
        <f t="shared" si="158"/>
        <v>13.899999999999999</v>
      </c>
      <c r="O412" s="1" t="str">
        <f t="shared" si="151"/>
        <v>70%</v>
      </c>
      <c r="P412" s="9">
        <f t="shared" si="154"/>
        <v>9.7299999999999986</v>
      </c>
      <c r="Q412" s="97">
        <v>0.1</v>
      </c>
      <c r="R412" s="9">
        <f t="shared" si="159"/>
        <v>21.200000000000003</v>
      </c>
      <c r="S412" s="9">
        <f t="shared" si="160"/>
        <v>21.200000000000003</v>
      </c>
      <c r="T412" s="56">
        <f>S412</f>
        <v>21.200000000000003</v>
      </c>
    </row>
    <row r="413" spans="1:20" x14ac:dyDescent="0.3">
      <c r="A413" s="54">
        <v>362</v>
      </c>
      <c r="B413" s="80" t="s">
        <v>479</v>
      </c>
      <c r="C413" s="80">
        <v>294</v>
      </c>
      <c r="D413" s="81"/>
      <c r="E413" s="82"/>
      <c r="F413" s="115"/>
      <c r="G413" s="85">
        <v>8</v>
      </c>
      <c r="H413" s="83">
        <v>8</v>
      </c>
      <c r="I413" s="69">
        <v>86</v>
      </c>
      <c r="J413" s="69">
        <v>72</v>
      </c>
      <c r="K413" s="83">
        <f t="shared" si="161"/>
        <v>78</v>
      </c>
      <c r="L413" s="84">
        <f t="shared" si="162"/>
        <v>14</v>
      </c>
      <c r="M413" s="85">
        <f t="shared" si="142"/>
        <v>8</v>
      </c>
      <c r="N413" s="85">
        <f t="shared" si="158"/>
        <v>6</v>
      </c>
      <c r="O413" s="69" t="str">
        <f t="shared" si="151"/>
        <v>30%</v>
      </c>
      <c r="P413" s="85">
        <f t="shared" si="154"/>
        <v>1.7999999999999998</v>
      </c>
      <c r="Q413" s="69">
        <v>0.1</v>
      </c>
      <c r="R413" s="85">
        <f t="shared" si="159"/>
        <v>8.1</v>
      </c>
      <c r="S413" s="85">
        <f t="shared" si="160"/>
        <v>8.1</v>
      </c>
      <c r="T413" s="86">
        <v>8</v>
      </c>
    </row>
    <row r="414" spans="1:20" x14ac:dyDescent="0.3">
      <c r="A414" s="54">
        <v>363</v>
      </c>
      <c r="B414" s="114" t="s">
        <v>479</v>
      </c>
      <c r="C414" s="80">
        <v>494</v>
      </c>
      <c r="D414" s="114" t="s">
        <v>24</v>
      </c>
      <c r="E414" s="82"/>
      <c r="F414" s="115"/>
      <c r="G414" s="85">
        <v>11</v>
      </c>
      <c r="H414" s="83">
        <v>11</v>
      </c>
      <c r="I414" s="69">
        <v>94</v>
      </c>
      <c r="J414" s="69">
        <v>70</v>
      </c>
      <c r="K414" s="83">
        <f t="shared" si="161"/>
        <v>83</v>
      </c>
      <c r="L414" s="84">
        <f t="shared" si="162"/>
        <v>24</v>
      </c>
      <c r="M414" s="85">
        <f t="shared" si="142"/>
        <v>11</v>
      </c>
      <c r="N414" s="85">
        <f t="shared" si="158"/>
        <v>13</v>
      </c>
      <c r="O414" s="116">
        <v>0.5</v>
      </c>
      <c r="P414" s="85">
        <f t="shared" si="154"/>
        <v>6.5</v>
      </c>
      <c r="Q414" s="69" t="str">
        <f>IF(N414&lt;0,O414, "0.1")</f>
        <v>0.1</v>
      </c>
      <c r="R414" s="85">
        <f t="shared" si="159"/>
        <v>11.1</v>
      </c>
      <c r="S414" s="85">
        <f t="shared" si="160"/>
        <v>11.1</v>
      </c>
      <c r="T414" s="86">
        <f>S414</f>
        <v>11.1</v>
      </c>
    </row>
    <row r="415" spans="1:20" x14ac:dyDescent="0.3">
      <c r="A415" s="54">
        <v>364</v>
      </c>
      <c r="B415" s="2" t="s">
        <v>338</v>
      </c>
      <c r="C415" s="2">
        <v>58</v>
      </c>
      <c r="D415" s="3"/>
      <c r="E415" s="4"/>
      <c r="F415" s="1"/>
      <c r="G415" s="9">
        <v>16</v>
      </c>
      <c r="H415" s="21">
        <f>G415</f>
        <v>16</v>
      </c>
      <c r="I415" s="1">
        <v>87</v>
      </c>
      <c r="J415" s="1">
        <v>70</v>
      </c>
      <c r="K415" s="21">
        <f t="shared" si="161"/>
        <v>71</v>
      </c>
      <c r="L415" s="22">
        <f t="shared" si="162"/>
        <v>17</v>
      </c>
      <c r="M415" s="9">
        <f t="shared" si="142"/>
        <v>16</v>
      </c>
      <c r="N415" s="9">
        <f t="shared" si="158"/>
        <v>1</v>
      </c>
      <c r="O415" s="1" t="str">
        <f>IF(M415&gt;=19.5,"70%",IF(M415&gt;=13.5,"50%",IF(M415&gt;=5.5,"30%",IF(M415&gt;=0.1,"15%"))))</f>
        <v>50%</v>
      </c>
      <c r="P415" s="9">
        <f t="shared" si="154"/>
        <v>0.5</v>
      </c>
      <c r="Q415" s="97">
        <v>0.1</v>
      </c>
      <c r="R415" s="9">
        <f t="shared" si="159"/>
        <v>16.100000000000001</v>
      </c>
      <c r="S415" s="9">
        <f t="shared" si="160"/>
        <v>16.100000000000001</v>
      </c>
      <c r="T415" s="56">
        <f>S415</f>
        <v>16.100000000000001</v>
      </c>
    </row>
    <row r="416" spans="1:20" x14ac:dyDescent="0.3">
      <c r="A416" s="54">
        <v>365</v>
      </c>
      <c r="B416" s="2" t="s">
        <v>339</v>
      </c>
      <c r="C416" s="2">
        <v>266</v>
      </c>
      <c r="D416" s="3"/>
      <c r="E416" s="4"/>
      <c r="F416" s="1"/>
      <c r="G416" s="9">
        <v>13</v>
      </c>
      <c r="H416" s="21">
        <v>13</v>
      </c>
      <c r="I416" s="1">
        <v>84</v>
      </c>
      <c r="J416" s="1">
        <v>70</v>
      </c>
      <c r="K416" s="21">
        <f t="shared" si="161"/>
        <v>71</v>
      </c>
      <c r="L416" s="22">
        <f t="shared" si="162"/>
        <v>14</v>
      </c>
      <c r="M416" s="9">
        <f t="shared" si="142"/>
        <v>13</v>
      </c>
      <c r="N416" s="9">
        <f t="shared" si="158"/>
        <v>1</v>
      </c>
      <c r="O416" s="1" t="str">
        <f>IF(M416&gt;=19.5,"70%",IF(M416&gt;=13.5,"50%",IF(M416&gt;=5.5,"30%",IF(M416&gt;=0.1,"15%"))))</f>
        <v>30%</v>
      </c>
      <c r="P416" s="9">
        <f t="shared" si="154"/>
        <v>0.3</v>
      </c>
      <c r="Q416" s="97">
        <v>0.1</v>
      </c>
      <c r="R416" s="9">
        <f t="shared" si="159"/>
        <v>13.1</v>
      </c>
      <c r="S416" s="9">
        <f t="shared" si="160"/>
        <v>13.1</v>
      </c>
      <c r="T416" s="56">
        <f>S416</f>
        <v>13.1</v>
      </c>
    </row>
    <row r="417" spans="1:20" x14ac:dyDescent="0.3">
      <c r="A417" s="54">
        <v>366</v>
      </c>
      <c r="B417" s="110" t="s">
        <v>340</v>
      </c>
      <c r="C417" s="80">
        <v>403</v>
      </c>
      <c r="D417" s="111" t="s">
        <v>33</v>
      </c>
      <c r="E417" s="82"/>
      <c r="F417" s="112">
        <v>1</v>
      </c>
      <c r="G417" s="69">
        <v>12</v>
      </c>
      <c r="H417" s="69">
        <v>12</v>
      </c>
      <c r="I417" s="69">
        <v>87</v>
      </c>
      <c r="J417" s="69">
        <v>72</v>
      </c>
      <c r="K417" s="69">
        <v>78</v>
      </c>
      <c r="L417" s="69">
        <f t="shared" si="162"/>
        <v>15</v>
      </c>
      <c r="M417" s="69">
        <f t="shared" si="142"/>
        <v>12</v>
      </c>
      <c r="N417" s="69">
        <f t="shared" si="158"/>
        <v>3</v>
      </c>
      <c r="O417" s="69" t="str">
        <f>IF(M417&gt;=19.5,"70%",IF(M417&gt;=13.5,"50%",IF(M417&gt;=5.5,"30%",IF(M417&gt;=0.1,"15%"))))</f>
        <v>30%</v>
      </c>
      <c r="P417" s="85">
        <f t="shared" si="154"/>
        <v>0.89999999999999991</v>
      </c>
      <c r="Q417" s="69">
        <v>0.3</v>
      </c>
      <c r="R417" s="69">
        <v>12</v>
      </c>
      <c r="S417" s="69">
        <f t="shared" si="160"/>
        <v>12</v>
      </c>
      <c r="T417" s="113">
        <v>12</v>
      </c>
    </row>
    <row r="418" spans="1:20" x14ac:dyDescent="0.3">
      <c r="A418" s="54">
        <v>367</v>
      </c>
      <c r="B418" s="2" t="s">
        <v>341</v>
      </c>
      <c r="C418" s="2">
        <v>404</v>
      </c>
      <c r="D418" s="3" t="s">
        <v>20</v>
      </c>
      <c r="E418" s="4"/>
      <c r="F418" s="1"/>
      <c r="G418" s="1">
        <v>7</v>
      </c>
      <c r="H418" s="21">
        <v>7</v>
      </c>
      <c r="I418" s="1">
        <v>91</v>
      </c>
      <c r="J418" s="1">
        <v>70</v>
      </c>
      <c r="K418" s="21">
        <f>I418-H418</f>
        <v>84</v>
      </c>
      <c r="L418" s="22">
        <f t="shared" si="162"/>
        <v>21</v>
      </c>
      <c r="M418" s="9">
        <f t="shared" si="142"/>
        <v>7</v>
      </c>
      <c r="N418" s="9">
        <f t="shared" si="158"/>
        <v>14</v>
      </c>
      <c r="O418" s="1" t="str">
        <f>IF(M418&gt;=19.5,"70%",IF(M418&gt;=13.5,"50%",IF(M418&gt;=5.5,"30%",IF(M418&gt;=0.1,"15%"))))</f>
        <v>30%</v>
      </c>
      <c r="P418" s="9">
        <f t="shared" si="154"/>
        <v>4.2</v>
      </c>
      <c r="Q418" s="97">
        <v>0.1</v>
      </c>
      <c r="R418" s="9">
        <f>IF(M418&gt;=L418,(M418+P418),M418+Q418)</f>
        <v>7.1</v>
      </c>
      <c r="S418" s="9">
        <f t="shared" si="160"/>
        <v>7.1</v>
      </c>
      <c r="T418" s="56">
        <f>S418</f>
        <v>7.1</v>
      </c>
    </row>
    <row r="419" spans="1:20" x14ac:dyDescent="0.3">
      <c r="A419" s="54">
        <v>368</v>
      </c>
      <c r="B419" s="80" t="s">
        <v>342</v>
      </c>
      <c r="C419" s="80">
        <v>267</v>
      </c>
      <c r="D419" s="80" t="s">
        <v>33</v>
      </c>
      <c r="E419" s="82"/>
      <c r="F419" s="69"/>
      <c r="G419" s="85">
        <v>9</v>
      </c>
      <c r="H419" s="83">
        <v>9</v>
      </c>
      <c r="I419" s="69">
        <v>87</v>
      </c>
      <c r="J419" s="69">
        <v>70</v>
      </c>
      <c r="K419" s="83">
        <f>I419-H419</f>
        <v>78</v>
      </c>
      <c r="L419" s="84">
        <f t="shared" si="162"/>
        <v>17</v>
      </c>
      <c r="M419" s="85">
        <f t="shared" si="142"/>
        <v>9</v>
      </c>
      <c r="N419" s="85">
        <f t="shared" si="158"/>
        <v>8</v>
      </c>
      <c r="O419" s="69" t="str">
        <f>IF(M419&gt;=19.5,"70%",IF(M419&gt;=13.5,"50%",IF(M419&gt;=5.5,"30%",IF(M419&gt;=0.1,"15%"))))</f>
        <v>30%</v>
      </c>
      <c r="P419" s="85">
        <f t="shared" si="154"/>
        <v>2.4</v>
      </c>
      <c r="Q419" s="69">
        <v>0.2</v>
      </c>
      <c r="R419" s="85">
        <f>IF(M419&gt;=L419,(M419+P419),M419+Q419)</f>
        <v>9.1999999999999993</v>
      </c>
      <c r="S419" s="85">
        <f t="shared" si="160"/>
        <v>9.1999999999999993</v>
      </c>
      <c r="T419" s="86">
        <f>S419</f>
        <v>9.1999999999999993</v>
      </c>
    </row>
    <row r="420" spans="1:20" x14ac:dyDescent="0.3">
      <c r="A420" s="54">
        <v>369</v>
      </c>
      <c r="B420" s="80" t="s">
        <v>343</v>
      </c>
      <c r="C420" s="80">
        <v>296</v>
      </c>
      <c r="D420" s="80" t="s">
        <v>33</v>
      </c>
      <c r="E420" s="82"/>
      <c r="F420" s="69"/>
      <c r="G420" s="85">
        <v>10.199999999999999</v>
      </c>
      <c r="H420" s="83">
        <v>10</v>
      </c>
      <c r="I420" s="69">
        <v>91</v>
      </c>
      <c r="J420" s="69">
        <v>70</v>
      </c>
      <c r="K420" s="83">
        <v>70</v>
      </c>
      <c r="L420" s="84">
        <f t="shared" si="162"/>
        <v>21</v>
      </c>
      <c r="M420" s="85">
        <f t="shared" si="142"/>
        <v>10.199999999999999</v>
      </c>
      <c r="N420" s="85">
        <f t="shared" si="158"/>
        <v>10.8</v>
      </c>
      <c r="O420" s="116">
        <v>0.3</v>
      </c>
      <c r="P420" s="85">
        <f t="shared" si="154"/>
        <v>3.24</v>
      </c>
      <c r="Q420" s="69">
        <v>0.1</v>
      </c>
      <c r="R420" s="85">
        <f>IF(M420&gt;=L420,(M420+P420),M420+Q420)</f>
        <v>10.299999999999999</v>
      </c>
      <c r="S420" s="85">
        <f t="shared" si="160"/>
        <v>10.299999999999999</v>
      </c>
      <c r="T420" s="86">
        <f>S420</f>
        <v>10.299999999999999</v>
      </c>
    </row>
    <row r="421" spans="1:20" x14ac:dyDescent="0.3">
      <c r="A421" s="54">
        <v>370</v>
      </c>
      <c r="B421" s="80" t="s">
        <v>513</v>
      </c>
      <c r="C421" s="80">
        <v>104</v>
      </c>
      <c r="D421" s="80" t="s">
        <v>33</v>
      </c>
      <c r="E421" s="82"/>
      <c r="F421" s="69">
        <v>2</v>
      </c>
      <c r="G421" s="85">
        <v>7</v>
      </c>
      <c r="H421" s="83">
        <v>7</v>
      </c>
      <c r="I421" s="69">
        <v>77</v>
      </c>
      <c r="J421" s="69">
        <v>69</v>
      </c>
      <c r="K421" s="83">
        <v>70</v>
      </c>
      <c r="L421" s="84">
        <f t="shared" si="162"/>
        <v>8</v>
      </c>
      <c r="M421" s="85">
        <f t="shared" si="142"/>
        <v>7</v>
      </c>
      <c r="N421" s="85">
        <f t="shared" si="158"/>
        <v>1</v>
      </c>
      <c r="O421" s="116">
        <v>0.3</v>
      </c>
      <c r="P421" s="85">
        <f t="shared" si="154"/>
        <v>0.3</v>
      </c>
      <c r="Q421" s="69" t="str">
        <f>IF(N421&lt;0,O421, "0.1")</f>
        <v>0.1</v>
      </c>
      <c r="R421" s="85">
        <f>IF(M421&gt;=L421,(M421+P421),M421+Q421)</f>
        <v>7.1</v>
      </c>
      <c r="S421" s="85">
        <f t="shared" si="160"/>
        <v>7.1</v>
      </c>
      <c r="T421" s="86">
        <f>S421</f>
        <v>7.1</v>
      </c>
    </row>
    <row r="422" spans="1:20" x14ac:dyDescent="0.3">
      <c r="A422" s="54">
        <v>371</v>
      </c>
      <c r="B422" s="2" t="s">
        <v>409</v>
      </c>
      <c r="C422" s="2">
        <v>437</v>
      </c>
      <c r="D422" s="26" t="s">
        <v>20</v>
      </c>
      <c r="E422" s="29"/>
      <c r="F422" s="28"/>
      <c r="G422" s="9">
        <v>17</v>
      </c>
      <c r="H422" s="21">
        <v>17</v>
      </c>
      <c r="I422" s="1"/>
      <c r="J422" s="1">
        <v>70</v>
      </c>
      <c r="K422" s="21">
        <f t="shared" ref="K422:K453" si="163">I422-H422</f>
        <v>-17</v>
      </c>
      <c r="L422" s="22">
        <f t="shared" si="162"/>
        <v>-70</v>
      </c>
      <c r="M422" s="9">
        <f t="shared" si="142"/>
        <v>17</v>
      </c>
      <c r="N422" s="9">
        <f t="shared" si="158"/>
        <v>-87</v>
      </c>
      <c r="O422" s="25">
        <v>0.7</v>
      </c>
      <c r="P422" s="9">
        <f t="shared" si="154"/>
        <v>-60.9</v>
      </c>
      <c r="Q422" s="97">
        <v>0.1</v>
      </c>
      <c r="R422" s="9">
        <v>0.9</v>
      </c>
      <c r="S422" s="9">
        <f t="shared" si="160"/>
        <v>17</v>
      </c>
      <c r="T422" s="56">
        <v>17</v>
      </c>
    </row>
    <row r="423" spans="1:20" x14ac:dyDescent="0.3">
      <c r="A423" s="54">
        <v>372</v>
      </c>
      <c r="B423" s="10" t="s">
        <v>344</v>
      </c>
      <c r="C423" s="10">
        <v>163</v>
      </c>
      <c r="D423" s="11"/>
      <c r="E423" s="97"/>
      <c r="F423" s="97"/>
      <c r="G423" s="97">
        <v>11.7</v>
      </c>
      <c r="H423" s="13">
        <f>G423</f>
        <v>11.7</v>
      </c>
      <c r="I423" s="97"/>
      <c r="J423" s="97"/>
      <c r="K423" s="13">
        <f t="shared" si="163"/>
        <v>-11.7</v>
      </c>
      <c r="L423" s="14">
        <f t="shared" si="162"/>
        <v>0</v>
      </c>
      <c r="M423" s="12">
        <f t="shared" si="142"/>
        <v>11.7</v>
      </c>
      <c r="N423" s="12">
        <f t="shared" si="158"/>
        <v>-11.7</v>
      </c>
      <c r="O423" s="97" t="str">
        <f>IF(M423&gt;=19.5,"70%",IF(M423&gt;=13.5,"50%",IF(M423&gt;=5.5,"30%",IF(M423&gt;=0.1,"15%"))))</f>
        <v>30%</v>
      </c>
      <c r="P423" s="12">
        <f t="shared" si="154"/>
        <v>-3.51</v>
      </c>
      <c r="Q423" s="97">
        <v>0.1</v>
      </c>
      <c r="R423" s="12">
        <f t="shared" ref="R423:R439" si="164">IF(M423&gt;=L423,(M423+P423),M423+Q423)</f>
        <v>8.19</v>
      </c>
      <c r="S423" s="12">
        <f t="shared" si="160"/>
        <v>11.7</v>
      </c>
      <c r="T423" s="55">
        <f>S423</f>
        <v>11.7</v>
      </c>
    </row>
    <row r="424" spans="1:20" x14ac:dyDescent="0.3">
      <c r="A424" s="54">
        <v>373</v>
      </c>
      <c r="B424" s="80" t="s">
        <v>420</v>
      </c>
      <c r="C424" s="80">
        <v>452</v>
      </c>
      <c r="D424" s="114"/>
      <c r="E424" s="82"/>
      <c r="F424" s="115"/>
      <c r="G424" s="69">
        <v>12</v>
      </c>
      <c r="H424" s="83">
        <v>12</v>
      </c>
      <c r="I424" s="69">
        <v>95</v>
      </c>
      <c r="J424" s="69">
        <v>70</v>
      </c>
      <c r="K424" s="83">
        <f t="shared" si="163"/>
        <v>83</v>
      </c>
      <c r="L424" s="84">
        <f t="shared" si="162"/>
        <v>25</v>
      </c>
      <c r="M424" s="85">
        <f t="shared" ref="M424:M449" si="165">G424</f>
        <v>12</v>
      </c>
      <c r="N424" s="85">
        <f t="shared" si="158"/>
        <v>13</v>
      </c>
      <c r="O424" s="69" t="str">
        <f>IF(M424&gt;=19.5,"70%",IF(M424&gt;=13.5,"50%",IF(M424&gt;=5.5,"30%",IF(M424&gt;=0.1,"15%"))))</f>
        <v>30%</v>
      </c>
      <c r="P424" s="83">
        <f t="shared" si="154"/>
        <v>3.9</v>
      </c>
      <c r="Q424" s="69">
        <v>0.1</v>
      </c>
      <c r="R424" s="85">
        <f t="shared" si="164"/>
        <v>12.1</v>
      </c>
      <c r="S424" s="85">
        <f t="shared" si="160"/>
        <v>12.1</v>
      </c>
      <c r="T424" s="86">
        <f>S424</f>
        <v>12.1</v>
      </c>
    </row>
    <row r="425" spans="1:20" x14ac:dyDescent="0.3">
      <c r="A425" s="54">
        <v>374</v>
      </c>
      <c r="B425" s="2" t="s">
        <v>420</v>
      </c>
      <c r="C425" s="2">
        <v>450</v>
      </c>
      <c r="D425" s="26"/>
      <c r="E425" s="27"/>
      <c r="F425" s="28"/>
      <c r="G425" s="28">
        <v>12</v>
      </c>
      <c r="H425" s="28">
        <v>12</v>
      </c>
      <c r="I425" s="28">
        <v>82</v>
      </c>
      <c r="J425" s="28">
        <v>70</v>
      </c>
      <c r="K425" s="28">
        <f t="shared" si="163"/>
        <v>70</v>
      </c>
      <c r="L425" s="28">
        <f t="shared" si="162"/>
        <v>12</v>
      </c>
      <c r="M425" s="28">
        <f t="shared" si="165"/>
        <v>12</v>
      </c>
      <c r="N425" s="28">
        <f t="shared" ref="N425:N449" si="166">L425-M425</f>
        <v>0</v>
      </c>
      <c r="O425" s="28" t="str">
        <f>IF(M425&gt;=19.5,"70%",IF(M425&gt;=13.5,"50%",IF(M425&gt;=5.5,"30%",IF(M425&gt;=0.1,"15%"))))</f>
        <v>30%</v>
      </c>
      <c r="P425" s="90">
        <f t="shared" si="154"/>
        <v>0</v>
      </c>
      <c r="Q425" s="97">
        <v>0.1</v>
      </c>
      <c r="R425" s="28">
        <f t="shared" si="164"/>
        <v>12</v>
      </c>
      <c r="S425" s="77">
        <f t="shared" si="160"/>
        <v>12</v>
      </c>
      <c r="T425" s="59">
        <v>12</v>
      </c>
    </row>
    <row r="426" spans="1:20" x14ac:dyDescent="0.3">
      <c r="A426" s="54">
        <v>375</v>
      </c>
      <c r="B426" s="81" t="s">
        <v>519</v>
      </c>
      <c r="C426" s="80">
        <v>509</v>
      </c>
      <c r="D426" s="81"/>
      <c r="E426" s="82"/>
      <c r="F426" s="69"/>
      <c r="G426" s="69">
        <v>16</v>
      </c>
      <c r="H426" s="83">
        <v>16</v>
      </c>
      <c r="I426" s="69">
        <v>84</v>
      </c>
      <c r="J426" s="69">
        <v>69</v>
      </c>
      <c r="K426" s="83">
        <f t="shared" si="163"/>
        <v>68</v>
      </c>
      <c r="L426" s="84">
        <f t="shared" si="162"/>
        <v>15</v>
      </c>
      <c r="M426" s="85">
        <f t="shared" si="165"/>
        <v>16</v>
      </c>
      <c r="N426" s="85">
        <f t="shared" si="166"/>
        <v>-1</v>
      </c>
      <c r="O426" s="69" t="str">
        <f>IF(M426&gt;=19.5,"70%",IF(M426&gt;=13.5,"50%",IF(M426&gt;=5.5,"30%",IF(M426&gt;=0.1,"15%"))))</f>
        <v>50%</v>
      </c>
      <c r="P426" s="85">
        <f t="shared" si="154"/>
        <v>-0.5</v>
      </c>
      <c r="Q426" s="69">
        <v>0.5</v>
      </c>
      <c r="R426" s="85">
        <f t="shared" si="164"/>
        <v>15.5</v>
      </c>
      <c r="S426" s="85">
        <f t="shared" si="160"/>
        <v>15.5</v>
      </c>
      <c r="T426" s="86">
        <f>S426</f>
        <v>15.5</v>
      </c>
    </row>
    <row r="427" spans="1:20" x14ac:dyDescent="0.3">
      <c r="A427" s="54">
        <v>376</v>
      </c>
      <c r="B427" s="80" t="s">
        <v>345</v>
      </c>
      <c r="C427" s="80">
        <v>22</v>
      </c>
      <c r="D427" s="81" t="s">
        <v>43</v>
      </c>
      <c r="E427" s="82"/>
      <c r="F427" s="115"/>
      <c r="G427" s="85">
        <v>16.3</v>
      </c>
      <c r="H427" s="83">
        <v>16</v>
      </c>
      <c r="I427" s="69">
        <v>90</v>
      </c>
      <c r="J427" s="69">
        <v>70</v>
      </c>
      <c r="K427" s="83">
        <f t="shared" si="163"/>
        <v>74</v>
      </c>
      <c r="L427" s="84">
        <f t="shared" si="162"/>
        <v>20</v>
      </c>
      <c r="M427" s="85">
        <f t="shared" si="165"/>
        <v>16.3</v>
      </c>
      <c r="N427" s="85">
        <f t="shared" si="166"/>
        <v>3.6999999999999993</v>
      </c>
      <c r="O427" s="116">
        <v>0.7</v>
      </c>
      <c r="P427" s="85">
        <v>6.9</v>
      </c>
      <c r="Q427" s="69">
        <v>0.1</v>
      </c>
      <c r="R427" s="85">
        <f t="shared" si="164"/>
        <v>16.400000000000002</v>
      </c>
      <c r="S427" s="85">
        <f t="shared" si="160"/>
        <v>16.400000000000002</v>
      </c>
      <c r="T427" s="86">
        <v>16</v>
      </c>
    </row>
    <row r="428" spans="1:20" x14ac:dyDescent="0.3">
      <c r="A428" s="54">
        <v>377</v>
      </c>
      <c r="B428" s="110" t="s">
        <v>496</v>
      </c>
      <c r="C428" s="80">
        <v>405</v>
      </c>
      <c r="D428" s="111"/>
      <c r="E428" s="82"/>
      <c r="F428" s="112"/>
      <c r="G428" s="69">
        <v>16</v>
      </c>
      <c r="H428" s="83">
        <f>G428</f>
        <v>16</v>
      </c>
      <c r="I428" s="69">
        <v>97</v>
      </c>
      <c r="J428" s="69">
        <v>70</v>
      </c>
      <c r="K428" s="83">
        <f t="shared" si="163"/>
        <v>81</v>
      </c>
      <c r="L428" s="84">
        <f t="shared" si="162"/>
        <v>27</v>
      </c>
      <c r="M428" s="85">
        <f t="shared" si="165"/>
        <v>16</v>
      </c>
      <c r="N428" s="85">
        <f t="shared" si="166"/>
        <v>11</v>
      </c>
      <c r="O428" s="69" t="str">
        <f>IF(M428&gt;=19.5,"70%",IF(M428&gt;=13.5,"50%",IF(M428&gt;=5.5,"30%",IF(M428&gt;=0.1,"15%"))))</f>
        <v>50%</v>
      </c>
      <c r="P428" s="85">
        <f t="shared" ref="P428:P449" si="167">N428*O428</f>
        <v>5.5</v>
      </c>
      <c r="Q428" s="69">
        <v>0.1</v>
      </c>
      <c r="R428" s="85">
        <f t="shared" si="164"/>
        <v>16.100000000000001</v>
      </c>
      <c r="S428" s="85">
        <f t="shared" si="160"/>
        <v>16.100000000000001</v>
      </c>
      <c r="T428" s="86">
        <f>S428</f>
        <v>16.100000000000001</v>
      </c>
    </row>
    <row r="429" spans="1:20" x14ac:dyDescent="0.3">
      <c r="A429" s="54">
        <v>378</v>
      </c>
      <c r="B429" s="10" t="s">
        <v>346</v>
      </c>
      <c r="C429" s="10">
        <v>274</v>
      </c>
      <c r="D429" s="11" t="s">
        <v>62</v>
      </c>
      <c r="E429" s="20"/>
      <c r="F429" s="97"/>
      <c r="G429" s="97">
        <v>14</v>
      </c>
      <c r="H429" s="97">
        <v>14</v>
      </c>
      <c r="I429" s="97">
        <v>89</v>
      </c>
      <c r="J429" s="97">
        <v>69</v>
      </c>
      <c r="K429" s="13">
        <f t="shared" si="163"/>
        <v>75</v>
      </c>
      <c r="L429" s="14">
        <f t="shared" si="162"/>
        <v>20</v>
      </c>
      <c r="M429" s="12">
        <f t="shared" si="165"/>
        <v>14</v>
      </c>
      <c r="N429" s="12">
        <f t="shared" si="166"/>
        <v>6</v>
      </c>
      <c r="O429" s="97" t="str">
        <f>IF(M429&gt;=19.5,"70%",IF(M429&gt;=13.5,"50%",IF(M429&gt;=5.5,"30%",IF(M429&gt;=0.1,"15%"))))</f>
        <v>50%</v>
      </c>
      <c r="P429" s="12">
        <f t="shared" si="167"/>
        <v>3</v>
      </c>
      <c r="Q429" s="97">
        <v>0.1</v>
      </c>
      <c r="R429" s="12">
        <f t="shared" si="164"/>
        <v>14.1</v>
      </c>
      <c r="S429" s="12">
        <f t="shared" si="160"/>
        <v>14.1</v>
      </c>
      <c r="T429" s="55">
        <f>S429</f>
        <v>14.1</v>
      </c>
    </row>
    <row r="430" spans="1:20" x14ac:dyDescent="0.3">
      <c r="A430" s="54">
        <v>379</v>
      </c>
      <c r="B430" s="80" t="s">
        <v>413</v>
      </c>
      <c r="C430" s="80">
        <v>443</v>
      </c>
      <c r="D430" s="114"/>
      <c r="E430" s="82"/>
      <c r="F430" s="115"/>
      <c r="G430" s="69">
        <v>17</v>
      </c>
      <c r="H430" s="69">
        <v>17</v>
      </c>
      <c r="I430" s="69">
        <v>91</v>
      </c>
      <c r="J430" s="69">
        <v>72</v>
      </c>
      <c r="K430" s="69">
        <f t="shared" si="163"/>
        <v>74</v>
      </c>
      <c r="L430" s="69">
        <f t="shared" si="162"/>
        <v>19</v>
      </c>
      <c r="M430" s="69">
        <f t="shared" si="165"/>
        <v>17</v>
      </c>
      <c r="N430" s="69">
        <f t="shared" si="166"/>
        <v>2</v>
      </c>
      <c r="O430" s="69" t="str">
        <f>IF(M430&gt;=19.5,"70%",IF(M430&gt;=13.5,"50%",IF(M430&gt;=5.5,"30%",IF(M430&gt;=0.1,"15%"))))</f>
        <v>50%</v>
      </c>
      <c r="P430" s="85">
        <f t="shared" si="167"/>
        <v>1</v>
      </c>
      <c r="Q430" s="69" t="str">
        <f>IF(N430&lt;0,O430, "0.1")</f>
        <v>0.1</v>
      </c>
      <c r="R430" s="69">
        <f t="shared" si="164"/>
        <v>17.100000000000001</v>
      </c>
      <c r="S430" s="69">
        <f t="shared" si="160"/>
        <v>17.100000000000001</v>
      </c>
      <c r="T430" s="113">
        <v>17</v>
      </c>
    </row>
    <row r="431" spans="1:20" x14ac:dyDescent="0.3">
      <c r="A431" s="54">
        <v>380</v>
      </c>
      <c r="B431" s="15" t="s">
        <v>347</v>
      </c>
      <c r="C431" s="10">
        <v>406</v>
      </c>
      <c r="D431" s="15" t="s">
        <v>43</v>
      </c>
      <c r="E431" s="48"/>
      <c r="F431" s="49"/>
      <c r="G431" s="49">
        <v>24</v>
      </c>
      <c r="H431" s="49">
        <v>24</v>
      </c>
      <c r="I431" s="49">
        <v>99</v>
      </c>
      <c r="J431" s="49">
        <v>69</v>
      </c>
      <c r="K431" s="49">
        <f t="shared" si="163"/>
        <v>75</v>
      </c>
      <c r="L431" s="49">
        <f t="shared" si="162"/>
        <v>30</v>
      </c>
      <c r="M431" s="49">
        <f t="shared" si="165"/>
        <v>24</v>
      </c>
      <c r="N431" s="49">
        <f t="shared" si="166"/>
        <v>6</v>
      </c>
      <c r="O431" s="49" t="str">
        <f>IF(M431&gt;=19.5,"70%",IF(M431&gt;=13.5,"50%",IF(M431&gt;=5.5,"30%",IF(M431&gt;=0.1,"15%"))))</f>
        <v>70%</v>
      </c>
      <c r="P431" s="89">
        <f t="shared" si="167"/>
        <v>4.1999999999999993</v>
      </c>
      <c r="Q431" s="97">
        <v>0.1</v>
      </c>
      <c r="R431" s="49">
        <f t="shared" si="164"/>
        <v>24.1</v>
      </c>
      <c r="S431" s="97">
        <f t="shared" si="160"/>
        <v>24.1</v>
      </c>
      <c r="T431" s="55">
        <f>S431</f>
        <v>24.1</v>
      </c>
    </row>
    <row r="432" spans="1:20" x14ac:dyDescent="0.3">
      <c r="A432" s="54">
        <v>381</v>
      </c>
      <c r="B432" s="10" t="s">
        <v>348</v>
      </c>
      <c r="C432" s="10">
        <v>190</v>
      </c>
      <c r="D432" s="11"/>
      <c r="E432" s="17"/>
      <c r="F432" s="97"/>
      <c r="G432" s="97">
        <v>14.5</v>
      </c>
      <c r="H432" s="13">
        <v>14</v>
      </c>
      <c r="I432" s="97">
        <v>84</v>
      </c>
      <c r="J432" s="97">
        <v>70</v>
      </c>
      <c r="K432" s="13">
        <f t="shared" si="163"/>
        <v>70</v>
      </c>
      <c r="L432" s="14">
        <f t="shared" si="162"/>
        <v>14</v>
      </c>
      <c r="M432" s="12">
        <f t="shared" si="165"/>
        <v>14.5</v>
      </c>
      <c r="N432" s="12">
        <f t="shared" si="166"/>
        <v>-0.5</v>
      </c>
      <c r="O432" s="19">
        <v>0.7</v>
      </c>
      <c r="P432" s="12">
        <f t="shared" si="167"/>
        <v>-0.35</v>
      </c>
      <c r="Q432" s="97">
        <v>0.1</v>
      </c>
      <c r="R432" s="12">
        <f t="shared" si="164"/>
        <v>14.15</v>
      </c>
      <c r="S432" s="12">
        <f t="shared" si="160"/>
        <v>14.15</v>
      </c>
      <c r="T432" s="55">
        <f>S432</f>
        <v>14.15</v>
      </c>
    </row>
    <row r="433" spans="1:20" x14ac:dyDescent="0.3">
      <c r="A433" s="54">
        <v>382</v>
      </c>
      <c r="B433" s="114" t="s">
        <v>485</v>
      </c>
      <c r="C433" s="80">
        <v>495</v>
      </c>
      <c r="D433" s="114"/>
      <c r="E433" s="82"/>
      <c r="F433" s="115"/>
      <c r="G433" s="69">
        <v>21</v>
      </c>
      <c r="H433" s="69">
        <v>21</v>
      </c>
      <c r="I433" s="69">
        <v>102</v>
      </c>
      <c r="J433" s="69">
        <v>70</v>
      </c>
      <c r="K433" s="69">
        <f t="shared" si="163"/>
        <v>81</v>
      </c>
      <c r="L433" s="69">
        <f t="shared" si="162"/>
        <v>32</v>
      </c>
      <c r="M433" s="69">
        <f t="shared" si="165"/>
        <v>21</v>
      </c>
      <c r="N433" s="69">
        <f t="shared" si="166"/>
        <v>11</v>
      </c>
      <c r="O433" s="69" t="str">
        <f t="shared" ref="O433:O449" si="168">IF(M433&gt;=19.5,"70%",IF(M433&gt;=13.5,"50%",IF(M433&gt;=5.5,"30%",IF(M433&gt;=0.1,"15%"))))</f>
        <v>70%</v>
      </c>
      <c r="P433" s="85">
        <f t="shared" si="167"/>
        <v>7.6999999999999993</v>
      </c>
      <c r="Q433" s="69">
        <v>0.1</v>
      </c>
      <c r="R433" s="69">
        <f t="shared" si="164"/>
        <v>21.1</v>
      </c>
      <c r="S433" s="69">
        <f t="shared" si="160"/>
        <v>21.1</v>
      </c>
      <c r="T433" s="113">
        <v>21</v>
      </c>
    </row>
    <row r="434" spans="1:20" x14ac:dyDescent="0.3">
      <c r="A434" s="54">
        <v>383</v>
      </c>
      <c r="B434" s="80" t="s">
        <v>349</v>
      </c>
      <c r="C434" s="80">
        <v>47</v>
      </c>
      <c r="D434" s="80" t="s">
        <v>84</v>
      </c>
      <c r="E434" s="82"/>
      <c r="F434" s="69">
        <v>2</v>
      </c>
      <c r="G434" s="85">
        <v>9</v>
      </c>
      <c r="H434" s="83">
        <v>9</v>
      </c>
      <c r="I434" s="69">
        <v>84</v>
      </c>
      <c r="J434" s="69">
        <v>69</v>
      </c>
      <c r="K434" s="83">
        <f t="shared" si="163"/>
        <v>75</v>
      </c>
      <c r="L434" s="84">
        <f t="shared" si="162"/>
        <v>15</v>
      </c>
      <c r="M434" s="85">
        <f t="shared" si="165"/>
        <v>9</v>
      </c>
      <c r="N434" s="85">
        <f t="shared" si="166"/>
        <v>6</v>
      </c>
      <c r="O434" s="69" t="str">
        <f t="shared" si="168"/>
        <v>30%</v>
      </c>
      <c r="P434" s="85">
        <f t="shared" si="167"/>
        <v>1.7999999999999998</v>
      </c>
      <c r="Q434" s="69" t="str">
        <f>IF(N434&lt;0,O434, "0.1")</f>
        <v>0.1</v>
      </c>
      <c r="R434" s="85">
        <f t="shared" si="164"/>
        <v>9.1</v>
      </c>
      <c r="S434" s="85">
        <f t="shared" si="160"/>
        <v>9.1</v>
      </c>
      <c r="T434" s="86">
        <f>S434</f>
        <v>9.1</v>
      </c>
    </row>
    <row r="435" spans="1:20" x14ac:dyDescent="0.3">
      <c r="A435" s="54">
        <v>384</v>
      </c>
      <c r="B435" s="10" t="s">
        <v>350</v>
      </c>
      <c r="C435" s="10">
        <v>270</v>
      </c>
      <c r="D435" s="11" t="s">
        <v>62</v>
      </c>
      <c r="E435" s="17"/>
      <c r="F435" s="97"/>
      <c r="G435" s="12">
        <v>19</v>
      </c>
      <c r="H435" s="13">
        <v>19</v>
      </c>
      <c r="I435" s="97">
        <v>104</v>
      </c>
      <c r="J435" s="97">
        <v>70</v>
      </c>
      <c r="K435" s="13">
        <f t="shared" si="163"/>
        <v>85</v>
      </c>
      <c r="L435" s="14">
        <f t="shared" si="162"/>
        <v>34</v>
      </c>
      <c r="M435" s="12">
        <f t="shared" si="165"/>
        <v>19</v>
      </c>
      <c r="N435" s="12">
        <f t="shared" si="166"/>
        <v>15</v>
      </c>
      <c r="O435" s="97" t="str">
        <f t="shared" si="168"/>
        <v>50%</v>
      </c>
      <c r="P435" s="12">
        <f t="shared" si="167"/>
        <v>7.5</v>
      </c>
      <c r="Q435" s="97">
        <v>0.1</v>
      </c>
      <c r="R435" s="12">
        <f t="shared" si="164"/>
        <v>19.100000000000001</v>
      </c>
      <c r="S435" s="12">
        <f t="shared" si="160"/>
        <v>19.100000000000001</v>
      </c>
      <c r="T435" s="55">
        <f>S435</f>
        <v>19.100000000000001</v>
      </c>
    </row>
    <row r="436" spans="1:20" x14ac:dyDescent="0.3">
      <c r="A436" s="54">
        <v>385</v>
      </c>
      <c r="B436" s="80" t="s">
        <v>438</v>
      </c>
      <c r="C436" s="80">
        <v>474</v>
      </c>
      <c r="D436" s="80" t="s">
        <v>435</v>
      </c>
      <c r="E436" s="82"/>
      <c r="F436" s="115">
        <v>3</v>
      </c>
      <c r="G436" s="69">
        <v>24</v>
      </c>
      <c r="H436" s="69">
        <v>24</v>
      </c>
      <c r="I436" s="69">
        <v>118</v>
      </c>
      <c r="J436" s="69">
        <v>69</v>
      </c>
      <c r="K436" s="69">
        <f t="shared" si="163"/>
        <v>94</v>
      </c>
      <c r="L436" s="69">
        <f t="shared" si="162"/>
        <v>49</v>
      </c>
      <c r="M436" s="69">
        <f t="shared" si="165"/>
        <v>24</v>
      </c>
      <c r="N436" s="69">
        <f t="shared" si="166"/>
        <v>25</v>
      </c>
      <c r="O436" s="69" t="str">
        <f t="shared" si="168"/>
        <v>70%</v>
      </c>
      <c r="P436" s="85">
        <f t="shared" si="167"/>
        <v>17.5</v>
      </c>
      <c r="Q436" s="69" t="str">
        <f>IF(N436&lt;0,O436, "0.1")</f>
        <v>0.1</v>
      </c>
      <c r="R436" s="69">
        <f t="shared" si="164"/>
        <v>24.1</v>
      </c>
      <c r="S436" s="69">
        <f t="shared" si="160"/>
        <v>24.1</v>
      </c>
      <c r="T436" s="113">
        <v>24</v>
      </c>
    </row>
    <row r="437" spans="1:20" x14ac:dyDescent="0.3">
      <c r="A437" s="54">
        <v>386</v>
      </c>
      <c r="B437" s="10" t="s">
        <v>351</v>
      </c>
      <c r="C437" s="10">
        <v>293</v>
      </c>
      <c r="D437" s="11"/>
      <c r="E437" s="97"/>
      <c r="F437" s="97"/>
      <c r="G437" s="12">
        <v>24</v>
      </c>
      <c r="H437" s="13">
        <v>24</v>
      </c>
      <c r="I437" s="97"/>
      <c r="J437" s="97"/>
      <c r="K437" s="13">
        <f t="shared" si="163"/>
        <v>-24</v>
      </c>
      <c r="L437" s="14">
        <f t="shared" si="162"/>
        <v>0</v>
      </c>
      <c r="M437" s="12">
        <f t="shared" si="165"/>
        <v>24</v>
      </c>
      <c r="N437" s="12">
        <f t="shared" si="166"/>
        <v>-24</v>
      </c>
      <c r="O437" s="97" t="str">
        <f t="shared" si="168"/>
        <v>70%</v>
      </c>
      <c r="P437" s="12">
        <f t="shared" si="167"/>
        <v>-16.799999999999997</v>
      </c>
      <c r="Q437" s="97">
        <v>0.1</v>
      </c>
      <c r="R437" s="12">
        <f t="shared" si="164"/>
        <v>7.2000000000000028</v>
      </c>
      <c r="S437" s="12">
        <f t="shared" si="160"/>
        <v>24</v>
      </c>
      <c r="T437" s="55">
        <f t="shared" ref="T437:T443" si="169">S437</f>
        <v>24</v>
      </c>
    </row>
    <row r="438" spans="1:20" x14ac:dyDescent="0.3">
      <c r="A438" s="54">
        <v>387</v>
      </c>
      <c r="B438" s="11" t="s">
        <v>352</v>
      </c>
      <c r="C438" s="10">
        <v>407</v>
      </c>
      <c r="D438" s="11" t="s">
        <v>20</v>
      </c>
      <c r="E438" s="97"/>
      <c r="F438" s="97"/>
      <c r="G438" s="97">
        <v>10</v>
      </c>
      <c r="H438" s="97">
        <v>10</v>
      </c>
      <c r="I438" s="97">
        <v>84</v>
      </c>
      <c r="J438" s="97">
        <v>69</v>
      </c>
      <c r="K438" s="97">
        <f t="shared" si="163"/>
        <v>74</v>
      </c>
      <c r="L438" s="97">
        <f t="shared" si="162"/>
        <v>15</v>
      </c>
      <c r="M438" s="97">
        <f t="shared" si="165"/>
        <v>10</v>
      </c>
      <c r="N438" s="97">
        <f t="shared" si="166"/>
        <v>5</v>
      </c>
      <c r="O438" s="97" t="str">
        <f t="shared" si="168"/>
        <v>30%</v>
      </c>
      <c r="P438" s="12">
        <f t="shared" si="167"/>
        <v>1.5</v>
      </c>
      <c r="Q438" s="97">
        <v>0.1</v>
      </c>
      <c r="R438" s="97">
        <f t="shared" si="164"/>
        <v>10.1</v>
      </c>
      <c r="S438" s="97">
        <f t="shared" si="160"/>
        <v>10.1</v>
      </c>
      <c r="T438" s="55">
        <f t="shared" si="169"/>
        <v>10.1</v>
      </c>
    </row>
    <row r="439" spans="1:20" x14ac:dyDescent="0.3">
      <c r="A439" s="54">
        <v>388</v>
      </c>
      <c r="B439" s="2" t="s">
        <v>410</v>
      </c>
      <c r="C439" s="2">
        <v>438</v>
      </c>
      <c r="D439" s="26" t="s">
        <v>111</v>
      </c>
      <c r="E439" s="29"/>
      <c r="F439" s="28"/>
      <c r="G439" s="1">
        <v>20</v>
      </c>
      <c r="H439" s="21">
        <f>G439</f>
        <v>20</v>
      </c>
      <c r="I439" s="1">
        <v>103</v>
      </c>
      <c r="J439" s="1">
        <v>70</v>
      </c>
      <c r="K439" s="21">
        <f t="shared" si="163"/>
        <v>83</v>
      </c>
      <c r="L439" s="22">
        <f t="shared" si="162"/>
        <v>33</v>
      </c>
      <c r="M439" s="9">
        <f t="shared" si="165"/>
        <v>20</v>
      </c>
      <c r="N439" s="9">
        <f t="shared" si="166"/>
        <v>13</v>
      </c>
      <c r="O439" s="1" t="str">
        <f t="shared" si="168"/>
        <v>70%</v>
      </c>
      <c r="P439" s="9">
        <f t="shared" si="167"/>
        <v>9.1</v>
      </c>
      <c r="Q439" s="97">
        <v>0.1</v>
      </c>
      <c r="R439" s="9">
        <f t="shared" si="164"/>
        <v>20.100000000000001</v>
      </c>
      <c r="S439" s="9">
        <f t="shared" si="160"/>
        <v>20.100000000000001</v>
      </c>
      <c r="T439" s="56">
        <f t="shared" si="169"/>
        <v>20.100000000000001</v>
      </c>
    </row>
    <row r="440" spans="1:20" x14ac:dyDescent="0.3">
      <c r="A440" s="54">
        <v>389</v>
      </c>
      <c r="B440" s="2" t="s">
        <v>353</v>
      </c>
      <c r="C440" s="2">
        <v>408</v>
      </c>
      <c r="D440" s="3"/>
      <c r="E440" s="51"/>
      <c r="F440" s="1"/>
      <c r="G440" s="9">
        <v>12</v>
      </c>
      <c r="H440" s="21">
        <f>G440</f>
        <v>12</v>
      </c>
      <c r="I440" s="1">
        <v>98</v>
      </c>
      <c r="J440" s="1">
        <v>70</v>
      </c>
      <c r="K440" s="21">
        <f t="shared" si="163"/>
        <v>86</v>
      </c>
      <c r="L440" s="22">
        <f t="shared" si="162"/>
        <v>28</v>
      </c>
      <c r="M440" s="9">
        <f t="shared" si="165"/>
        <v>12</v>
      </c>
      <c r="N440" s="9">
        <f t="shared" si="166"/>
        <v>16</v>
      </c>
      <c r="O440" s="1" t="str">
        <f t="shared" si="168"/>
        <v>30%</v>
      </c>
      <c r="P440" s="9">
        <f t="shared" si="167"/>
        <v>4.8</v>
      </c>
      <c r="Q440" s="97">
        <v>0.1</v>
      </c>
      <c r="R440" s="1">
        <v>12</v>
      </c>
      <c r="S440" s="9">
        <f t="shared" si="160"/>
        <v>12</v>
      </c>
      <c r="T440" s="56">
        <f t="shared" si="169"/>
        <v>12</v>
      </c>
    </row>
    <row r="441" spans="1:20" x14ac:dyDescent="0.3">
      <c r="A441" s="54">
        <v>390</v>
      </c>
      <c r="B441" s="10" t="s">
        <v>354</v>
      </c>
      <c r="C441" s="10">
        <v>273</v>
      </c>
      <c r="D441" s="11" t="s">
        <v>32</v>
      </c>
      <c r="E441" s="17"/>
      <c r="F441" s="97"/>
      <c r="G441" s="12">
        <v>16</v>
      </c>
      <c r="H441" s="13">
        <v>16</v>
      </c>
      <c r="I441" s="97">
        <v>100</v>
      </c>
      <c r="J441" s="97">
        <v>70</v>
      </c>
      <c r="K441" s="13">
        <f t="shared" si="163"/>
        <v>84</v>
      </c>
      <c r="L441" s="14">
        <f t="shared" si="162"/>
        <v>30</v>
      </c>
      <c r="M441" s="12">
        <f t="shared" si="165"/>
        <v>16</v>
      </c>
      <c r="N441" s="12">
        <f t="shared" si="166"/>
        <v>14</v>
      </c>
      <c r="O441" s="97" t="str">
        <f t="shared" si="168"/>
        <v>50%</v>
      </c>
      <c r="P441" s="12">
        <f t="shared" si="167"/>
        <v>7</v>
      </c>
      <c r="Q441" s="97">
        <v>0.1</v>
      </c>
      <c r="R441" s="12">
        <f t="shared" ref="R441:R449" si="170">IF(M441&gt;=L441,(M441+P441),M441+Q441)</f>
        <v>16.100000000000001</v>
      </c>
      <c r="S441" s="12">
        <f t="shared" si="160"/>
        <v>16.100000000000001</v>
      </c>
      <c r="T441" s="55">
        <f t="shared" si="169"/>
        <v>16.100000000000001</v>
      </c>
    </row>
    <row r="442" spans="1:20" x14ac:dyDescent="0.3">
      <c r="A442" s="54">
        <v>391</v>
      </c>
      <c r="B442" s="10" t="s">
        <v>355</v>
      </c>
      <c r="C442" s="10">
        <v>108</v>
      </c>
      <c r="D442" s="11"/>
      <c r="E442" s="97"/>
      <c r="F442" s="97"/>
      <c r="G442" s="12">
        <v>24</v>
      </c>
      <c r="H442" s="13">
        <f>G442</f>
        <v>24</v>
      </c>
      <c r="I442" s="97"/>
      <c r="J442" s="97"/>
      <c r="K442" s="13">
        <f t="shared" si="163"/>
        <v>-24</v>
      </c>
      <c r="L442" s="14">
        <f t="shared" ref="L442:L473" si="171">I442-J442</f>
        <v>0</v>
      </c>
      <c r="M442" s="12">
        <f t="shared" si="165"/>
        <v>24</v>
      </c>
      <c r="N442" s="12">
        <f t="shared" si="166"/>
        <v>-24</v>
      </c>
      <c r="O442" s="97" t="str">
        <f t="shared" si="168"/>
        <v>70%</v>
      </c>
      <c r="P442" s="12">
        <f t="shared" si="167"/>
        <v>-16.799999999999997</v>
      </c>
      <c r="Q442" s="97">
        <v>0.1</v>
      </c>
      <c r="R442" s="12">
        <f t="shared" si="170"/>
        <v>7.2000000000000028</v>
      </c>
      <c r="S442" s="12">
        <f t="shared" si="160"/>
        <v>24</v>
      </c>
      <c r="T442" s="55">
        <f t="shared" si="169"/>
        <v>24</v>
      </c>
    </row>
    <row r="443" spans="1:20" x14ac:dyDescent="0.3">
      <c r="A443" s="54">
        <v>392</v>
      </c>
      <c r="B443" s="10" t="s">
        <v>357</v>
      </c>
      <c r="C443" s="10">
        <v>71</v>
      </c>
      <c r="D443" s="11"/>
      <c r="E443" s="97"/>
      <c r="F443" s="97"/>
      <c r="G443" s="12">
        <v>17.3</v>
      </c>
      <c r="H443" s="13">
        <f>G443</f>
        <v>17.3</v>
      </c>
      <c r="I443" s="97"/>
      <c r="J443" s="97"/>
      <c r="K443" s="13">
        <f t="shared" si="163"/>
        <v>-17.3</v>
      </c>
      <c r="L443" s="14">
        <f t="shared" si="171"/>
        <v>0</v>
      </c>
      <c r="M443" s="12">
        <f t="shared" si="165"/>
        <v>17.3</v>
      </c>
      <c r="N443" s="12">
        <f t="shared" si="166"/>
        <v>-17.3</v>
      </c>
      <c r="O443" s="97" t="str">
        <f t="shared" si="168"/>
        <v>50%</v>
      </c>
      <c r="P443" s="12">
        <f t="shared" si="167"/>
        <v>-8.65</v>
      </c>
      <c r="Q443" s="97">
        <v>0.1</v>
      </c>
      <c r="R443" s="12">
        <f t="shared" si="170"/>
        <v>8.65</v>
      </c>
      <c r="S443" s="12">
        <f t="shared" si="160"/>
        <v>17.3</v>
      </c>
      <c r="T443" s="55">
        <f t="shared" si="169"/>
        <v>17.3</v>
      </c>
    </row>
    <row r="444" spans="1:20" x14ac:dyDescent="0.3">
      <c r="A444" s="54">
        <v>393</v>
      </c>
      <c r="B444" s="11" t="s">
        <v>358</v>
      </c>
      <c r="C444" s="10">
        <v>409</v>
      </c>
      <c r="D444" s="11" t="s">
        <v>20</v>
      </c>
      <c r="E444" s="97"/>
      <c r="F444" s="97"/>
      <c r="G444" s="97">
        <v>7</v>
      </c>
      <c r="H444" s="97">
        <v>7</v>
      </c>
      <c r="I444" s="97">
        <v>76</v>
      </c>
      <c r="J444" s="97">
        <v>69</v>
      </c>
      <c r="K444" s="97">
        <f t="shared" si="163"/>
        <v>69</v>
      </c>
      <c r="L444" s="97">
        <f t="shared" si="171"/>
        <v>7</v>
      </c>
      <c r="M444" s="97">
        <f t="shared" si="165"/>
        <v>7</v>
      </c>
      <c r="N444" s="97">
        <f t="shared" si="166"/>
        <v>0</v>
      </c>
      <c r="O444" s="97" t="str">
        <f t="shared" si="168"/>
        <v>30%</v>
      </c>
      <c r="P444" s="12">
        <f t="shared" si="167"/>
        <v>0</v>
      </c>
      <c r="Q444" s="97">
        <v>0.1</v>
      </c>
      <c r="R444" s="97">
        <f t="shared" si="170"/>
        <v>7</v>
      </c>
      <c r="S444" s="97">
        <f t="shared" si="160"/>
        <v>7</v>
      </c>
      <c r="T444" s="55">
        <v>7</v>
      </c>
    </row>
    <row r="445" spans="1:20" x14ac:dyDescent="0.3">
      <c r="A445" s="54">
        <v>394</v>
      </c>
      <c r="B445" s="10" t="s">
        <v>359</v>
      </c>
      <c r="C445" s="10">
        <v>12</v>
      </c>
      <c r="D445" s="11"/>
      <c r="E445" s="97"/>
      <c r="F445" s="97"/>
      <c r="G445" s="12">
        <v>8.8000000000000007</v>
      </c>
      <c r="H445" s="12">
        <f>G445</f>
        <v>8.8000000000000007</v>
      </c>
      <c r="I445" s="97"/>
      <c r="J445" s="97"/>
      <c r="K445" s="13">
        <f t="shared" si="163"/>
        <v>-8.8000000000000007</v>
      </c>
      <c r="L445" s="14">
        <f t="shared" si="171"/>
        <v>0</v>
      </c>
      <c r="M445" s="12">
        <f t="shared" si="165"/>
        <v>8.8000000000000007</v>
      </c>
      <c r="N445" s="12">
        <f t="shared" si="166"/>
        <v>-8.8000000000000007</v>
      </c>
      <c r="O445" s="97" t="str">
        <f t="shared" si="168"/>
        <v>30%</v>
      </c>
      <c r="P445" s="12">
        <f t="shared" si="167"/>
        <v>-2.64</v>
      </c>
      <c r="Q445" s="97">
        <v>0.1</v>
      </c>
      <c r="R445" s="12">
        <f t="shared" si="170"/>
        <v>6.16</v>
      </c>
      <c r="S445" s="12">
        <f t="shared" si="160"/>
        <v>8.8000000000000007</v>
      </c>
      <c r="T445" s="55">
        <f>S445</f>
        <v>8.8000000000000007</v>
      </c>
    </row>
    <row r="446" spans="1:20" x14ac:dyDescent="0.3">
      <c r="A446" s="54">
        <v>395</v>
      </c>
      <c r="B446" s="10" t="s">
        <v>360</v>
      </c>
      <c r="C446" s="10">
        <v>208</v>
      </c>
      <c r="D446" s="11"/>
      <c r="E446" s="97"/>
      <c r="F446" s="97"/>
      <c r="G446" s="97">
        <v>24</v>
      </c>
      <c r="H446" s="13">
        <f>G446</f>
        <v>24</v>
      </c>
      <c r="I446" s="97"/>
      <c r="J446" s="97"/>
      <c r="K446" s="13">
        <f t="shared" si="163"/>
        <v>-24</v>
      </c>
      <c r="L446" s="14">
        <f t="shared" si="171"/>
        <v>0</v>
      </c>
      <c r="M446" s="12">
        <f t="shared" si="165"/>
        <v>24</v>
      </c>
      <c r="N446" s="12">
        <f t="shared" si="166"/>
        <v>-24</v>
      </c>
      <c r="O446" s="97" t="str">
        <f t="shared" si="168"/>
        <v>70%</v>
      </c>
      <c r="P446" s="12">
        <f t="shared" si="167"/>
        <v>-16.799999999999997</v>
      </c>
      <c r="Q446" s="97">
        <v>0.1</v>
      </c>
      <c r="R446" s="12">
        <f t="shared" si="170"/>
        <v>7.2000000000000028</v>
      </c>
      <c r="S446" s="12">
        <f t="shared" si="160"/>
        <v>24</v>
      </c>
      <c r="T446" s="55">
        <f>S446</f>
        <v>24</v>
      </c>
    </row>
    <row r="447" spans="1:20" x14ac:dyDescent="0.3">
      <c r="A447" s="54">
        <v>396</v>
      </c>
      <c r="B447" s="110" t="s">
        <v>361</v>
      </c>
      <c r="C447" s="80">
        <v>410</v>
      </c>
      <c r="D447" s="111" t="s">
        <v>24</v>
      </c>
      <c r="E447" s="82"/>
      <c r="F447" s="112"/>
      <c r="G447" s="69">
        <v>14</v>
      </c>
      <c r="H447" s="69">
        <v>14</v>
      </c>
      <c r="I447" s="69">
        <v>92</v>
      </c>
      <c r="J447" s="69">
        <v>70</v>
      </c>
      <c r="K447" s="69">
        <f t="shared" si="163"/>
        <v>78</v>
      </c>
      <c r="L447" s="69">
        <f t="shared" si="171"/>
        <v>22</v>
      </c>
      <c r="M447" s="69">
        <f t="shared" si="165"/>
        <v>14</v>
      </c>
      <c r="N447" s="69">
        <f t="shared" si="166"/>
        <v>8</v>
      </c>
      <c r="O447" s="69" t="str">
        <f t="shared" si="168"/>
        <v>50%</v>
      </c>
      <c r="P447" s="85">
        <f t="shared" si="167"/>
        <v>4</v>
      </c>
      <c r="Q447" s="69">
        <v>0.1</v>
      </c>
      <c r="R447" s="69">
        <f t="shared" si="170"/>
        <v>14.1</v>
      </c>
      <c r="S447" s="69">
        <f t="shared" si="160"/>
        <v>14.1</v>
      </c>
      <c r="T447" s="86">
        <f>S447</f>
        <v>14.1</v>
      </c>
    </row>
    <row r="448" spans="1:20" x14ac:dyDescent="0.3">
      <c r="A448" s="54">
        <v>397</v>
      </c>
      <c r="B448" s="119" t="s">
        <v>457</v>
      </c>
      <c r="C448" s="80">
        <v>479</v>
      </c>
      <c r="D448" s="119"/>
      <c r="E448" s="82"/>
      <c r="F448" s="69"/>
      <c r="G448" s="85">
        <v>20</v>
      </c>
      <c r="H448" s="83">
        <v>20</v>
      </c>
      <c r="I448" s="69">
        <v>96</v>
      </c>
      <c r="J448" s="69">
        <v>72</v>
      </c>
      <c r="K448" s="83">
        <f t="shared" si="163"/>
        <v>76</v>
      </c>
      <c r="L448" s="84">
        <f t="shared" si="171"/>
        <v>24</v>
      </c>
      <c r="M448" s="85">
        <f t="shared" si="165"/>
        <v>20</v>
      </c>
      <c r="N448" s="85">
        <f t="shared" si="166"/>
        <v>4</v>
      </c>
      <c r="O448" s="69" t="str">
        <f t="shared" si="168"/>
        <v>70%</v>
      </c>
      <c r="P448" s="85">
        <f t="shared" si="167"/>
        <v>2.8</v>
      </c>
      <c r="Q448" s="69" t="str">
        <f>IF(N448&lt;0,O448, "0.1")</f>
        <v>0.1</v>
      </c>
      <c r="R448" s="85">
        <f t="shared" si="170"/>
        <v>20.100000000000001</v>
      </c>
      <c r="S448" s="85">
        <f t="shared" si="160"/>
        <v>20.100000000000001</v>
      </c>
      <c r="T448" s="86">
        <f>S448</f>
        <v>20.100000000000001</v>
      </c>
    </row>
    <row r="449" spans="1:20" x14ac:dyDescent="0.3">
      <c r="A449" s="54">
        <v>398</v>
      </c>
      <c r="B449" s="80" t="s">
        <v>461</v>
      </c>
      <c r="C449" s="121">
        <v>484</v>
      </c>
      <c r="D449" s="119"/>
      <c r="E449" s="82"/>
      <c r="F449" s="69"/>
      <c r="G449" s="85">
        <v>24</v>
      </c>
      <c r="H449" s="83">
        <v>24</v>
      </c>
      <c r="I449" s="69">
        <v>102</v>
      </c>
      <c r="J449" s="69">
        <v>72</v>
      </c>
      <c r="K449" s="83">
        <f t="shared" si="163"/>
        <v>78</v>
      </c>
      <c r="L449" s="84">
        <f t="shared" si="171"/>
        <v>30</v>
      </c>
      <c r="M449" s="85">
        <f t="shared" si="165"/>
        <v>24</v>
      </c>
      <c r="N449" s="85">
        <f t="shared" si="166"/>
        <v>6</v>
      </c>
      <c r="O449" s="69" t="str">
        <f t="shared" si="168"/>
        <v>70%</v>
      </c>
      <c r="P449" s="85">
        <f t="shared" si="167"/>
        <v>4.1999999999999993</v>
      </c>
      <c r="Q449" s="69" t="str">
        <f>IF(N449&lt;0,O449, "0.1")</f>
        <v>0.1</v>
      </c>
      <c r="R449" s="85">
        <f t="shared" si="170"/>
        <v>24.1</v>
      </c>
      <c r="S449" s="85">
        <f t="shared" si="160"/>
        <v>24.1</v>
      </c>
      <c r="T449" s="86">
        <f>S449</f>
        <v>24.1</v>
      </c>
    </row>
    <row r="450" spans="1:20" x14ac:dyDescent="0.3">
      <c r="A450" s="54">
        <v>399</v>
      </c>
      <c r="B450" s="80" t="s">
        <v>362</v>
      </c>
      <c r="C450" s="80">
        <v>503</v>
      </c>
      <c r="D450" s="81" t="s">
        <v>24</v>
      </c>
      <c r="E450" s="82"/>
      <c r="F450" s="69"/>
      <c r="G450" s="69">
        <v>6</v>
      </c>
      <c r="H450" s="83">
        <v>6</v>
      </c>
      <c r="I450" s="69">
        <v>90</v>
      </c>
      <c r="J450" s="69">
        <v>70</v>
      </c>
      <c r="K450" s="83">
        <f t="shared" si="163"/>
        <v>84</v>
      </c>
      <c r="L450" s="84">
        <f t="shared" si="171"/>
        <v>20</v>
      </c>
      <c r="M450" s="85">
        <v>6</v>
      </c>
      <c r="N450" s="85">
        <v>6</v>
      </c>
      <c r="O450" s="116">
        <v>0.3</v>
      </c>
      <c r="P450" s="83">
        <v>6</v>
      </c>
      <c r="Q450" s="69">
        <v>0.1</v>
      </c>
      <c r="R450" s="85">
        <v>6</v>
      </c>
      <c r="S450" s="85">
        <v>6.1</v>
      </c>
      <c r="T450" s="86">
        <v>6</v>
      </c>
    </row>
    <row r="451" spans="1:20" x14ac:dyDescent="0.3">
      <c r="A451" s="54">
        <v>400</v>
      </c>
      <c r="B451" s="80" t="s">
        <v>503</v>
      </c>
      <c r="C451" s="80">
        <v>411</v>
      </c>
      <c r="D451" s="81" t="s">
        <v>24</v>
      </c>
      <c r="E451" s="82"/>
      <c r="F451" s="69"/>
      <c r="G451" s="69">
        <v>6</v>
      </c>
      <c r="H451" s="83">
        <v>6</v>
      </c>
      <c r="I451" s="69">
        <v>81</v>
      </c>
      <c r="J451" s="69">
        <v>70</v>
      </c>
      <c r="K451" s="83">
        <f t="shared" si="163"/>
        <v>75</v>
      </c>
      <c r="L451" s="84">
        <f t="shared" si="171"/>
        <v>11</v>
      </c>
      <c r="M451" s="85">
        <f t="shared" ref="M451:M497" si="172">G451</f>
        <v>6</v>
      </c>
      <c r="N451" s="85">
        <f t="shared" ref="N451:N497" si="173">L451-M451</f>
        <v>5</v>
      </c>
      <c r="O451" s="69" t="str">
        <f>IF(M451&gt;=19.5,"70%",IF(M451&gt;=13.5,"50%",IF(M451&gt;=5.5,"30%",IF(M451&gt;=0.1,"15%"))))</f>
        <v>30%</v>
      </c>
      <c r="P451" s="83">
        <f t="shared" ref="P451:P497" si="174">N451*O451</f>
        <v>1.5</v>
      </c>
      <c r="Q451" s="69">
        <v>0.1</v>
      </c>
      <c r="R451" s="85">
        <f t="shared" ref="R451:R497" si="175">IF(M451&gt;=L451,(M451+P451),M451+Q451)</f>
        <v>6.1</v>
      </c>
      <c r="S451" s="85">
        <f t="shared" ref="S451:S497" si="176">IF(I451&gt;1,(R451),G451)</f>
        <v>6.1</v>
      </c>
      <c r="T451" s="86">
        <v>6</v>
      </c>
    </row>
    <row r="452" spans="1:20" x14ac:dyDescent="0.3">
      <c r="A452" s="54">
        <v>401</v>
      </c>
      <c r="B452" s="11" t="s">
        <v>363</v>
      </c>
      <c r="C452" s="10">
        <v>412</v>
      </c>
      <c r="D452" s="11"/>
      <c r="E452" s="17"/>
      <c r="F452" s="97"/>
      <c r="G452" s="97">
        <v>24</v>
      </c>
      <c r="H452" s="97">
        <v>24</v>
      </c>
      <c r="I452" s="97">
        <v>95</v>
      </c>
      <c r="J452" s="97">
        <v>70</v>
      </c>
      <c r="K452" s="97">
        <f t="shared" si="163"/>
        <v>71</v>
      </c>
      <c r="L452" s="97">
        <f t="shared" si="171"/>
        <v>25</v>
      </c>
      <c r="M452" s="97">
        <f t="shared" si="172"/>
        <v>24</v>
      </c>
      <c r="N452" s="97">
        <f t="shared" si="173"/>
        <v>1</v>
      </c>
      <c r="O452" s="97" t="str">
        <f>IF(M452&gt;=19.5,"70%",IF(M452&gt;=13.5,"50%",IF(M452&gt;=5.5,"30%",IF(M452&gt;=0.1,"15%"))))</f>
        <v>70%</v>
      </c>
      <c r="P452" s="12">
        <f t="shared" si="174"/>
        <v>0.7</v>
      </c>
      <c r="Q452" s="97">
        <v>0.1</v>
      </c>
      <c r="R452" s="97">
        <f t="shared" si="175"/>
        <v>24.1</v>
      </c>
      <c r="S452" s="97">
        <f t="shared" si="176"/>
        <v>24.1</v>
      </c>
      <c r="T452" s="98">
        <v>24</v>
      </c>
    </row>
    <row r="453" spans="1:20" x14ac:dyDescent="0.3">
      <c r="A453" s="54">
        <v>402</v>
      </c>
      <c r="B453" s="10" t="s">
        <v>364</v>
      </c>
      <c r="C453" s="10">
        <v>19</v>
      </c>
      <c r="D453" s="11"/>
      <c r="E453" s="17"/>
      <c r="F453" s="97"/>
      <c r="G453" s="12">
        <v>14</v>
      </c>
      <c r="H453" s="13">
        <f>G453</f>
        <v>14</v>
      </c>
      <c r="I453" s="97">
        <v>98</v>
      </c>
      <c r="J453" s="97">
        <v>70</v>
      </c>
      <c r="K453" s="13">
        <f t="shared" si="163"/>
        <v>84</v>
      </c>
      <c r="L453" s="14">
        <f t="shared" si="171"/>
        <v>28</v>
      </c>
      <c r="M453" s="12">
        <f t="shared" si="172"/>
        <v>14</v>
      </c>
      <c r="N453" s="12">
        <f t="shared" si="173"/>
        <v>14</v>
      </c>
      <c r="O453" s="97" t="str">
        <f>IF(M453&gt;=19.5,"70%",IF(M453&gt;=13.5,"50%",IF(M453&gt;=5.5,"30%",IF(M453&gt;=0.1,"15%"))))</f>
        <v>50%</v>
      </c>
      <c r="P453" s="12">
        <f t="shared" si="174"/>
        <v>7</v>
      </c>
      <c r="Q453" s="97">
        <v>0.1</v>
      </c>
      <c r="R453" s="12">
        <f t="shared" si="175"/>
        <v>14.1</v>
      </c>
      <c r="S453" s="12">
        <f t="shared" si="176"/>
        <v>14.1</v>
      </c>
      <c r="T453" s="55">
        <f>S453</f>
        <v>14.1</v>
      </c>
    </row>
    <row r="454" spans="1:20" x14ac:dyDescent="0.3">
      <c r="A454" s="54">
        <v>403</v>
      </c>
      <c r="B454" s="10" t="s">
        <v>365</v>
      </c>
      <c r="C454" s="10">
        <v>128</v>
      </c>
      <c r="D454" s="11"/>
      <c r="E454" s="17"/>
      <c r="F454" s="97"/>
      <c r="G454" s="12">
        <v>3</v>
      </c>
      <c r="H454" s="13">
        <v>3</v>
      </c>
      <c r="I454" s="97">
        <v>86</v>
      </c>
      <c r="J454" s="97">
        <v>70</v>
      </c>
      <c r="K454" s="13">
        <f t="shared" ref="K454:K471" si="177">I454-H454</f>
        <v>83</v>
      </c>
      <c r="L454" s="14">
        <f t="shared" si="171"/>
        <v>16</v>
      </c>
      <c r="M454" s="12">
        <f t="shared" si="172"/>
        <v>3</v>
      </c>
      <c r="N454" s="12">
        <f t="shared" si="173"/>
        <v>13</v>
      </c>
      <c r="O454" s="97" t="str">
        <f>IF(M454&gt;=19.5,"70%",IF(M454&gt;=13.5,"50%",IF(M454&gt;=5.5,"30%",IF(M454&gt;=0.1,"15%"))))</f>
        <v>15%</v>
      </c>
      <c r="P454" s="12">
        <f t="shared" si="174"/>
        <v>1.95</v>
      </c>
      <c r="Q454" s="97">
        <v>0.1</v>
      </c>
      <c r="R454" s="12">
        <f t="shared" si="175"/>
        <v>3.1</v>
      </c>
      <c r="S454" s="12">
        <f t="shared" si="176"/>
        <v>3.1</v>
      </c>
      <c r="T454" s="55">
        <f>S454</f>
        <v>3.1</v>
      </c>
    </row>
    <row r="455" spans="1:20" x14ac:dyDescent="0.3">
      <c r="A455" s="54">
        <v>404</v>
      </c>
      <c r="B455" s="80" t="s">
        <v>470</v>
      </c>
      <c r="C455" s="80">
        <v>198</v>
      </c>
      <c r="D455" s="81"/>
      <c r="E455" s="82"/>
      <c r="F455" s="115"/>
      <c r="G455" s="69">
        <v>5.0999999999999996</v>
      </c>
      <c r="H455" s="83">
        <v>5</v>
      </c>
      <c r="I455" s="69">
        <v>78</v>
      </c>
      <c r="J455" s="69">
        <v>70</v>
      </c>
      <c r="K455" s="83">
        <f t="shared" si="177"/>
        <v>73</v>
      </c>
      <c r="L455" s="84">
        <f t="shared" si="171"/>
        <v>8</v>
      </c>
      <c r="M455" s="85">
        <f t="shared" si="172"/>
        <v>5.0999999999999996</v>
      </c>
      <c r="N455" s="85">
        <f t="shared" si="173"/>
        <v>2.9000000000000004</v>
      </c>
      <c r="O455" s="116">
        <v>0.3</v>
      </c>
      <c r="P455" s="85">
        <f t="shared" si="174"/>
        <v>0.87000000000000011</v>
      </c>
      <c r="Q455" s="69">
        <v>0.1</v>
      </c>
      <c r="R455" s="85">
        <f t="shared" si="175"/>
        <v>5.1999999999999993</v>
      </c>
      <c r="S455" s="85">
        <f t="shared" si="176"/>
        <v>5.1999999999999993</v>
      </c>
      <c r="T455" s="86">
        <f>S455</f>
        <v>5.1999999999999993</v>
      </c>
    </row>
    <row r="456" spans="1:20" x14ac:dyDescent="0.3">
      <c r="A456" s="54">
        <v>405</v>
      </c>
      <c r="B456" s="10" t="s">
        <v>366</v>
      </c>
      <c r="C456" s="10">
        <v>413</v>
      </c>
      <c r="D456" s="11" t="s">
        <v>32</v>
      </c>
      <c r="E456" s="17"/>
      <c r="F456" s="97"/>
      <c r="G456" s="12">
        <v>23</v>
      </c>
      <c r="H456" s="13">
        <v>23</v>
      </c>
      <c r="I456" s="97">
        <v>98</v>
      </c>
      <c r="J456" s="97">
        <v>70</v>
      </c>
      <c r="K456" s="13">
        <f t="shared" si="177"/>
        <v>75</v>
      </c>
      <c r="L456" s="14">
        <f t="shared" si="171"/>
        <v>28</v>
      </c>
      <c r="M456" s="12">
        <f t="shared" si="172"/>
        <v>23</v>
      </c>
      <c r="N456" s="12">
        <f t="shared" si="173"/>
        <v>5</v>
      </c>
      <c r="O456" s="97" t="str">
        <f t="shared" ref="O456:O466" si="178">IF(M456&gt;=19.5,"70%",IF(M456&gt;=13.5,"50%",IF(M456&gt;=5.5,"30%",IF(M456&gt;=0.1,"15%"))))</f>
        <v>70%</v>
      </c>
      <c r="P456" s="12">
        <f t="shared" si="174"/>
        <v>3.5</v>
      </c>
      <c r="Q456" s="97">
        <v>0.1</v>
      </c>
      <c r="R456" s="12">
        <f t="shared" si="175"/>
        <v>23.1</v>
      </c>
      <c r="S456" s="12">
        <f t="shared" si="176"/>
        <v>23.1</v>
      </c>
      <c r="T456" s="55">
        <f>S456</f>
        <v>23.1</v>
      </c>
    </row>
    <row r="457" spans="1:20" x14ac:dyDescent="0.3">
      <c r="A457" s="54">
        <v>406</v>
      </c>
      <c r="B457" s="114" t="s">
        <v>490</v>
      </c>
      <c r="C457" s="80">
        <v>596</v>
      </c>
      <c r="D457" s="114"/>
      <c r="E457" s="82"/>
      <c r="F457" s="115"/>
      <c r="G457" s="69">
        <v>24</v>
      </c>
      <c r="H457" s="69">
        <v>24</v>
      </c>
      <c r="I457" s="69">
        <v>97</v>
      </c>
      <c r="J457" s="69">
        <v>70</v>
      </c>
      <c r="K457" s="69">
        <f t="shared" si="177"/>
        <v>73</v>
      </c>
      <c r="L457" s="69">
        <f t="shared" si="171"/>
        <v>27</v>
      </c>
      <c r="M457" s="69">
        <f t="shared" si="172"/>
        <v>24</v>
      </c>
      <c r="N457" s="69">
        <f t="shared" si="173"/>
        <v>3</v>
      </c>
      <c r="O457" s="69" t="str">
        <f t="shared" si="178"/>
        <v>70%</v>
      </c>
      <c r="P457" s="85">
        <f t="shared" si="174"/>
        <v>2.0999999999999996</v>
      </c>
      <c r="Q457" s="69">
        <v>0.1</v>
      </c>
      <c r="R457" s="69">
        <f t="shared" si="175"/>
        <v>24.1</v>
      </c>
      <c r="S457" s="69">
        <f t="shared" si="176"/>
        <v>24.1</v>
      </c>
      <c r="T457" s="113">
        <v>24</v>
      </c>
    </row>
    <row r="458" spans="1:20" x14ac:dyDescent="0.3">
      <c r="A458" s="54">
        <v>407</v>
      </c>
      <c r="B458" s="10" t="s">
        <v>367</v>
      </c>
      <c r="C458" s="10">
        <v>265</v>
      </c>
      <c r="D458" s="11"/>
      <c r="E458" s="97"/>
      <c r="F458" s="97"/>
      <c r="G458" s="12">
        <v>22</v>
      </c>
      <c r="H458" s="13">
        <v>22</v>
      </c>
      <c r="I458" s="97">
        <v>102</v>
      </c>
      <c r="J458" s="97">
        <v>69</v>
      </c>
      <c r="K458" s="13">
        <f t="shared" si="177"/>
        <v>80</v>
      </c>
      <c r="L458" s="14">
        <f t="shared" si="171"/>
        <v>33</v>
      </c>
      <c r="M458" s="12">
        <f t="shared" si="172"/>
        <v>22</v>
      </c>
      <c r="N458" s="12">
        <f t="shared" si="173"/>
        <v>11</v>
      </c>
      <c r="O458" s="97" t="str">
        <f t="shared" si="178"/>
        <v>70%</v>
      </c>
      <c r="P458" s="12">
        <f t="shared" si="174"/>
        <v>7.6999999999999993</v>
      </c>
      <c r="Q458" s="97">
        <v>0.1</v>
      </c>
      <c r="R458" s="12">
        <f t="shared" si="175"/>
        <v>22.1</v>
      </c>
      <c r="S458" s="12">
        <f t="shared" si="176"/>
        <v>22.1</v>
      </c>
      <c r="T458" s="55">
        <f t="shared" ref="T458:T468" si="179">S458</f>
        <v>22.1</v>
      </c>
    </row>
    <row r="459" spans="1:20" x14ac:dyDescent="0.3">
      <c r="A459" s="54">
        <v>408</v>
      </c>
      <c r="B459" s="10" t="s">
        <v>368</v>
      </c>
      <c r="C459" s="10">
        <v>288</v>
      </c>
      <c r="D459" s="11"/>
      <c r="E459" s="17"/>
      <c r="F459" s="97"/>
      <c r="G459" s="12">
        <v>11</v>
      </c>
      <c r="H459" s="13">
        <v>11</v>
      </c>
      <c r="I459" s="97">
        <v>83</v>
      </c>
      <c r="J459" s="97">
        <v>71</v>
      </c>
      <c r="K459" s="13">
        <f t="shared" si="177"/>
        <v>72</v>
      </c>
      <c r="L459" s="14">
        <f t="shared" si="171"/>
        <v>12</v>
      </c>
      <c r="M459" s="12">
        <f t="shared" si="172"/>
        <v>11</v>
      </c>
      <c r="N459" s="12">
        <f t="shared" si="173"/>
        <v>1</v>
      </c>
      <c r="O459" s="97" t="str">
        <f t="shared" si="178"/>
        <v>30%</v>
      </c>
      <c r="P459" s="12">
        <f t="shared" si="174"/>
        <v>0.3</v>
      </c>
      <c r="Q459" s="97">
        <v>0.1</v>
      </c>
      <c r="R459" s="12">
        <f t="shared" si="175"/>
        <v>11.1</v>
      </c>
      <c r="S459" s="12">
        <f t="shared" si="176"/>
        <v>11.1</v>
      </c>
      <c r="T459" s="55">
        <f t="shared" si="179"/>
        <v>11.1</v>
      </c>
    </row>
    <row r="460" spans="1:20" x14ac:dyDescent="0.3">
      <c r="A460" s="54">
        <v>409</v>
      </c>
      <c r="B460" s="2" t="s">
        <v>369</v>
      </c>
      <c r="C460" s="2">
        <v>414</v>
      </c>
      <c r="D460" s="3"/>
      <c r="E460" s="4"/>
      <c r="F460" s="1"/>
      <c r="G460" s="9">
        <v>16</v>
      </c>
      <c r="H460" s="21">
        <v>16</v>
      </c>
      <c r="I460" s="1">
        <v>97</v>
      </c>
      <c r="J460" s="1">
        <v>70</v>
      </c>
      <c r="K460" s="21">
        <f t="shared" si="177"/>
        <v>81</v>
      </c>
      <c r="L460" s="22">
        <f t="shared" si="171"/>
        <v>27</v>
      </c>
      <c r="M460" s="9">
        <f t="shared" si="172"/>
        <v>16</v>
      </c>
      <c r="N460" s="9">
        <f t="shared" si="173"/>
        <v>11</v>
      </c>
      <c r="O460" s="1" t="str">
        <f t="shared" si="178"/>
        <v>50%</v>
      </c>
      <c r="P460" s="9">
        <f t="shared" si="174"/>
        <v>5.5</v>
      </c>
      <c r="Q460" s="97">
        <v>0.1</v>
      </c>
      <c r="R460" s="9">
        <f t="shared" si="175"/>
        <v>16.100000000000001</v>
      </c>
      <c r="S460" s="9">
        <f t="shared" si="176"/>
        <v>16.100000000000001</v>
      </c>
      <c r="T460" s="56">
        <f t="shared" si="179"/>
        <v>16.100000000000001</v>
      </c>
    </row>
    <row r="461" spans="1:20" x14ac:dyDescent="0.3">
      <c r="A461" s="54">
        <v>410</v>
      </c>
      <c r="B461" s="80" t="s">
        <v>370</v>
      </c>
      <c r="C461" s="80">
        <v>261</v>
      </c>
      <c r="D461" s="81"/>
      <c r="E461" s="82"/>
      <c r="F461" s="115"/>
      <c r="G461" s="69">
        <v>24</v>
      </c>
      <c r="H461" s="83">
        <v>24</v>
      </c>
      <c r="I461" s="69">
        <v>100</v>
      </c>
      <c r="J461" s="69">
        <v>70</v>
      </c>
      <c r="K461" s="83">
        <f t="shared" si="177"/>
        <v>76</v>
      </c>
      <c r="L461" s="84">
        <f t="shared" si="171"/>
        <v>30</v>
      </c>
      <c r="M461" s="85">
        <f t="shared" si="172"/>
        <v>24</v>
      </c>
      <c r="N461" s="85">
        <f t="shared" si="173"/>
        <v>6</v>
      </c>
      <c r="O461" s="69" t="str">
        <f t="shared" si="178"/>
        <v>70%</v>
      </c>
      <c r="P461" s="85">
        <f t="shared" si="174"/>
        <v>4.1999999999999993</v>
      </c>
      <c r="Q461" s="69">
        <v>0.1</v>
      </c>
      <c r="R461" s="85">
        <f t="shared" si="175"/>
        <v>24.1</v>
      </c>
      <c r="S461" s="85">
        <f t="shared" si="176"/>
        <v>24.1</v>
      </c>
      <c r="T461" s="86">
        <f t="shared" si="179"/>
        <v>24.1</v>
      </c>
    </row>
    <row r="462" spans="1:20" x14ac:dyDescent="0.3">
      <c r="A462" s="54">
        <v>411</v>
      </c>
      <c r="B462" s="10" t="s">
        <v>371</v>
      </c>
      <c r="C462" s="10">
        <v>188</v>
      </c>
      <c r="D462" s="11" t="s">
        <v>62</v>
      </c>
      <c r="E462" s="97"/>
      <c r="F462" s="97"/>
      <c r="G462" s="97">
        <v>10</v>
      </c>
      <c r="H462" s="13">
        <f>G462</f>
        <v>10</v>
      </c>
      <c r="I462" s="97">
        <v>86</v>
      </c>
      <c r="J462" s="97">
        <v>69</v>
      </c>
      <c r="K462" s="13">
        <f t="shared" si="177"/>
        <v>76</v>
      </c>
      <c r="L462" s="14">
        <f t="shared" si="171"/>
        <v>17</v>
      </c>
      <c r="M462" s="12">
        <f t="shared" si="172"/>
        <v>10</v>
      </c>
      <c r="N462" s="12">
        <f t="shared" si="173"/>
        <v>7</v>
      </c>
      <c r="O462" s="97" t="str">
        <f t="shared" si="178"/>
        <v>30%</v>
      </c>
      <c r="P462" s="12">
        <f t="shared" si="174"/>
        <v>2.1</v>
      </c>
      <c r="Q462" s="97">
        <v>0.1</v>
      </c>
      <c r="R462" s="12">
        <f t="shared" si="175"/>
        <v>10.1</v>
      </c>
      <c r="S462" s="12">
        <f t="shared" si="176"/>
        <v>10.1</v>
      </c>
      <c r="T462" s="55">
        <f t="shared" si="179"/>
        <v>10.1</v>
      </c>
    </row>
    <row r="463" spans="1:20" x14ac:dyDescent="0.3">
      <c r="A463" s="54">
        <v>412</v>
      </c>
      <c r="B463" s="10" t="s">
        <v>372</v>
      </c>
      <c r="C463" s="10">
        <v>157</v>
      </c>
      <c r="D463" s="11" t="s">
        <v>17</v>
      </c>
      <c r="E463" s="97"/>
      <c r="F463" s="97"/>
      <c r="G463" s="97">
        <v>10.199999999999999</v>
      </c>
      <c r="H463" s="13">
        <f>G463</f>
        <v>10.199999999999999</v>
      </c>
      <c r="I463" s="97"/>
      <c r="J463" s="97"/>
      <c r="K463" s="13">
        <f t="shared" si="177"/>
        <v>-10.199999999999999</v>
      </c>
      <c r="L463" s="14">
        <f t="shared" si="171"/>
        <v>0</v>
      </c>
      <c r="M463" s="12">
        <f t="shared" si="172"/>
        <v>10.199999999999999</v>
      </c>
      <c r="N463" s="12">
        <f t="shared" si="173"/>
        <v>-10.199999999999999</v>
      </c>
      <c r="O463" s="97" t="str">
        <f t="shared" si="178"/>
        <v>30%</v>
      </c>
      <c r="P463" s="12">
        <f t="shared" si="174"/>
        <v>-3.0599999999999996</v>
      </c>
      <c r="Q463" s="97">
        <v>0.1</v>
      </c>
      <c r="R463" s="12">
        <f t="shared" si="175"/>
        <v>7.14</v>
      </c>
      <c r="S463" s="12">
        <f t="shared" si="176"/>
        <v>10.199999999999999</v>
      </c>
      <c r="T463" s="55">
        <f t="shared" si="179"/>
        <v>10.199999999999999</v>
      </c>
    </row>
    <row r="464" spans="1:20" x14ac:dyDescent="0.3">
      <c r="A464" s="54">
        <v>413</v>
      </c>
      <c r="B464" s="80" t="s">
        <v>373</v>
      </c>
      <c r="C464" s="80">
        <v>177</v>
      </c>
      <c r="D464" s="81" t="s">
        <v>33</v>
      </c>
      <c r="E464" s="82"/>
      <c r="F464" s="69"/>
      <c r="G464" s="69">
        <v>10</v>
      </c>
      <c r="H464" s="83">
        <v>10</v>
      </c>
      <c r="I464" s="69">
        <v>91</v>
      </c>
      <c r="J464" s="69">
        <v>70</v>
      </c>
      <c r="K464" s="83">
        <f t="shared" si="177"/>
        <v>81</v>
      </c>
      <c r="L464" s="84">
        <f t="shared" si="171"/>
        <v>21</v>
      </c>
      <c r="M464" s="85">
        <f t="shared" si="172"/>
        <v>10</v>
      </c>
      <c r="N464" s="85">
        <f t="shared" si="173"/>
        <v>11</v>
      </c>
      <c r="O464" s="69" t="str">
        <f t="shared" si="178"/>
        <v>30%</v>
      </c>
      <c r="P464" s="85">
        <f t="shared" si="174"/>
        <v>3.3</v>
      </c>
      <c r="Q464" s="69">
        <v>0.1</v>
      </c>
      <c r="R464" s="85">
        <f t="shared" si="175"/>
        <v>10.1</v>
      </c>
      <c r="S464" s="85">
        <f t="shared" si="176"/>
        <v>10.1</v>
      </c>
      <c r="T464" s="86">
        <f t="shared" si="179"/>
        <v>10.1</v>
      </c>
    </row>
    <row r="465" spans="1:20" x14ac:dyDescent="0.3">
      <c r="A465" s="54">
        <v>414</v>
      </c>
      <c r="B465" s="10" t="s">
        <v>374</v>
      </c>
      <c r="C465" s="10">
        <v>111</v>
      </c>
      <c r="D465" s="11"/>
      <c r="E465" s="97"/>
      <c r="F465" s="97"/>
      <c r="G465" s="12">
        <v>24</v>
      </c>
      <c r="H465" s="13">
        <f>G465</f>
        <v>24</v>
      </c>
      <c r="I465" s="97"/>
      <c r="J465" s="97"/>
      <c r="K465" s="13">
        <f t="shared" si="177"/>
        <v>-24</v>
      </c>
      <c r="L465" s="14">
        <f t="shared" si="171"/>
        <v>0</v>
      </c>
      <c r="M465" s="12">
        <f t="shared" si="172"/>
        <v>24</v>
      </c>
      <c r="N465" s="12">
        <f t="shared" si="173"/>
        <v>-24</v>
      </c>
      <c r="O465" s="97" t="str">
        <f t="shared" si="178"/>
        <v>70%</v>
      </c>
      <c r="P465" s="12">
        <f t="shared" si="174"/>
        <v>-16.799999999999997</v>
      </c>
      <c r="Q465" s="97">
        <v>0.1</v>
      </c>
      <c r="R465" s="12">
        <f t="shared" si="175"/>
        <v>7.2000000000000028</v>
      </c>
      <c r="S465" s="12">
        <f t="shared" si="176"/>
        <v>24</v>
      </c>
      <c r="T465" s="55">
        <f t="shared" si="179"/>
        <v>24</v>
      </c>
    </row>
    <row r="466" spans="1:20" x14ac:dyDescent="0.3">
      <c r="A466" s="54">
        <v>415</v>
      </c>
      <c r="B466" s="11" t="s">
        <v>375</v>
      </c>
      <c r="C466" s="10">
        <v>427</v>
      </c>
      <c r="D466" s="11"/>
      <c r="E466" s="17"/>
      <c r="F466" s="97"/>
      <c r="G466" s="97">
        <v>14</v>
      </c>
      <c r="H466" s="97">
        <v>14</v>
      </c>
      <c r="I466" s="97">
        <v>79</v>
      </c>
      <c r="J466" s="97">
        <v>68</v>
      </c>
      <c r="K466" s="97">
        <f t="shared" si="177"/>
        <v>65</v>
      </c>
      <c r="L466" s="97">
        <f t="shared" si="171"/>
        <v>11</v>
      </c>
      <c r="M466" s="97">
        <f t="shared" si="172"/>
        <v>14</v>
      </c>
      <c r="N466" s="97">
        <f t="shared" si="173"/>
        <v>-3</v>
      </c>
      <c r="O466" s="97" t="str">
        <f t="shared" si="178"/>
        <v>50%</v>
      </c>
      <c r="P466" s="12">
        <f t="shared" si="174"/>
        <v>-1.5</v>
      </c>
      <c r="Q466" s="97">
        <v>0.1</v>
      </c>
      <c r="R466" s="97">
        <f t="shared" si="175"/>
        <v>12.5</v>
      </c>
      <c r="S466" s="97">
        <f t="shared" si="176"/>
        <v>12.5</v>
      </c>
      <c r="T466" s="55">
        <f t="shared" si="179"/>
        <v>12.5</v>
      </c>
    </row>
    <row r="467" spans="1:20" x14ac:dyDescent="0.3">
      <c r="A467" s="54">
        <v>416</v>
      </c>
      <c r="B467" s="118" t="s">
        <v>444</v>
      </c>
      <c r="C467" s="80">
        <v>413</v>
      </c>
      <c r="D467" s="80" t="s">
        <v>228</v>
      </c>
      <c r="E467" s="82"/>
      <c r="F467" s="112"/>
      <c r="G467" s="69">
        <v>18</v>
      </c>
      <c r="H467" s="83">
        <v>18</v>
      </c>
      <c r="I467" s="69">
        <v>103</v>
      </c>
      <c r="J467" s="69">
        <v>70</v>
      </c>
      <c r="K467" s="83">
        <f t="shared" si="177"/>
        <v>85</v>
      </c>
      <c r="L467" s="84">
        <f t="shared" si="171"/>
        <v>33</v>
      </c>
      <c r="M467" s="85">
        <f t="shared" si="172"/>
        <v>18</v>
      </c>
      <c r="N467" s="85">
        <f t="shared" si="173"/>
        <v>15</v>
      </c>
      <c r="O467" s="116">
        <v>0.7</v>
      </c>
      <c r="P467" s="85">
        <f t="shared" si="174"/>
        <v>10.5</v>
      </c>
      <c r="Q467" s="69" t="str">
        <f>IF(N467&lt;0,O467, "0.1")</f>
        <v>0.1</v>
      </c>
      <c r="R467" s="85">
        <f t="shared" si="175"/>
        <v>18.100000000000001</v>
      </c>
      <c r="S467" s="85">
        <f t="shared" si="176"/>
        <v>18.100000000000001</v>
      </c>
      <c r="T467" s="86">
        <f t="shared" si="179"/>
        <v>18.100000000000001</v>
      </c>
    </row>
    <row r="468" spans="1:20" x14ac:dyDescent="0.3">
      <c r="A468" s="54">
        <v>417</v>
      </c>
      <c r="B468" s="10" t="s">
        <v>376</v>
      </c>
      <c r="C468" s="10">
        <v>31</v>
      </c>
      <c r="D468" s="11"/>
      <c r="E468" s="97"/>
      <c r="F468" s="97"/>
      <c r="G468" s="12">
        <v>13.8</v>
      </c>
      <c r="H468" s="13">
        <f>G468</f>
        <v>13.8</v>
      </c>
      <c r="I468" s="97"/>
      <c r="J468" s="97"/>
      <c r="K468" s="13">
        <f t="shared" si="177"/>
        <v>-13.8</v>
      </c>
      <c r="L468" s="14">
        <f t="shared" si="171"/>
        <v>0</v>
      </c>
      <c r="M468" s="12">
        <f t="shared" si="172"/>
        <v>13.8</v>
      </c>
      <c r="N468" s="12">
        <f t="shared" si="173"/>
        <v>-13.8</v>
      </c>
      <c r="O468" s="97" t="str">
        <f t="shared" ref="O468:O497" si="180">IF(M468&gt;=19.5,"70%",IF(M468&gt;=13.5,"50%",IF(M468&gt;=5.5,"30%",IF(M468&gt;=0.1,"15%"))))</f>
        <v>50%</v>
      </c>
      <c r="P468" s="12">
        <f t="shared" si="174"/>
        <v>-6.9</v>
      </c>
      <c r="Q468" s="97">
        <v>0.1</v>
      </c>
      <c r="R468" s="12">
        <f t="shared" si="175"/>
        <v>6.9</v>
      </c>
      <c r="S468" s="12">
        <f t="shared" si="176"/>
        <v>13.8</v>
      </c>
      <c r="T468" s="55">
        <f t="shared" si="179"/>
        <v>13.8</v>
      </c>
    </row>
    <row r="469" spans="1:20" x14ac:dyDescent="0.3">
      <c r="A469" s="54">
        <v>418</v>
      </c>
      <c r="B469" s="41" t="s">
        <v>377</v>
      </c>
      <c r="C469" s="2">
        <v>426</v>
      </c>
      <c r="D469" s="42"/>
      <c r="E469" s="4"/>
      <c r="F469" s="43"/>
      <c r="G469" s="1">
        <v>22.6</v>
      </c>
      <c r="H469" s="1">
        <v>23</v>
      </c>
      <c r="I469" s="1">
        <v>97</v>
      </c>
      <c r="J469" s="1">
        <v>70</v>
      </c>
      <c r="K469" s="1">
        <f t="shared" si="177"/>
        <v>74</v>
      </c>
      <c r="L469" s="1">
        <f t="shared" si="171"/>
        <v>27</v>
      </c>
      <c r="M469" s="1">
        <f t="shared" si="172"/>
        <v>22.6</v>
      </c>
      <c r="N469" s="1">
        <f t="shared" si="173"/>
        <v>4.3999999999999986</v>
      </c>
      <c r="O469" s="1" t="str">
        <f t="shared" si="180"/>
        <v>70%</v>
      </c>
      <c r="P469" s="9">
        <f t="shared" si="174"/>
        <v>3.0799999999999987</v>
      </c>
      <c r="Q469" s="97">
        <v>0.1</v>
      </c>
      <c r="R469" s="1">
        <f t="shared" si="175"/>
        <v>22.700000000000003</v>
      </c>
      <c r="S469" s="1">
        <f t="shared" si="176"/>
        <v>22.700000000000003</v>
      </c>
      <c r="T469" s="57">
        <v>23</v>
      </c>
    </row>
    <row r="470" spans="1:20" x14ac:dyDescent="0.3">
      <c r="A470" s="54">
        <v>419</v>
      </c>
      <c r="B470" s="80" t="s">
        <v>464</v>
      </c>
      <c r="C470" s="80">
        <v>485</v>
      </c>
      <c r="D470" s="114" t="s">
        <v>88</v>
      </c>
      <c r="E470" s="82"/>
      <c r="F470" s="115"/>
      <c r="G470" s="69">
        <v>13</v>
      </c>
      <c r="H470" s="83">
        <v>13</v>
      </c>
      <c r="I470" s="69">
        <v>90</v>
      </c>
      <c r="J470" s="69">
        <v>72</v>
      </c>
      <c r="K470" s="83">
        <f t="shared" si="177"/>
        <v>77</v>
      </c>
      <c r="L470" s="84">
        <f t="shared" si="171"/>
        <v>18</v>
      </c>
      <c r="M470" s="85">
        <f t="shared" si="172"/>
        <v>13</v>
      </c>
      <c r="N470" s="85">
        <f t="shared" si="173"/>
        <v>5</v>
      </c>
      <c r="O470" s="69" t="str">
        <f t="shared" si="180"/>
        <v>30%</v>
      </c>
      <c r="P470" s="85">
        <f t="shared" si="174"/>
        <v>1.5</v>
      </c>
      <c r="Q470" s="69" t="str">
        <f>IF(N470&lt;0,O470, "0.1")</f>
        <v>0.1</v>
      </c>
      <c r="R470" s="85">
        <f t="shared" si="175"/>
        <v>13.1</v>
      </c>
      <c r="S470" s="85">
        <f t="shared" si="176"/>
        <v>13.1</v>
      </c>
      <c r="T470" s="86">
        <f>S470</f>
        <v>13.1</v>
      </c>
    </row>
    <row r="471" spans="1:20" x14ac:dyDescent="0.3">
      <c r="A471" s="54">
        <v>420</v>
      </c>
      <c r="B471" s="10" t="s">
        <v>378</v>
      </c>
      <c r="C471" s="10">
        <v>98</v>
      </c>
      <c r="D471" s="11"/>
      <c r="E471" s="97"/>
      <c r="F471" s="97"/>
      <c r="G471" s="12">
        <v>15.5</v>
      </c>
      <c r="H471" s="13">
        <f>G471</f>
        <v>15.5</v>
      </c>
      <c r="I471" s="97"/>
      <c r="J471" s="97"/>
      <c r="K471" s="13">
        <f t="shared" si="177"/>
        <v>-15.5</v>
      </c>
      <c r="L471" s="14">
        <f t="shared" si="171"/>
        <v>0</v>
      </c>
      <c r="M471" s="12">
        <f t="shared" si="172"/>
        <v>15.5</v>
      </c>
      <c r="N471" s="12">
        <f t="shared" si="173"/>
        <v>-15.5</v>
      </c>
      <c r="O471" s="97" t="str">
        <f t="shared" si="180"/>
        <v>50%</v>
      </c>
      <c r="P471" s="12">
        <f t="shared" si="174"/>
        <v>-7.75</v>
      </c>
      <c r="Q471" s="97">
        <v>0.1</v>
      </c>
      <c r="R471" s="12">
        <f t="shared" si="175"/>
        <v>7.75</v>
      </c>
      <c r="S471" s="12">
        <f t="shared" si="176"/>
        <v>15.5</v>
      </c>
      <c r="T471" s="55">
        <f>S471</f>
        <v>15.5</v>
      </c>
    </row>
    <row r="472" spans="1:20" x14ac:dyDescent="0.3">
      <c r="A472" s="54">
        <v>421</v>
      </c>
      <c r="B472" s="80" t="s">
        <v>506</v>
      </c>
      <c r="C472" s="80">
        <v>501</v>
      </c>
      <c r="D472" s="81"/>
      <c r="E472" s="82"/>
      <c r="F472" s="69"/>
      <c r="G472" s="69">
        <v>24</v>
      </c>
      <c r="H472" s="69">
        <v>24</v>
      </c>
      <c r="I472" s="69">
        <v>101</v>
      </c>
      <c r="J472" s="69">
        <v>70</v>
      </c>
      <c r="K472" s="83">
        <v>75</v>
      </c>
      <c r="L472" s="84">
        <f t="shared" si="171"/>
        <v>31</v>
      </c>
      <c r="M472" s="85">
        <f t="shared" si="172"/>
        <v>24</v>
      </c>
      <c r="N472" s="85">
        <f t="shared" si="173"/>
        <v>7</v>
      </c>
      <c r="O472" s="69" t="str">
        <f t="shared" si="180"/>
        <v>70%</v>
      </c>
      <c r="P472" s="83">
        <f t="shared" si="174"/>
        <v>4.8999999999999995</v>
      </c>
      <c r="Q472" s="69">
        <v>0.1</v>
      </c>
      <c r="R472" s="85">
        <f t="shared" si="175"/>
        <v>24.1</v>
      </c>
      <c r="S472" s="85">
        <f t="shared" si="176"/>
        <v>24.1</v>
      </c>
      <c r="T472" s="86">
        <f>S472</f>
        <v>24.1</v>
      </c>
    </row>
    <row r="473" spans="1:20" x14ac:dyDescent="0.3">
      <c r="A473" s="54">
        <v>422</v>
      </c>
      <c r="B473" s="2" t="s">
        <v>416</v>
      </c>
      <c r="C473" s="2">
        <v>446</v>
      </c>
      <c r="D473" s="26"/>
      <c r="E473" s="29"/>
      <c r="F473" s="28"/>
      <c r="G473" s="1">
        <v>24</v>
      </c>
      <c r="H473" s="1">
        <v>24</v>
      </c>
      <c r="I473" s="1">
        <v>112</v>
      </c>
      <c r="J473" s="1">
        <v>70</v>
      </c>
      <c r="K473" s="1">
        <f t="shared" ref="K473:K497" si="181">I473-H473</f>
        <v>88</v>
      </c>
      <c r="L473" s="1">
        <f t="shared" si="171"/>
        <v>42</v>
      </c>
      <c r="M473" s="1">
        <f t="shared" si="172"/>
        <v>24</v>
      </c>
      <c r="N473" s="1">
        <f t="shared" si="173"/>
        <v>18</v>
      </c>
      <c r="O473" s="1" t="str">
        <f t="shared" si="180"/>
        <v>70%</v>
      </c>
      <c r="P473" s="9">
        <f t="shared" si="174"/>
        <v>12.6</v>
      </c>
      <c r="Q473" s="97">
        <v>0.1</v>
      </c>
      <c r="R473" s="1">
        <f t="shared" si="175"/>
        <v>24.1</v>
      </c>
      <c r="S473" s="1">
        <f t="shared" si="176"/>
        <v>24.1</v>
      </c>
      <c r="T473" s="57">
        <v>24</v>
      </c>
    </row>
    <row r="474" spans="1:20" x14ac:dyDescent="0.3">
      <c r="A474" s="54">
        <v>423</v>
      </c>
      <c r="B474" s="80" t="s">
        <v>380</v>
      </c>
      <c r="C474" s="80">
        <v>23</v>
      </c>
      <c r="D474" s="81" t="s">
        <v>20</v>
      </c>
      <c r="E474" s="82"/>
      <c r="F474" s="69"/>
      <c r="G474" s="85">
        <v>12.1</v>
      </c>
      <c r="H474" s="83">
        <v>12</v>
      </c>
      <c r="I474" s="69">
        <v>87</v>
      </c>
      <c r="J474" s="69">
        <v>72</v>
      </c>
      <c r="K474" s="83">
        <f t="shared" si="181"/>
        <v>75</v>
      </c>
      <c r="L474" s="84">
        <f t="shared" ref="L474:L497" si="182">I474-J474</f>
        <v>15</v>
      </c>
      <c r="M474" s="85">
        <f t="shared" si="172"/>
        <v>12.1</v>
      </c>
      <c r="N474" s="85">
        <f t="shared" si="173"/>
        <v>2.9000000000000004</v>
      </c>
      <c r="O474" s="69" t="str">
        <f t="shared" si="180"/>
        <v>30%</v>
      </c>
      <c r="P474" s="85">
        <f t="shared" si="174"/>
        <v>0.87000000000000011</v>
      </c>
      <c r="Q474" s="69" t="str">
        <f>IF(N474&lt;0,O474, "0.1")</f>
        <v>0.1</v>
      </c>
      <c r="R474" s="85">
        <f t="shared" si="175"/>
        <v>12.2</v>
      </c>
      <c r="S474" s="85">
        <f t="shared" si="176"/>
        <v>12.2</v>
      </c>
      <c r="T474" s="86">
        <v>12</v>
      </c>
    </row>
    <row r="475" spans="1:20" x14ac:dyDescent="0.3">
      <c r="A475" s="54">
        <v>424</v>
      </c>
      <c r="B475" s="10" t="s">
        <v>381</v>
      </c>
      <c r="C475" s="10">
        <v>40</v>
      </c>
      <c r="D475" s="11"/>
      <c r="E475" s="97"/>
      <c r="F475" s="97"/>
      <c r="G475" s="12">
        <v>11.1</v>
      </c>
      <c r="H475" s="13">
        <f>G475</f>
        <v>11.1</v>
      </c>
      <c r="I475" s="97"/>
      <c r="J475" s="97"/>
      <c r="K475" s="13">
        <f t="shared" si="181"/>
        <v>-11.1</v>
      </c>
      <c r="L475" s="14">
        <f t="shared" si="182"/>
        <v>0</v>
      </c>
      <c r="M475" s="12">
        <f t="shared" si="172"/>
        <v>11.1</v>
      </c>
      <c r="N475" s="12">
        <f t="shared" si="173"/>
        <v>-11.1</v>
      </c>
      <c r="O475" s="97" t="str">
        <f t="shared" si="180"/>
        <v>30%</v>
      </c>
      <c r="P475" s="12">
        <f t="shared" si="174"/>
        <v>-3.3299999999999996</v>
      </c>
      <c r="Q475" s="97">
        <v>0.1</v>
      </c>
      <c r="R475" s="12">
        <f t="shared" si="175"/>
        <v>7.77</v>
      </c>
      <c r="S475" s="12">
        <f t="shared" si="176"/>
        <v>11.1</v>
      </c>
      <c r="T475" s="55">
        <f>S475</f>
        <v>11.1</v>
      </c>
    </row>
    <row r="476" spans="1:20" x14ac:dyDescent="0.3">
      <c r="A476" s="54">
        <v>425</v>
      </c>
      <c r="B476" s="81" t="s">
        <v>382</v>
      </c>
      <c r="C476" s="80">
        <v>416</v>
      </c>
      <c r="D476" s="80"/>
      <c r="E476" s="82"/>
      <c r="F476" s="69">
        <v>2</v>
      </c>
      <c r="G476" s="69">
        <v>12.3</v>
      </c>
      <c r="H476" s="69">
        <v>12</v>
      </c>
      <c r="I476" s="69">
        <v>87</v>
      </c>
      <c r="J476" s="69">
        <v>69</v>
      </c>
      <c r="K476" s="69">
        <f t="shared" si="181"/>
        <v>75</v>
      </c>
      <c r="L476" s="69">
        <f t="shared" si="182"/>
        <v>18</v>
      </c>
      <c r="M476" s="69">
        <f t="shared" si="172"/>
        <v>12.3</v>
      </c>
      <c r="N476" s="69">
        <f t="shared" si="173"/>
        <v>5.6999999999999993</v>
      </c>
      <c r="O476" s="69" t="str">
        <f t="shared" si="180"/>
        <v>30%</v>
      </c>
      <c r="P476" s="85">
        <f t="shared" si="174"/>
        <v>1.7099999999999997</v>
      </c>
      <c r="Q476" s="69" t="str">
        <f>IF(N476&lt;0,O476, "0.1")</f>
        <v>0.1</v>
      </c>
      <c r="R476" s="69">
        <f t="shared" si="175"/>
        <v>12.4</v>
      </c>
      <c r="S476" s="69">
        <f t="shared" si="176"/>
        <v>12.4</v>
      </c>
      <c r="T476" s="113">
        <v>12</v>
      </c>
    </row>
    <row r="477" spans="1:20" x14ac:dyDescent="0.3">
      <c r="A477" s="54">
        <v>426</v>
      </c>
      <c r="B477" s="110" t="s">
        <v>383</v>
      </c>
      <c r="C477" s="80">
        <v>417</v>
      </c>
      <c r="D477" s="110"/>
      <c r="E477" s="129"/>
      <c r="F477" s="122"/>
      <c r="G477" s="122">
        <v>22</v>
      </c>
      <c r="H477" s="122">
        <v>22</v>
      </c>
      <c r="I477" s="122">
        <v>89</v>
      </c>
      <c r="J477" s="122">
        <v>70</v>
      </c>
      <c r="K477" s="122">
        <f t="shared" si="181"/>
        <v>67</v>
      </c>
      <c r="L477" s="122">
        <f t="shared" si="182"/>
        <v>19</v>
      </c>
      <c r="M477" s="122">
        <f t="shared" si="172"/>
        <v>22</v>
      </c>
      <c r="N477" s="122">
        <f t="shared" si="173"/>
        <v>-3</v>
      </c>
      <c r="O477" s="122" t="str">
        <f t="shared" si="180"/>
        <v>70%</v>
      </c>
      <c r="P477" s="124">
        <f t="shared" si="174"/>
        <v>-2.0999999999999996</v>
      </c>
      <c r="Q477" s="69">
        <v>0.1</v>
      </c>
      <c r="R477" s="122">
        <f t="shared" si="175"/>
        <v>19.899999999999999</v>
      </c>
      <c r="S477" s="69">
        <f t="shared" si="176"/>
        <v>19.899999999999999</v>
      </c>
      <c r="T477" s="86">
        <f t="shared" ref="T477:T486" si="183">S477</f>
        <v>19.899999999999999</v>
      </c>
    </row>
    <row r="478" spans="1:20" x14ac:dyDescent="0.3">
      <c r="A478" s="54">
        <v>427</v>
      </c>
      <c r="B478" s="80" t="s">
        <v>510</v>
      </c>
      <c r="C478" s="80">
        <v>505</v>
      </c>
      <c r="D478" s="81"/>
      <c r="E478" s="82"/>
      <c r="F478" s="69"/>
      <c r="G478" s="122">
        <v>19</v>
      </c>
      <c r="H478" s="122">
        <v>19</v>
      </c>
      <c r="I478" s="122">
        <v>133</v>
      </c>
      <c r="J478" s="122">
        <v>70</v>
      </c>
      <c r="K478" s="122">
        <f t="shared" si="181"/>
        <v>114</v>
      </c>
      <c r="L478" s="122">
        <f t="shared" si="182"/>
        <v>63</v>
      </c>
      <c r="M478" s="122">
        <f t="shared" si="172"/>
        <v>19</v>
      </c>
      <c r="N478" s="122">
        <f t="shared" si="173"/>
        <v>44</v>
      </c>
      <c r="O478" s="122" t="str">
        <f t="shared" si="180"/>
        <v>50%</v>
      </c>
      <c r="P478" s="124">
        <f t="shared" si="174"/>
        <v>22</v>
      </c>
      <c r="Q478" s="69">
        <v>0.1</v>
      </c>
      <c r="R478" s="122">
        <f t="shared" si="175"/>
        <v>19.100000000000001</v>
      </c>
      <c r="S478" s="69">
        <f t="shared" si="176"/>
        <v>19.100000000000001</v>
      </c>
      <c r="T478" s="86">
        <f t="shared" si="183"/>
        <v>19.100000000000001</v>
      </c>
    </row>
    <row r="479" spans="1:20" x14ac:dyDescent="0.3">
      <c r="A479" s="54">
        <v>428</v>
      </c>
      <c r="B479" s="80" t="s">
        <v>385</v>
      </c>
      <c r="C479" s="80">
        <v>304</v>
      </c>
      <c r="D479" s="81" t="s">
        <v>228</v>
      </c>
      <c r="E479" s="82"/>
      <c r="F479" s="69"/>
      <c r="G479" s="69">
        <v>16.2</v>
      </c>
      <c r="H479" s="69">
        <v>16</v>
      </c>
      <c r="I479" s="69">
        <v>101</v>
      </c>
      <c r="J479" s="69">
        <v>70</v>
      </c>
      <c r="K479" s="69">
        <f t="shared" si="181"/>
        <v>85</v>
      </c>
      <c r="L479" s="69">
        <f t="shared" si="182"/>
        <v>31</v>
      </c>
      <c r="M479" s="69">
        <f t="shared" si="172"/>
        <v>16.2</v>
      </c>
      <c r="N479" s="69">
        <f t="shared" si="173"/>
        <v>14.8</v>
      </c>
      <c r="O479" s="69" t="str">
        <f t="shared" si="180"/>
        <v>50%</v>
      </c>
      <c r="P479" s="85">
        <f t="shared" si="174"/>
        <v>7.4</v>
      </c>
      <c r="Q479" s="69" t="str">
        <f>IF(N479&lt;0,O479, "0.1")</f>
        <v>0.1</v>
      </c>
      <c r="R479" s="69">
        <f t="shared" si="175"/>
        <v>16.3</v>
      </c>
      <c r="S479" s="69">
        <f t="shared" si="176"/>
        <v>16.3</v>
      </c>
      <c r="T479" s="86">
        <f t="shared" si="183"/>
        <v>16.3</v>
      </c>
    </row>
    <row r="480" spans="1:20" x14ac:dyDescent="0.3">
      <c r="A480" s="54">
        <v>429</v>
      </c>
      <c r="B480" s="10" t="s">
        <v>386</v>
      </c>
      <c r="C480" s="10">
        <v>25</v>
      </c>
      <c r="D480" s="11"/>
      <c r="E480" s="97"/>
      <c r="F480" s="97"/>
      <c r="G480" s="12">
        <v>12.8</v>
      </c>
      <c r="H480" s="13">
        <f>G480</f>
        <v>12.8</v>
      </c>
      <c r="I480" s="97"/>
      <c r="J480" s="97"/>
      <c r="K480" s="13">
        <f t="shared" si="181"/>
        <v>-12.8</v>
      </c>
      <c r="L480" s="14">
        <f t="shared" si="182"/>
        <v>0</v>
      </c>
      <c r="M480" s="12">
        <f t="shared" si="172"/>
        <v>12.8</v>
      </c>
      <c r="N480" s="12">
        <f t="shared" si="173"/>
        <v>-12.8</v>
      </c>
      <c r="O480" s="97" t="str">
        <f t="shared" si="180"/>
        <v>30%</v>
      </c>
      <c r="P480" s="12">
        <f t="shared" si="174"/>
        <v>-3.84</v>
      </c>
      <c r="Q480" s="97">
        <v>0.1</v>
      </c>
      <c r="R480" s="12">
        <f t="shared" si="175"/>
        <v>8.9600000000000009</v>
      </c>
      <c r="S480" s="12">
        <f t="shared" si="176"/>
        <v>12.8</v>
      </c>
      <c r="T480" s="55">
        <f t="shared" si="183"/>
        <v>12.8</v>
      </c>
    </row>
    <row r="481" spans="1:20" x14ac:dyDescent="0.3">
      <c r="A481" s="54">
        <v>430</v>
      </c>
      <c r="B481" s="3" t="s">
        <v>387</v>
      </c>
      <c r="C481" s="2">
        <v>419</v>
      </c>
      <c r="D481" s="3" t="s">
        <v>20</v>
      </c>
      <c r="E481" s="4"/>
      <c r="F481" s="1"/>
      <c r="G481" s="12">
        <v>12.8</v>
      </c>
      <c r="H481" s="13">
        <f>G481</f>
        <v>12.8</v>
      </c>
      <c r="I481" s="97"/>
      <c r="J481" s="97"/>
      <c r="K481" s="13">
        <f t="shared" si="181"/>
        <v>-12.8</v>
      </c>
      <c r="L481" s="14">
        <f t="shared" si="182"/>
        <v>0</v>
      </c>
      <c r="M481" s="12">
        <f t="shared" si="172"/>
        <v>12.8</v>
      </c>
      <c r="N481" s="12">
        <f t="shared" si="173"/>
        <v>-12.8</v>
      </c>
      <c r="O481" s="97" t="str">
        <f t="shared" si="180"/>
        <v>30%</v>
      </c>
      <c r="P481" s="12">
        <f t="shared" si="174"/>
        <v>-3.84</v>
      </c>
      <c r="Q481" s="97">
        <v>0.1</v>
      </c>
      <c r="R481" s="12">
        <f t="shared" si="175"/>
        <v>8.9600000000000009</v>
      </c>
      <c r="S481" s="12">
        <f t="shared" si="176"/>
        <v>12.8</v>
      </c>
      <c r="T481" s="55">
        <f t="shared" si="183"/>
        <v>12.8</v>
      </c>
    </row>
    <row r="482" spans="1:20" x14ac:dyDescent="0.3">
      <c r="A482" s="54">
        <v>431</v>
      </c>
      <c r="B482" s="10" t="s">
        <v>388</v>
      </c>
      <c r="C482" s="10">
        <v>186</v>
      </c>
      <c r="D482" s="11"/>
      <c r="E482" s="97"/>
      <c r="F482" s="97"/>
      <c r="G482" s="97">
        <v>20.8</v>
      </c>
      <c r="H482" s="13">
        <f>G482</f>
        <v>20.8</v>
      </c>
      <c r="I482" s="97"/>
      <c r="J482" s="97"/>
      <c r="K482" s="13">
        <f t="shared" si="181"/>
        <v>-20.8</v>
      </c>
      <c r="L482" s="14">
        <f t="shared" si="182"/>
        <v>0</v>
      </c>
      <c r="M482" s="12">
        <f t="shared" si="172"/>
        <v>20.8</v>
      </c>
      <c r="N482" s="12">
        <f t="shared" si="173"/>
        <v>-20.8</v>
      </c>
      <c r="O482" s="97" t="str">
        <f t="shared" si="180"/>
        <v>70%</v>
      </c>
      <c r="P482" s="12">
        <f t="shared" si="174"/>
        <v>-14.559999999999999</v>
      </c>
      <c r="Q482" s="97">
        <v>0.1</v>
      </c>
      <c r="R482" s="12">
        <f t="shared" si="175"/>
        <v>6.240000000000002</v>
      </c>
      <c r="S482" s="12">
        <f t="shared" si="176"/>
        <v>20.8</v>
      </c>
      <c r="T482" s="55">
        <f t="shared" si="183"/>
        <v>20.8</v>
      </c>
    </row>
    <row r="483" spans="1:20" x14ac:dyDescent="0.3">
      <c r="A483" s="54">
        <v>432</v>
      </c>
      <c r="B483" s="15" t="s">
        <v>389</v>
      </c>
      <c r="C483" s="10">
        <v>420</v>
      </c>
      <c r="D483" s="53" t="s">
        <v>20</v>
      </c>
      <c r="E483" s="17"/>
      <c r="F483" s="18"/>
      <c r="G483" s="12">
        <v>9.1</v>
      </c>
      <c r="H483" s="13">
        <f>G483</f>
        <v>9.1</v>
      </c>
      <c r="I483" s="97">
        <v>88</v>
      </c>
      <c r="J483" s="97">
        <v>70</v>
      </c>
      <c r="K483" s="13">
        <f t="shared" si="181"/>
        <v>78.900000000000006</v>
      </c>
      <c r="L483" s="14">
        <f t="shared" si="182"/>
        <v>18</v>
      </c>
      <c r="M483" s="12">
        <f t="shared" si="172"/>
        <v>9.1</v>
      </c>
      <c r="N483" s="12">
        <f t="shared" si="173"/>
        <v>8.9</v>
      </c>
      <c r="O483" s="97" t="str">
        <f t="shared" si="180"/>
        <v>30%</v>
      </c>
      <c r="P483" s="12">
        <f t="shared" si="174"/>
        <v>2.67</v>
      </c>
      <c r="Q483" s="97">
        <v>0.1</v>
      </c>
      <c r="R483" s="12">
        <f t="shared" si="175"/>
        <v>9.1999999999999993</v>
      </c>
      <c r="S483" s="12">
        <f t="shared" si="176"/>
        <v>9.1999999999999993</v>
      </c>
      <c r="T483" s="55">
        <f t="shared" si="183"/>
        <v>9.1999999999999993</v>
      </c>
    </row>
    <row r="484" spans="1:20" x14ac:dyDescent="0.3">
      <c r="A484" s="54">
        <v>433</v>
      </c>
      <c r="B484" s="10" t="s">
        <v>390</v>
      </c>
      <c r="C484" s="10">
        <v>183</v>
      </c>
      <c r="D484" s="11"/>
      <c r="E484" s="17"/>
      <c r="F484" s="97"/>
      <c r="G484" s="97">
        <v>9</v>
      </c>
      <c r="H484" s="13">
        <f>G484</f>
        <v>9</v>
      </c>
      <c r="I484" s="97">
        <v>77</v>
      </c>
      <c r="J484" s="97">
        <v>68</v>
      </c>
      <c r="K484" s="13">
        <f t="shared" si="181"/>
        <v>68</v>
      </c>
      <c r="L484" s="14">
        <f t="shared" si="182"/>
        <v>9</v>
      </c>
      <c r="M484" s="12">
        <f t="shared" si="172"/>
        <v>9</v>
      </c>
      <c r="N484" s="12">
        <f t="shared" si="173"/>
        <v>0</v>
      </c>
      <c r="O484" s="97" t="str">
        <f t="shared" si="180"/>
        <v>30%</v>
      </c>
      <c r="P484" s="12">
        <f t="shared" si="174"/>
        <v>0</v>
      </c>
      <c r="Q484" s="97">
        <v>0.1</v>
      </c>
      <c r="R484" s="12">
        <f t="shared" si="175"/>
        <v>9</v>
      </c>
      <c r="S484" s="12">
        <f t="shared" si="176"/>
        <v>9</v>
      </c>
      <c r="T484" s="55">
        <f t="shared" si="183"/>
        <v>9</v>
      </c>
    </row>
    <row r="485" spans="1:20" x14ac:dyDescent="0.3">
      <c r="A485" s="54">
        <v>434</v>
      </c>
      <c r="B485" s="114" t="s">
        <v>486</v>
      </c>
      <c r="C485" s="80">
        <v>497</v>
      </c>
      <c r="D485" s="114" t="s">
        <v>24</v>
      </c>
      <c r="E485" s="82"/>
      <c r="F485" s="115"/>
      <c r="G485" s="69">
        <v>8</v>
      </c>
      <c r="H485" s="83">
        <v>8</v>
      </c>
      <c r="I485" s="69">
        <v>79</v>
      </c>
      <c r="J485" s="69">
        <v>70</v>
      </c>
      <c r="K485" s="83">
        <f t="shared" si="181"/>
        <v>71</v>
      </c>
      <c r="L485" s="84">
        <f t="shared" si="182"/>
        <v>9</v>
      </c>
      <c r="M485" s="85">
        <f t="shared" si="172"/>
        <v>8</v>
      </c>
      <c r="N485" s="85">
        <f t="shared" si="173"/>
        <v>1</v>
      </c>
      <c r="O485" s="69" t="str">
        <f t="shared" si="180"/>
        <v>30%</v>
      </c>
      <c r="P485" s="85">
        <f t="shared" si="174"/>
        <v>0.3</v>
      </c>
      <c r="Q485" s="69" t="str">
        <f>IF(N485&lt;0,O485, "0.1")</f>
        <v>0.1</v>
      </c>
      <c r="R485" s="85">
        <f t="shared" si="175"/>
        <v>8.1</v>
      </c>
      <c r="S485" s="85">
        <f t="shared" si="176"/>
        <v>8.1</v>
      </c>
      <c r="T485" s="86">
        <f t="shared" si="183"/>
        <v>8.1</v>
      </c>
    </row>
    <row r="486" spans="1:20" x14ac:dyDescent="0.3">
      <c r="A486" s="54">
        <v>435</v>
      </c>
      <c r="B486" s="15" t="s">
        <v>391</v>
      </c>
      <c r="C486" s="10">
        <v>421</v>
      </c>
      <c r="D486" s="16"/>
      <c r="E486" s="52"/>
      <c r="F486" s="18"/>
      <c r="G486" s="97">
        <v>18</v>
      </c>
      <c r="H486" s="97">
        <v>18</v>
      </c>
      <c r="I486" s="97">
        <v>95</v>
      </c>
      <c r="J486" s="97">
        <v>70</v>
      </c>
      <c r="K486" s="97">
        <f t="shared" si="181"/>
        <v>77</v>
      </c>
      <c r="L486" s="97">
        <f t="shared" si="182"/>
        <v>25</v>
      </c>
      <c r="M486" s="97">
        <f t="shared" si="172"/>
        <v>18</v>
      </c>
      <c r="N486" s="97">
        <f t="shared" si="173"/>
        <v>7</v>
      </c>
      <c r="O486" s="97" t="str">
        <f t="shared" si="180"/>
        <v>50%</v>
      </c>
      <c r="P486" s="12">
        <f t="shared" si="174"/>
        <v>3.5</v>
      </c>
      <c r="Q486" s="97">
        <v>0.1</v>
      </c>
      <c r="R486" s="97">
        <f t="shared" si="175"/>
        <v>18.100000000000001</v>
      </c>
      <c r="S486" s="97">
        <f t="shared" si="176"/>
        <v>18.100000000000001</v>
      </c>
      <c r="T486" s="55">
        <f t="shared" si="183"/>
        <v>18.100000000000001</v>
      </c>
    </row>
    <row r="487" spans="1:20" x14ac:dyDescent="0.3">
      <c r="A487" s="54">
        <v>436</v>
      </c>
      <c r="B487" s="2" t="s">
        <v>418</v>
      </c>
      <c r="C487" s="2">
        <v>448</v>
      </c>
      <c r="D487" s="26"/>
      <c r="E487" s="29"/>
      <c r="F487" s="28"/>
      <c r="G487" s="1">
        <v>24</v>
      </c>
      <c r="H487" s="1">
        <v>24</v>
      </c>
      <c r="I487" s="1">
        <v>108</v>
      </c>
      <c r="J487" s="1">
        <v>70</v>
      </c>
      <c r="K487" s="1">
        <f t="shared" si="181"/>
        <v>84</v>
      </c>
      <c r="L487" s="1">
        <f t="shared" si="182"/>
        <v>38</v>
      </c>
      <c r="M487" s="1">
        <f t="shared" si="172"/>
        <v>24</v>
      </c>
      <c r="N487" s="1">
        <f t="shared" si="173"/>
        <v>14</v>
      </c>
      <c r="O487" s="1" t="str">
        <f t="shared" si="180"/>
        <v>70%</v>
      </c>
      <c r="P487" s="9">
        <f t="shared" si="174"/>
        <v>9.7999999999999989</v>
      </c>
      <c r="Q487" s="97">
        <v>0.1</v>
      </c>
      <c r="R487" s="1">
        <f t="shared" si="175"/>
        <v>24.1</v>
      </c>
      <c r="S487" s="1">
        <f t="shared" si="176"/>
        <v>24.1</v>
      </c>
      <c r="T487" s="57">
        <v>24</v>
      </c>
    </row>
    <row r="488" spans="1:20" x14ac:dyDescent="0.3">
      <c r="A488" s="54">
        <v>437</v>
      </c>
      <c r="B488" s="10" t="s">
        <v>392</v>
      </c>
      <c r="C488" s="10">
        <v>201</v>
      </c>
      <c r="D488" s="11"/>
      <c r="E488" s="97"/>
      <c r="F488" s="97"/>
      <c r="G488" s="97">
        <v>19.100000000000001</v>
      </c>
      <c r="H488" s="13">
        <f>G488</f>
        <v>19.100000000000001</v>
      </c>
      <c r="I488" s="97"/>
      <c r="J488" s="97"/>
      <c r="K488" s="13">
        <f t="shared" si="181"/>
        <v>-19.100000000000001</v>
      </c>
      <c r="L488" s="14">
        <f t="shared" si="182"/>
        <v>0</v>
      </c>
      <c r="M488" s="12">
        <f t="shared" si="172"/>
        <v>19.100000000000001</v>
      </c>
      <c r="N488" s="12">
        <f t="shared" si="173"/>
        <v>-19.100000000000001</v>
      </c>
      <c r="O488" s="97" t="str">
        <f t="shared" si="180"/>
        <v>50%</v>
      </c>
      <c r="P488" s="12">
        <f t="shared" si="174"/>
        <v>-9.5500000000000007</v>
      </c>
      <c r="Q488" s="97">
        <v>0.1</v>
      </c>
      <c r="R488" s="12">
        <f t="shared" si="175"/>
        <v>9.5500000000000007</v>
      </c>
      <c r="S488" s="12">
        <f t="shared" si="176"/>
        <v>19.100000000000001</v>
      </c>
      <c r="T488" s="55">
        <f t="shared" ref="T488:T493" si="184">S488</f>
        <v>19.100000000000001</v>
      </c>
    </row>
    <row r="489" spans="1:20" x14ac:dyDescent="0.3">
      <c r="A489" s="54">
        <v>438</v>
      </c>
      <c r="B489" s="10" t="s">
        <v>393</v>
      </c>
      <c r="C489" s="10">
        <v>423</v>
      </c>
      <c r="D489" s="11"/>
      <c r="E489" s="17"/>
      <c r="F489" s="97"/>
      <c r="G489" s="97">
        <v>16</v>
      </c>
      <c r="H489" s="13">
        <v>16</v>
      </c>
      <c r="I489" s="97">
        <v>87</v>
      </c>
      <c r="J489" s="97">
        <v>70</v>
      </c>
      <c r="K489" s="13">
        <f t="shared" si="181"/>
        <v>71</v>
      </c>
      <c r="L489" s="14">
        <f t="shared" si="182"/>
        <v>17</v>
      </c>
      <c r="M489" s="12">
        <f t="shared" si="172"/>
        <v>16</v>
      </c>
      <c r="N489" s="12">
        <f t="shared" si="173"/>
        <v>1</v>
      </c>
      <c r="O489" s="97" t="str">
        <f t="shared" si="180"/>
        <v>50%</v>
      </c>
      <c r="P489" s="12">
        <f t="shared" si="174"/>
        <v>0.5</v>
      </c>
      <c r="Q489" s="97">
        <v>0.1</v>
      </c>
      <c r="R489" s="12">
        <f t="shared" si="175"/>
        <v>16.100000000000001</v>
      </c>
      <c r="S489" s="12">
        <f t="shared" si="176"/>
        <v>16.100000000000001</v>
      </c>
      <c r="T489" s="55">
        <f t="shared" si="184"/>
        <v>16.100000000000001</v>
      </c>
    </row>
    <row r="490" spans="1:20" x14ac:dyDescent="0.3">
      <c r="A490" s="54">
        <v>439</v>
      </c>
      <c r="B490" s="10" t="s">
        <v>394</v>
      </c>
      <c r="C490" s="10">
        <v>158</v>
      </c>
      <c r="D490" s="11" t="s">
        <v>84</v>
      </c>
      <c r="E490" s="97"/>
      <c r="F490" s="97"/>
      <c r="G490" s="97">
        <v>16.3</v>
      </c>
      <c r="H490" s="13">
        <f>G490</f>
        <v>16.3</v>
      </c>
      <c r="I490" s="97"/>
      <c r="J490" s="97"/>
      <c r="K490" s="13">
        <f t="shared" si="181"/>
        <v>-16.3</v>
      </c>
      <c r="L490" s="14">
        <f t="shared" si="182"/>
        <v>0</v>
      </c>
      <c r="M490" s="12">
        <f t="shared" si="172"/>
        <v>16.3</v>
      </c>
      <c r="N490" s="12">
        <f t="shared" si="173"/>
        <v>-16.3</v>
      </c>
      <c r="O490" s="97" t="str">
        <f t="shared" si="180"/>
        <v>50%</v>
      </c>
      <c r="P490" s="12">
        <f t="shared" si="174"/>
        <v>-8.15</v>
      </c>
      <c r="Q490" s="97">
        <v>0.1</v>
      </c>
      <c r="R490" s="12">
        <f t="shared" si="175"/>
        <v>8.15</v>
      </c>
      <c r="S490" s="12">
        <f t="shared" si="176"/>
        <v>16.3</v>
      </c>
      <c r="T490" s="55">
        <f t="shared" si="184"/>
        <v>16.3</v>
      </c>
    </row>
    <row r="491" spans="1:20" x14ac:dyDescent="0.3">
      <c r="A491" s="54">
        <v>440</v>
      </c>
      <c r="B491" s="81" t="s">
        <v>523</v>
      </c>
      <c r="C491" s="80">
        <v>424</v>
      </c>
      <c r="D491" s="80" t="s">
        <v>39</v>
      </c>
      <c r="E491" s="82"/>
      <c r="F491" s="69">
        <v>2</v>
      </c>
      <c r="G491" s="69">
        <v>7</v>
      </c>
      <c r="H491" s="69">
        <v>7</v>
      </c>
      <c r="I491" s="69">
        <v>88</v>
      </c>
      <c r="J491" s="69">
        <v>72</v>
      </c>
      <c r="K491" s="69">
        <f t="shared" si="181"/>
        <v>81</v>
      </c>
      <c r="L491" s="69">
        <f t="shared" si="182"/>
        <v>16</v>
      </c>
      <c r="M491" s="69">
        <f t="shared" si="172"/>
        <v>7</v>
      </c>
      <c r="N491" s="69">
        <f t="shared" si="173"/>
        <v>9</v>
      </c>
      <c r="O491" s="69" t="str">
        <f t="shared" si="180"/>
        <v>30%</v>
      </c>
      <c r="P491" s="85">
        <f t="shared" si="174"/>
        <v>2.6999999999999997</v>
      </c>
      <c r="Q491" s="69" t="str">
        <f>IF(N491&lt;0,O491, "0.1")</f>
        <v>0.1</v>
      </c>
      <c r="R491" s="69">
        <f t="shared" si="175"/>
        <v>7.1</v>
      </c>
      <c r="S491" s="69">
        <f t="shared" si="176"/>
        <v>7.1</v>
      </c>
      <c r="T491" s="86">
        <f t="shared" si="184"/>
        <v>7.1</v>
      </c>
    </row>
    <row r="492" spans="1:20" x14ac:dyDescent="0.3">
      <c r="A492" s="54">
        <v>441</v>
      </c>
      <c r="B492" s="10" t="s">
        <v>395</v>
      </c>
      <c r="C492" s="10">
        <v>68</v>
      </c>
      <c r="D492" s="11"/>
      <c r="E492" s="97"/>
      <c r="F492" s="97"/>
      <c r="G492" s="12">
        <v>19.100000000000001</v>
      </c>
      <c r="H492" s="13">
        <f>G492</f>
        <v>19.100000000000001</v>
      </c>
      <c r="I492" s="97"/>
      <c r="J492" s="97"/>
      <c r="K492" s="13">
        <f t="shared" si="181"/>
        <v>-19.100000000000001</v>
      </c>
      <c r="L492" s="14">
        <f t="shared" si="182"/>
        <v>0</v>
      </c>
      <c r="M492" s="12">
        <f t="shared" si="172"/>
        <v>19.100000000000001</v>
      </c>
      <c r="N492" s="12">
        <f t="shared" si="173"/>
        <v>-19.100000000000001</v>
      </c>
      <c r="O492" s="97" t="str">
        <f t="shared" si="180"/>
        <v>50%</v>
      </c>
      <c r="P492" s="12">
        <f t="shared" si="174"/>
        <v>-9.5500000000000007</v>
      </c>
      <c r="Q492" s="97">
        <v>0.1</v>
      </c>
      <c r="R492" s="12">
        <f t="shared" si="175"/>
        <v>9.5500000000000007</v>
      </c>
      <c r="S492" s="12">
        <f t="shared" si="176"/>
        <v>19.100000000000001</v>
      </c>
      <c r="T492" s="55">
        <f t="shared" si="184"/>
        <v>19.100000000000001</v>
      </c>
    </row>
    <row r="493" spans="1:20" x14ac:dyDescent="0.3">
      <c r="A493" s="54">
        <v>442</v>
      </c>
      <c r="B493" s="10" t="s">
        <v>397</v>
      </c>
      <c r="C493" s="10">
        <v>185</v>
      </c>
      <c r="D493" s="11" t="s">
        <v>398</v>
      </c>
      <c r="E493" s="17"/>
      <c r="F493" s="97"/>
      <c r="G493" s="97">
        <v>21.2</v>
      </c>
      <c r="H493" s="13">
        <f>G493</f>
        <v>21.2</v>
      </c>
      <c r="I493" s="97">
        <v>105</v>
      </c>
      <c r="J493" s="97">
        <v>68</v>
      </c>
      <c r="K493" s="13">
        <f t="shared" si="181"/>
        <v>83.8</v>
      </c>
      <c r="L493" s="14">
        <f t="shared" si="182"/>
        <v>37</v>
      </c>
      <c r="M493" s="12">
        <f t="shared" si="172"/>
        <v>21.2</v>
      </c>
      <c r="N493" s="12">
        <f t="shared" si="173"/>
        <v>15.8</v>
      </c>
      <c r="O493" s="97" t="str">
        <f t="shared" si="180"/>
        <v>70%</v>
      </c>
      <c r="P493" s="12">
        <f t="shared" si="174"/>
        <v>11.06</v>
      </c>
      <c r="Q493" s="97">
        <v>0.1</v>
      </c>
      <c r="R493" s="12">
        <f t="shared" si="175"/>
        <v>21.3</v>
      </c>
      <c r="S493" s="12">
        <f t="shared" si="176"/>
        <v>21.3</v>
      </c>
      <c r="T493" s="55">
        <f t="shared" si="184"/>
        <v>21.3</v>
      </c>
    </row>
    <row r="494" spans="1:20" x14ac:dyDescent="0.3">
      <c r="A494" s="54">
        <v>443</v>
      </c>
      <c r="B494" s="80" t="s">
        <v>508</v>
      </c>
      <c r="C494" s="80">
        <v>69</v>
      </c>
      <c r="D494" s="80" t="s">
        <v>84</v>
      </c>
      <c r="E494" s="82"/>
      <c r="F494" s="69"/>
      <c r="G494" s="85">
        <v>10.1</v>
      </c>
      <c r="H494" s="83">
        <v>10</v>
      </c>
      <c r="I494" s="69">
        <v>86</v>
      </c>
      <c r="J494" s="69">
        <v>70</v>
      </c>
      <c r="K494" s="83">
        <f t="shared" si="181"/>
        <v>76</v>
      </c>
      <c r="L494" s="84">
        <f t="shared" si="182"/>
        <v>16</v>
      </c>
      <c r="M494" s="85">
        <f t="shared" si="172"/>
        <v>10.1</v>
      </c>
      <c r="N494" s="85">
        <f t="shared" si="173"/>
        <v>5.9</v>
      </c>
      <c r="O494" s="69" t="str">
        <f t="shared" si="180"/>
        <v>30%</v>
      </c>
      <c r="P494" s="85">
        <f t="shared" si="174"/>
        <v>1.77</v>
      </c>
      <c r="Q494" s="69" t="str">
        <f>IF(N494&lt;0,O494, "0.1")</f>
        <v>0.1</v>
      </c>
      <c r="R494" s="85">
        <f t="shared" si="175"/>
        <v>10.199999999999999</v>
      </c>
      <c r="S494" s="85">
        <f t="shared" si="176"/>
        <v>10.199999999999999</v>
      </c>
      <c r="T494" s="86">
        <v>10</v>
      </c>
    </row>
    <row r="495" spans="1:20" x14ac:dyDescent="0.3">
      <c r="A495" s="54">
        <v>444</v>
      </c>
      <c r="B495" s="80" t="s">
        <v>569</v>
      </c>
      <c r="C495" s="80">
        <v>513</v>
      </c>
      <c r="D495" s="80" t="s">
        <v>33</v>
      </c>
      <c r="E495" s="82"/>
      <c r="F495" s="69"/>
      <c r="G495" s="97">
        <v>17</v>
      </c>
      <c r="H495" s="13">
        <v>17</v>
      </c>
      <c r="I495" s="97">
        <v>87</v>
      </c>
      <c r="J495" s="97">
        <v>70</v>
      </c>
      <c r="K495" s="13">
        <f t="shared" si="181"/>
        <v>70</v>
      </c>
      <c r="L495" s="14">
        <f t="shared" si="182"/>
        <v>17</v>
      </c>
      <c r="M495" s="12">
        <f t="shared" si="172"/>
        <v>17</v>
      </c>
      <c r="N495" s="12">
        <f t="shared" si="173"/>
        <v>0</v>
      </c>
      <c r="O495" s="97" t="str">
        <f t="shared" si="180"/>
        <v>50%</v>
      </c>
      <c r="P495" s="12">
        <f t="shared" si="174"/>
        <v>0</v>
      </c>
      <c r="Q495" s="97">
        <v>0.1</v>
      </c>
      <c r="R495" s="12">
        <f t="shared" si="175"/>
        <v>17</v>
      </c>
      <c r="S495" s="12">
        <f t="shared" si="176"/>
        <v>17</v>
      </c>
      <c r="T495" s="55">
        <f>S495</f>
        <v>17</v>
      </c>
    </row>
    <row r="496" spans="1:20" x14ac:dyDescent="0.3">
      <c r="A496" s="54">
        <v>445</v>
      </c>
      <c r="B496" s="10" t="s">
        <v>399</v>
      </c>
      <c r="C496" s="10">
        <v>70</v>
      </c>
      <c r="D496" s="11"/>
      <c r="E496" s="97"/>
      <c r="F496" s="97"/>
      <c r="G496" s="12">
        <v>19.3</v>
      </c>
      <c r="H496" s="13">
        <f>G496</f>
        <v>19.3</v>
      </c>
      <c r="I496" s="97"/>
      <c r="J496" s="97"/>
      <c r="K496" s="13">
        <f t="shared" si="181"/>
        <v>-19.3</v>
      </c>
      <c r="L496" s="14">
        <f t="shared" si="182"/>
        <v>0</v>
      </c>
      <c r="M496" s="12">
        <f t="shared" si="172"/>
        <v>19.3</v>
      </c>
      <c r="N496" s="12">
        <f t="shared" si="173"/>
        <v>-19.3</v>
      </c>
      <c r="O496" s="97" t="str">
        <f t="shared" si="180"/>
        <v>50%</v>
      </c>
      <c r="P496" s="12">
        <f t="shared" si="174"/>
        <v>-9.65</v>
      </c>
      <c r="Q496" s="97">
        <v>0.1</v>
      </c>
      <c r="R496" s="12">
        <f t="shared" si="175"/>
        <v>9.65</v>
      </c>
      <c r="S496" s="12">
        <f t="shared" si="176"/>
        <v>19.3</v>
      </c>
      <c r="T496" s="55">
        <f>S496</f>
        <v>19.3</v>
      </c>
    </row>
    <row r="497" spans="1:20" ht="15" thickBot="1" x14ac:dyDescent="0.35">
      <c r="A497" s="60">
        <v>446</v>
      </c>
      <c r="B497" s="61" t="s">
        <v>400</v>
      </c>
      <c r="C497" s="68">
        <v>425</v>
      </c>
      <c r="D497" s="63"/>
      <c r="E497" s="64"/>
      <c r="F497" s="65"/>
      <c r="G497" s="62">
        <v>22</v>
      </c>
      <c r="H497" s="62">
        <v>22</v>
      </c>
      <c r="I497" s="62">
        <v>118</v>
      </c>
      <c r="J497" s="62">
        <v>70</v>
      </c>
      <c r="K497" s="62">
        <f t="shared" si="181"/>
        <v>96</v>
      </c>
      <c r="L497" s="62">
        <f t="shared" si="182"/>
        <v>48</v>
      </c>
      <c r="M497" s="62">
        <f t="shared" si="172"/>
        <v>22</v>
      </c>
      <c r="N497" s="62">
        <f t="shared" si="173"/>
        <v>26</v>
      </c>
      <c r="O497" s="62" t="str">
        <f t="shared" si="180"/>
        <v>70%</v>
      </c>
      <c r="P497" s="91">
        <f t="shared" si="174"/>
        <v>18.2</v>
      </c>
      <c r="Q497" s="62">
        <v>0.1</v>
      </c>
      <c r="R497" s="62">
        <f t="shared" si="175"/>
        <v>22.1</v>
      </c>
      <c r="S497" s="62">
        <f t="shared" si="176"/>
        <v>22.1</v>
      </c>
      <c r="T497" s="66">
        <v>22</v>
      </c>
    </row>
    <row r="501" spans="1:20" ht="15.6" x14ac:dyDescent="0.3">
      <c r="B501" s="286" t="s">
        <v>584</v>
      </c>
      <c r="C501" s="286"/>
      <c r="D501" s="286"/>
      <c r="E501" s="286"/>
    </row>
    <row r="502" spans="1:20" x14ac:dyDescent="0.3">
      <c r="B502" s="96"/>
      <c r="C502" s="96"/>
      <c r="D502" s="96"/>
      <c r="E502" s="96"/>
    </row>
    <row r="503" spans="1:20" x14ac:dyDescent="0.3">
      <c r="B503" s="284" t="s">
        <v>595</v>
      </c>
      <c r="C503" s="285"/>
      <c r="D503" s="285"/>
    </row>
    <row r="504" spans="1:20" x14ac:dyDescent="0.3">
      <c r="B504" s="208"/>
      <c r="C504" s="209"/>
      <c r="D504" s="209"/>
    </row>
    <row r="505" spans="1:20" x14ac:dyDescent="0.3">
      <c r="B505" s="79" t="s">
        <v>585</v>
      </c>
    </row>
    <row r="506" spans="1:20" x14ac:dyDescent="0.3">
      <c r="B506" s="79"/>
    </row>
    <row r="507" spans="1:20" x14ac:dyDescent="0.3">
      <c r="B507" s="79"/>
    </row>
    <row r="508" spans="1:20" ht="15.6" x14ac:dyDescent="0.3">
      <c r="B508" s="93" t="s">
        <v>529</v>
      </c>
    </row>
    <row r="509" spans="1:20" x14ac:dyDescent="0.3">
      <c r="B509" s="79" t="s">
        <v>586</v>
      </c>
    </row>
    <row r="510" spans="1:20" x14ac:dyDescent="0.3">
      <c r="B510" s="79" t="s">
        <v>587</v>
      </c>
    </row>
    <row r="511" spans="1:20" x14ac:dyDescent="0.3">
      <c r="B511" s="79"/>
    </row>
    <row r="512" spans="1:20" x14ac:dyDescent="0.3">
      <c r="B512" s="79"/>
    </row>
    <row r="513" spans="2:2" x14ac:dyDescent="0.3">
      <c r="B513" s="79" t="s">
        <v>588</v>
      </c>
    </row>
    <row r="514" spans="2:2" x14ac:dyDescent="0.3">
      <c r="B514" s="79" t="s">
        <v>589</v>
      </c>
    </row>
    <row r="515" spans="2:2" x14ac:dyDescent="0.3">
      <c r="B515" s="79"/>
    </row>
    <row r="516" spans="2:2" x14ac:dyDescent="0.3">
      <c r="B516" s="92" t="s">
        <v>522</v>
      </c>
    </row>
    <row r="517" spans="2:2" x14ac:dyDescent="0.3">
      <c r="B517" s="207" t="s">
        <v>590</v>
      </c>
    </row>
    <row r="518" spans="2:2" x14ac:dyDescent="0.3">
      <c r="B518" s="79" t="s">
        <v>591</v>
      </c>
    </row>
    <row r="519" spans="2:2" x14ac:dyDescent="0.3">
      <c r="B519" s="79" t="s">
        <v>592</v>
      </c>
    </row>
    <row r="520" spans="2:2" x14ac:dyDescent="0.3">
      <c r="B520" s="79" t="s">
        <v>593</v>
      </c>
    </row>
    <row r="522" spans="2:2" x14ac:dyDescent="0.3">
      <c r="B522" s="92" t="s">
        <v>566</v>
      </c>
    </row>
    <row r="523" spans="2:2" x14ac:dyDescent="0.3">
      <c r="B523" s="79" t="s">
        <v>594</v>
      </c>
    </row>
    <row r="525" spans="2:2" x14ac:dyDescent="0.3">
      <c r="B525" s="79"/>
    </row>
    <row r="526" spans="2:2" x14ac:dyDescent="0.3">
      <c r="B526" s="79"/>
    </row>
  </sheetData>
  <sortState ref="A52:T497">
    <sortCondition ref="A52"/>
  </sortState>
  <mergeCells count="7">
    <mergeCell ref="B503:D503"/>
    <mergeCell ref="A37:T37"/>
    <mergeCell ref="A1:T1"/>
    <mergeCell ref="A2:B2"/>
    <mergeCell ref="D2:M2"/>
    <mergeCell ref="B4:T4"/>
    <mergeCell ref="B501:E501"/>
  </mergeCells>
  <pageMargins left="0.25" right="0.25" top="0.75" bottom="0.75" header="0.3" footer="0.3"/>
  <pageSetup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44"/>
  <sheetViews>
    <sheetView topLeftCell="A132" workbookViewId="0">
      <selection activeCell="X158" sqref="X158"/>
    </sheetView>
  </sheetViews>
  <sheetFormatPr defaultColWidth="11.5546875" defaultRowHeight="14.4" x14ac:dyDescent="0.3"/>
  <cols>
    <col min="1" max="1" width="3.77734375" customWidth="1"/>
    <col min="2" max="2" width="26.77734375" customWidth="1"/>
    <col min="3" max="3" width="4.109375" bestFit="1" customWidth="1"/>
    <col min="4" max="4" width="9.33203125" customWidth="1"/>
    <col min="5" max="5" width="9.77734375" customWidth="1"/>
    <col min="6" max="6" width="3.109375" bestFit="1" customWidth="1"/>
    <col min="7" max="7" width="5.109375" bestFit="1" customWidth="1"/>
    <col min="8" max="8" width="3.6640625" bestFit="1" customWidth="1"/>
    <col min="9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6.6640625" bestFit="1" customWidth="1"/>
    <col min="19" max="19" width="5.109375" bestFit="1" customWidth="1"/>
    <col min="20" max="20" width="4" customWidth="1"/>
  </cols>
  <sheetData>
    <row r="1" spans="1:20" ht="15" thickBot="1" x14ac:dyDescent="0.35">
      <c r="A1" s="287" t="s">
        <v>660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9"/>
    </row>
    <row r="2" spans="1:20" ht="15" thickBot="1" x14ac:dyDescent="0.35">
      <c r="A2" s="290" t="s">
        <v>661</v>
      </c>
      <c r="B2" s="291"/>
      <c r="C2" s="5"/>
      <c r="D2" s="292" t="s">
        <v>449</v>
      </c>
      <c r="E2" s="293"/>
      <c r="F2" s="293"/>
      <c r="G2" s="293"/>
      <c r="H2" s="293"/>
      <c r="I2" s="293"/>
      <c r="J2" s="293"/>
      <c r="K2" s="293"/>
      <c r="L2" s="293"/>
      <c r="M2" s="294"/>
      <c r="N2" s="6"/>
      <c r="O2" s="6"/>
      <c r="P2" s="6"/>
      <c r="Q2" s="6"/>
      <c r="R2" s="6"/>
      <c r="S2" s="7"/>
      <c r="T2" s="8"/>
    </row>
    <row r="3" spans="1:20" ht="58.2" thickBot="1" x14ac:dyDescent="0.35">
      <c r="A3" s="72" t="s">
        <v>0</v>
      </c>
      <c r="B3" s="73" t="s">
        <v>1</v>
      </c>
      <c r="C3" s="74" t="s">
        <v>465</v>
      </c>
      <c r="D3" s="74" t="s">
        <v>2</v>
      </c>
      <c r="E3" s="71" t="s">
        <v>3</v>
      </c>
      <c r="F3" s="71" t="s">
        <v>4</v>
      </c>
      <c r="G3" s="71" t="s">
        <v>5</v>
      </c>
      <c r="H3" s="71" t="s">
        <v>6</v>
      </c>
      <c r="I3" s="71" t="s">
        <v>7</v>
      </c>
      <c r="J3" s="71" t="s">
        <v>8</v>
      </c>
      <c r="K3" s="71" t="s">
        <v>9</v>
      </c>
      <c r="L3" s="71" t="s">
        <v>10</v>
      </c>
      <c r="M3" s="71" t="s">
        <v>6</v>
      </c>
      <c r="N3" s="71" t="s">
        <v>9</v>
      </c>
      <c r="O3" s="71" t="s">
        <v>11</v>
      </c>
      <c r="P3" s="71"/>
      <c r="Q3" s="75" t="s">
        <v>12</v>
      </c>
      <c r="R3" s="76"/>
      <c r="S3" s="71" t="s">
        <v>13</v>
      </c>
      <c r="T3" s="70" t="s">
        <v>14</v>
      </c>
    </row>
    <row r="4" spans="1:20" ht="15" thickBot="1" x14ac:dyDescent="0.35">
      <c r="A4" s="150"/>
      <c r="B4" s="295">
        <v>43883</v>
      </c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7"/>
    </row>
    <row r="5" spans="1:20" x14ac:dyDescent="0.3">
      <c r="A5" s="232">
        <v>1</v>
      </c>
      <c r="B5" s="216" t="s">
        <v>552</v>
      </c>
      <c r="C5" s="217">
        <v>321</v>
      </c>
      <c r="D5" s="218" t="s">
        <v>88</v>
      </c>
      <c r="E5" s="219">
        <v>43883</v>
      </c>
      <c r="F5" s="220">
        <v>2</v>
      </c>
      <c r="G5" s="221">
        <v>11</v>
      </c>
      <c r="H5" s="221">
        <v>11</v>
      </c>
      <c r="I5" s="221">
        <v>87</v>
      </c>
      <c r="J5" s="221">
        <v>71</v>
      </c>
      <c r="K5" s="221">
        <f t="shared" ref="K5" si="0">I5-H5</f>
        <v>76</v>
      </c>
      <c r="L5" s="221">
        <f t="shared" ref="L5:L27" si="1">I5-J5</f>
        <v>16</v>
      </c>
      <c r="M5" s="221">
        <f t="shared" ref="M5:M36" si="2">G5</f>
        <v>11</v>
      </c>
      <c r="N5" s="221">
        <f t="shared" ref="N5:N27" si="3">L5-M5</f>
        <v>5</v>
      </c>
      <c r="O5" s="221" t="str">
        <f>IF(M5&gt;=19.5,"70%",IF(M5&gt;=13.5,"50%",IF(M5&gt;=5.5,"30%",IF(M5&gt;=0.1,"15%"))))</f>
        <v>30%</v>
      </c>
      <c r="P5" s="222">
        <f t="shared" ref="P5" si="4">N5*O5</f>
        <v>1.5</v>
      </c>
      <c r="Q5" s="221" t="str">
        <f>IF(N5&lt;0,O5, "0.1")</f>
        <v>0.1</v>
      </c>
      <c r="R5" s="221">
        <f t="shared" ref="R5" si="5">IF(M5&gt;=L5,(M5+P5),M5+Q5)</f>
        <v>11.1</v>
      </c>
      <c r="S5" s="221">
        <f t="shared" ref="S5:S36" si="6">IF(I5&gt;1,(R5),G5)</f>
        <v>11.1</v>
      </c>
      <c r="T5" s="223">
        <v>11</v>
      </c>
    </row>
    <row r="6" spans="1:20" x14ac:dyDescent="0.3">
      <c r="A6" s="231">
        <v>2</v>
      </c>
      <c r="B6" s="159" t="s">
        <v>575</v>
      </c>
      <c r="C6" s="203">
        <v>215</v>
      </c>
      <c r="D6" s="159" t="s">
        <v>33</v>
      </c>
      <c r="E6" s="161">
        <v>43883</v>
      </c>
      <c r="F6" s="162">
        <v>2</v>
      </c>
      <c r="G6" s="162">
        <v>16.2</v>
      </c>
      <c r="H6" s="162">
        <v>16</v>
      </c>
      <c r="I6" s="162">
        <v>89</v>
      </c>
      <c r="J6" s="162">
        <v>69</v>
      </c>
      <c r="K6" s="162">
        <f>I6-H6</f>
        <v>73</v>
      </c>
      <c r="L6" s="162">
        <f t="shared" si="1"/>
        <v>20</v>
      </c>
      <c r="M6" s="162">
        <f t="shared" si="2"/>
        <v>16.2</v>
      </c>
      <c r="N6" s="162">
        <f t="shared" si="3"/>
        <v>3.8000000000000007</v>
      </c>
      <c r="O6" s="162" t="str">
        <f>IF(M6&gt;=19.5,"70%",IF(M6&gt;=13.5,"50%",IF(M6&gt;=5.5,"30%",IF(M6&gt;=0.1,"15%"))))</f>
        <v>50%</v>
      </c>
      <c r="P6" s="170">
        <f>N6*O6</f>
        <v>1.9000000000000004</v>
      </c>
      <c r="Q6" s="162" t="str">
        <f>IF(N6&lt;0,O6, "0.1")</f>
        <v>0.1</v>
      </c>
      <c r="R6" s="162">
        <f>IF(M6&gt;=L6,(M6+P6),M6+Q6)</f>
        <v>16.3</v>
      </c>
      <c r="S6" s="162">
        <f t="shared" si="6"/>
        <v>16.3</v>
      </c>
      <c r="T6" s="173">
        <f>S6</f>
        <v>16.3</v>
      </c>
    </row>
    <row r="7" spans="1:20" x14ac:dyDescent="0.3">
      <c r="A7" s="231">
        <v>3</v>
      </c>
      <c r="B7" s="187" t="s">
        <v>48</v>
      </c>
      <c r="C7" s="203">
        <v>328</v>
      </c>
      <c r="D7" s="188" t="s">
        <v>88</v>
      </c>
      <c r="E7" s="161">
        <v>43883</v>
      </c>
      <c r="F7" s="189">
        <v>2</v>
      </c>
      <c r="G7" s="162">
        <v>15</v>
      </c>
      <c r="H7" s="162">
        <v>15</v>
      </c>
      <c r="I7" s="162">
        <v>93</v>
      </c>
      <c r="J7" s="162">
        <v>71</v>
      </c>
      <c r="K7" s="162">
        <f>I7-H7</f>
        <v>78</v>
      </c>
      <c r="L7" s="162">
        <f t="shared" si="1"/>
        <v>22</v>
      </c>
      <c r="M7" s="162">
        <f t="shared" si="2"/>
        <v>15</v>
      </c>
      <c r="N7" s="162">
        <f t="shared" si="3"/>
        <v>7</v>
      </c>
      <c r="O7" s="162" t="str">
        <f>IF(M7&gt;=19.5,"70%",IF(M7&gt;=13.5,"50%",IF(M7&gt;=5.5,"30%",IF(M7&gt;=0.1,"15%"))))</f>
        <v>50%</v>
      </c>
      <c r="P7" s="170">
        <v>0.1</v>
      </c>
      <c r="Q7" s="162">
        <v>0.5</v>
      </c>
      <c r="R7" s="170">
        <v>15.1</v>
      </c>
      <c r="S7" s="170">
        <f t="shared" si="6"/>
        <v>15.1</v>
      </c>
      <c r="T7" s="177">
        <v>15</v>
      </c>
    </row>
    <row r="8" spans="1:20" x14ac:dyDescent="0.3">
      <c r="A8" s="231">
        <v>4</v>
      </c>
      <c r="B8" s="159" t="s">
        <v>61</v>
      </c>
      <c r="C8" s="203">
        <v>269</v>
      </c>
      <c r="D8" s="160" t="s">
        <v>62</v>
      </c>
      <c r="E8" s="161">
        <v>43883</v>
      </c>
      <c r="F8" s="162">
        <v>5</v>
      </c>
      <c r="G8" s="170">
        <v>16</v>
      </c>
      <c r="H8" s="171">
        <v>16</v>
      </c>
      <c r="I8" s="162">
        <v>90</v>
      </c>
      <c r="J8" s="162">
        <v>69</v>
      </c>
      <c r="K8" s="171">
        <f>I8-H8</f>
        <v>74</v>
      </c>
      <c r="L8" s="172">
        <f t="shared" si="1"/>
        <v>21</v>
      </c>
      <c r="M8" s="170">
        <f t="shared" si="2"/>
        <v>16</v>
      </c>
      <c r="N8" s="170">
        <f t="shared" si="3"/>
        <v>5</v>
      </c>
      <c r="O8" s="174">
        <v>0.7</v>
      </c>
      <c r="P8" s="170">
        <f>N8*O8</f>
        <v>3.5</v>
      </c>
      <c r="Q8" s="162" t="str">
        <f>IF(N8&lt;0,O8, "0.1")</f>
        <v>0.1</v>
      </c>
      <c r="R8" s="170">
        <f>IF(M8&gt;=L8,(M8+P8),M8+Q8)</f>
        <v>16.100000000000001</v>
      </c>
      <c r="S8" s="170">
        <f t="shared" si="6"/>
        <v>16.100000000000001</v>
      </c>
      <c r="T8" s="173">
        <f>S8</f>
        <v>16.100000000000001</v>
      </c>
    </row>
    <row r="9" spans="1:20" x14ac:dyDescent="0.3">
      <c r="A9" s="231">
        <v>5</v>
      </c>
      <c r="B9" s="160" t="s">
        <v>64</v>
      </c>
      <c r="C9" s="203">
        <v>336</v>
      </c>
      <c r="D9" s="160" t="s">
        <v>33</v>
      </c>
      <c r="E9" s="161">
        <v>43883</v>
      </c>
      <c r="F9" s="162">
        <v>2</v>
      </c>
      <c r="G9" s="162">
        <v>14.1</v>
      </c>
      <c r="H9" s="162">
        <v>14</v>
      </c>
      <c r="I9" s="162">
        <v>87</v>
      </c>
      <c r="J9" s="162">
        <v>72</v>
      </c>
      <c r="K9" s="162">
        <f>I9-H9</f>
        <v>73</v>
      </c>
      <c r="L9" s="162">
        <f t="shared" si="1"/>
        <v>15</v>
      </c>
      <c r="M9" s="162">
        <f t="shared" si="2"/>
        <v>14.1</v>
      </c>
      <c r="N9" s="162">
        <f t="shared" si="3"/>
        <v>0.90000000000000036</v>
      </c>
      <c r="O9" s="162" t="str">
        <f>IF(M9&gt;=19.5,"70%",IF(M9&gt;=13.5,"50%",IF(M9&gt;=5.5,"30%",IF(M9&gt;=0.1,"15%"))))</f>
        <v>50%</v>
      </c>
      <c r="P9" s="170">
        <f>N9*O9</f>
        <v>0.45000000000000018</v>
      </c>
      <c r="Q9" s="162" t="str">
        <f>IF(N9&lt;0,O9, "0.1")</f>
        <v>0.1</v>
      </c>
      <c r="R9" s="162">
        <f>IF(M9&gt;=L9,(M9+P9),M9+Q9)</f>
        <v>14.2</v>
      </c>
      <c r="S9" s="162">
        <f t="shared" si="6"/>
        <v>14.2</v>
      </c>
      <c r="T9" s="173">
        <f>S9</f>
        <v>14.2</v>
      </c>
    </row>
    <row r="10" spans="1:20" x14ac:dyDescent="0.3">
      <c r="A10" s="231">
        <v>6</v>
      </c>
      <c r="B10" s="159" t="s">
        <v>99</v>
      </c>
      <c r="C10" s="203">
        <v>445</v>
      </c>
      <c r="D10" s="175" t="s">
        <v>24</v>
      </c>
      <c r="E10" s="161">
        <v>43883</v>
      </c>
      <c r="F10" s="176">
        <v>4</v>
      </c>
      <c r="G10" s="162">
        <v>8</v>
      </c>
      <c r="H10" s="162">
        <v>8</v>
      </c>
      <c r="I10" s="162">
        <v>87</v>
      </c>
      <c r="J10" s="162">
        <v>69</v>
      </c>
      <c r="K10" s="162">
        <f>I10-H10</f>
        <v>79</v>
      </c>
      <c r="L10" s="162">
        <f t="shared" si="1"/>
        <v>18</v>
      </c>
      <c r="M10" s="162">
        <f t="shared" si="2"/>
        <v>8</v>
      </c>
      <c r="N10" s="162">
        <f t="shared" si="3"/>
        <v>10</v>
      </c>
      <c r="O10" s="162" t="str">
        <f>IF(M10&gt;=19.5,"70%",IF(M10&gt;=13.5,"50%",IF(M10&gt;=5.5,"30%",IF(M10&gt;=0.1,"15%"))))</f>
        <v>30%</v>
      </c>
      <c r="P10" s="171">
        <f>N10*O10</f>
        <v>3</v>
      </c>
      <c r="Q10" s="162">
        <v>0.1</v>
      </c>
      <c r="R10" s="162">
        <f>IF(M10&gt;=L10,(M10+P10),M10+Q10)</f>
        <v>8.1</v>
      </c>
      <c r="S10" s="162">
        <f t="shared" si="6"/>
        <v>8.1</v>
      </c>
      <c r="T10" s="177">
        <v>8</v>
      </c>
    </row>
    <row r="11" spans="1:20" x14ac:dyDescent="0.3">
      <c r="A11" s="231">
        <v>7</v>
      </c>
      <c r="B11" s="159" t="s">
        <v>576</v>
      </c>
      <c r="C11" s="203">
        <v>133</v>
      </c>
      <c r="D11" s="160" t="s">
        <v>33</v>
      </c>
      <c r="E11" s="161">
        <v>43883</v>
      </c>
      <c r="F11" s="162">
        <v>3</v>
      </c>
      <c r="G11" s="170">
        <v>9.4</v>
      </c>
      <c r="H11" s="171">
        <v>9.4</v>
      </c>
      <c r="I11" s="162">
        <v>96</v>
      </c>
      <c r="J11" s="162">
        <v>70</v>
      </c>
      <c r="K11" s="171">
        <v>73</v>
      </c>
      <c r="L11" s="172">
        <f t="shared" si="1"/>
        <v>26</v>
      </c>
      <c r="M11" s="170">
        <f t="shared" si="2"/>
        <v>9.4</v>
      </c>
      <c r="N11" s="170">
        <f t="shared" si="3"/>
        <v>16.600000000000001</v>
      </c>
      <c r="O11" s="162" t="str">
        <f>IF(M11&gt;=19.5,"70%",IF(M11&gt;=13.5,"50%",IF(M11&gt;=5.5,"30%",IF(M11&gt;=0.1,"15%"))))</f>
        <v>30%</v>
      </c>
      <c r="P11" s="170">
        <f>N11*O11</f>
        <v>4.9800000000000004</v>
      </c>
      <c r="Q11" s="162" t="str">
        <f>IF(N11&lt;0,O11, "0.1")</f>
        <v>0.1</v>
      </c>
      <c r="R11" s="170">
        <f>IF(M11&gt;=L11,(M11+P11),M11+Q11)</f>
        <v>9.5</v>
      </c>
      <c r="S11" s="170">
        <f t="shared" si="6"/>
        <v>9.5</v>
      </c>
      <c r="T11" s="173">
        <v>10</v>
      </c>
    </row>
    <row r="12" spans="1:20" x14ac:dyDescent="0.3">
      <c r="A12" s="231">
        <v>8</v>
      </c>
      <c r="B12" s="159" t="s">
        <v>458</v>
      </c>
      <c r="C12" s="203">
        <v>480</v>
      </c>
      <c r="D12" s="179"/>
      <c r="E12" s="161">
        <v>43883</v>
      </c>
      <c r="F12" s="162">
        <v>1</v>
      </c>
      <c r="G12" s="170">
        <v>15</v>
      </c>
      <c r="H12" s="171">
        <f>G12</f>
        <v>15</v>
      </c>
      <c r="I12" s="162">
        <v>94</v>
      </c>
      <c r="J12" s="162">
        <v>71</v>
      </c>
      <c r="K12" s="171">
        <f>I12-H12</f>
        <v>79</v>
      </c>
      <c r="L12" s="172">
        <f t="shared" si="1"/>
        <v>23</v>
      </c>
      <c r="M12" s="170">
        <f t="shared" si="2"/>
        <v>15</v>
      </c>
      <c r="N12" s="170">
        <f t="shared" si="3"/>
        <v>8</v>
      </c>
      <c r="O12" s="162" t="str">
        <f>IF(M12&gt;=19.5,"70%",IF(M12&gt;=13.5,"50%",IF(M12&gt;=5.5,"30%",IF(M12&gt;=0.1,"15%"))))</f>
        <v>50%</v>
      </c>
      <c r="P12" s="170">
        <f>N12*O12</f>
        <v>4</v>
      </c>
      <c r="Q12" s="162" t="str">
        <f>IF(N12&lt;0,O12, "0.1")</f>
        <v>0.1</v>
      </c>
      <c r="R12" s="170">
        <f>IF(M12&gt;=L12,(M12+P12),M12+Q12)</f>
        <v>15.1</v>
      </c>
      <c r="S12" s="170">
        <f t="shared" si="6"/>
        <v>15.1</v>
      </c>
      <c r="T12" s="173">
        <f t="shared" ref="T12:T19" si="7">S12</f>
        <v>15.1</v>
      </c>
    </row>
    <row r="13" spans="1:20" x14ac:dyDescent="0.3">
      <c r="A13" s="231">
        <v>9</v>
      </c>
      <c r="B13" s="159" t="s">
        <v>106</v>
      </c>
      <c r="C13" s="203">
        <v>99</v>
      </c>
      <c r="D13" s="160" t="s">
        <v>33</v>
      </c>
      <c r="E13" s="161">
        <v>43883</v>
      </c>
      <c r="F13" s="162">
        <v>3</v>
      </c>
      <c r="G13" s="170">
        <v>5.2</v>
      </c>
      <c r="H13" s="171">
        <v>5</v>
      </c>
      <c r="I13" s="162">
        <v>88</v>
      </c>
      <c r="J13" s="162">
        <v>69</v>
      </c>
      <c r="K13" s="171">
        <f>I13-H13</f>
        <v>83</v>
      </c>
      <c r="L13" s="172" t="s">
        <v>663</v>
      </c>
      <c r="M13" s="170">
        <v>5.3</v>
      </c>
      <c r="N13" s="170">
        <v>5.3</v>
      </c>
      <c r="O13" s="174">
        <v>0.3</v>
      </c>
      <c r="P13" s="170">
        <v>5.2</v>
      </c>
      <c r="Q13" s="162" t="str">
        <f>IF(N13&lt;0,O13, "0.1")</f>
        <v>0.1</v>
      </c>
      <c r="R13" s="170">
        <v>5.2</v>
      </c>
      <c r="S13" s="170">
        <f t="shared" si="6"/>
        <v>5.2</v>
      </c>
      <c r="T13" s="173">
        <f t="shared" si="7"/>
        <v>5.2</v>
      </c>
    </row>
    <row r="14" spans="1:20" x14ac:dyDescent="0.3">
      <c r="A14" s="231">
        <v>10</v>
      </c>
      <c r="B14" s="159" t="s">
        <v>524</v>
      </c>
      <c r="C14" s="203">
        <v>184</v>
      </c>
      <c r="D14" s="160" t="s">
        <v>228</v>
      </c>
      <c r="E14" s="161">
        <v>43883</v>
      </c>
      <c r="F14" s="162">
        <v>4</v>
      </c>
      <c r="G14" s="170">
        <v>6</v>
      </c>
      <c r="H14" s="171">
        <v>6</v>
      </c>
      <c r="I14" s="162">
        <v>77</v>
      </c>
      <c r="J14" s="162">
        <v>70</v>
      </c>
      <c r="K14" s="171">
        <v>70</v>
      </c>
      <c r="L14" s="172">
        <f t="shared" si="1"/>
        <v>7</v>
      </c>
      <c r="M14" s="170">
        <f t="shared" si="2"/>
        <v>6</v>
      </c>
      <c r="N14" s="170">
        <f t="shared" si="3"/>
        <v>1</v>
      </c>
      <c r="O14" s="174">
        <v>0.3</v>
      </c>
      <c r="P14" s="170">
        <v>0.3</v>
      </c>
      <c r="Q14" s="162" t="str">
        <f>IF(N14&lt;0,O14, "0.1")</f>
        <v>0.1</v>
      </c>
      <c r="R14" s="170">
        <f t="shared" ref="R14:R31" si="8">IF(M14&gt;=L14,(M14+P14),M14+Q14)</f>
        <v>6.1</v>
      </c>
      <c r="S14" s="170">
        <f t="shared" si="6"/>
        <v>6.1</v>
      </c>
      <c r="T14" s="173">
        <f t="shared" si="7"/>
        <v>6.1</v>
      </c>
    </row>
    <row r="15" spans="1:20" x14ac:dyDescent="0.3">
      <c r="A15" s="231">
        <v>11</v>
      </c>
      <c r="B15" s="159" t="s">
        <v>446</v>
      </c>
      <c r="C15" s="203">
        <v>339</v>
      </c>
      <c r="D15" s="160" t="s">
        <v>17</v>
      </c>
      <c r="E15" s="161">
        <v>43883</v>
      </c>
      <c r="F15" s="162">
        <v>5</v>
      </c>
      <c r="G15" s="162">
        <v>7</v>
      </c>
      <c r="H15" s="171">
        <v>7</v>
      </c>
      <c r="I15" s="162">
        <v>78</v>
      </c>
      <c r="J15" s="162">
        <v>69</v>
      </c>
      <c r="K15" s="171">
        <f>I15-H15</f>
        <v>71</v>
      </c>
      <c r="L15" s="172">
        <f t="shared" si="1"/>
        <v>9</v>
      </c>
      <c r="M15" s="170">
        <f t="shared" si="2"/>
        <v>7</v>
      </c>
      <c r="N15" s="170">
        <f t="shared" si="3"/>
        <v>2</v>
      </c>
      <c r="O15" s="162" t="str">
        <f t="shared" ref="O15:O27" si="9">IF(M15&gt;=19.5,"70%",IF(M15&gt;=13.5,"50%",IF(M15&gt;=5.5,"30%",IF(M15&gt;=0.1,"15%"))))</f>
        <v>30%</v>
      </c>
      <c r="P15" s="170">
        <f t="shared" ref="P15:P31" si="10">N15*O15</f>
        <v>0.6</v>
      </c>
      <c r="Q15" s="162">
        <v>0.1</v>
      </c>
      <c r="R15" s="170">
        <f t="shared" si="8"/>
        <v>7.1</v>
      </c>
      <c r="S15" s="170">
        <f t="shared" si="6"/>
        <v>7.1</v>
      </c>
      <c r="T15" s="173">
        <f t="shared" si="7"/>
        <v>7.1</v>
      </c>
    </row>
    <row r="16" spans="1:20" x14ac:dyDescent="0.3">
      <c r="A16" s="231">
        <v>12</v>
      </c>
      <c r="B16" s="159" t="s">
        <v>577</v>
      </c>
      <c r="C16" s="203">
        <v>55</v>
      </c>
      <c r="D16" s="160" t="s">
        <v>43</v>
      </c>
      <c r="E16" s="161">
        <v>43883</v>
      </c>
      <c r="F16" s="162">
        <v>1</v>
      </c>
      <c r="G16" s="162">
        <v>15</v>
      </c>
      <c r="H16" s="171">
        <v>15</v>
      </c>
      <c r="I16" s="162">
        <v>93</v>
      </c>
      <c r="J16" s="162">
        <v>71</v>
      </c>
      <c r="K16" s="171">
        <f>I16-H16</f>
        <v>78</v>
      </c>
      <c r="L16" s="172">
        <f t="shared" si="1"/>
        <v>22</v>
      </c>
      <c r="M16" s="170">
        <f t="shared" si="2"/>
        <v>15</v>
      </c>
      <c r="N16" s="170">
        <f t="shared" si="3"/>
        <v>7</v>
      </c>
      <c r="O16" s="162" t="str">
        <f t="shared" si="9"/>
        <v>50%</v>
      </c>
      <c r="P16" s="162">
        <f t="shared" si="10"/>
        <v>3.5</v>
      </c>
      <c r="Q16" s="162">
        <v>0.1</v>
      </c>
      <c r="R16" s="170">
        <f t="shared" si="8"/>
        <v>15.1</v>
      </c>
      <c r="S16" s="170">
        <f t="shared" si="6"/>
        <v>15.1</v>
      </c>
      <c r="T16" s="173">
        <f t="shared" si="7"/>
        <v>15.1</v>
      </c>
    </row>
    <row r="17" spans="1:20" x14ac:dyDescent="0.3">
      <c r="A17" s="231">
        <v>13</v>
      </c>
      <c r="B17" s="159" t="s">
        <v>578</v>
      </c>
      <c r="C17" s="203">
        <v>358</v>
      </c>
      <c r="D17" s="160" t="s">
        <v>43</v>
      </c>
      <c r="E17" s="161">
        <v>43883</v>
      </c>
      <c r="F17" s="162">
        <v>4</v>
      </c>
      <c r="G17" s="162">
        <v>7.6</v>
      </c>
      <c r="H17" s="171">
        <v>8</v>
      </c>
      <c r="I17" s="162">
        <v>78</v>
      </c>
      <c r="J17" s="162">
        <v>70</v>
      </c>
      <c r="K17" s="171">
        <f>I17-H17</f>
        <v>70</v>
      </c>
      <c r="L17" s="172">
        <f t="shared" si="1"/>
        <v>8</v>
      </c>
      <c r="M17" s="170">
        <f t="shared" si="2"/>
        <v>7.6</v>
      </c>
      <c r="N17" s="170">
        <f t="shared" si="3"/>
        <v>0.40000000000000036</v>
      </c>
      <c r="O17" s="162" t="str">
        <f t="shared" si="9"/>
        <v>30%</v>
      </c>
      <c r="P17" s="170">
        <f t="shared" si="10"/>
        <v>0.12000000000000011</v>
      </c>
      <c r="Q17" s="162">
        <v>0.1</v>
      </c>
      <c r="R17" s="170">
        <f t="shared" si="8"/>
        <v>7.6999999999999993</v>
      </c>
      <c r="S17" s="170">
        <f t="shared" si="6"/>
        <v>7.6999999999999993</v>
      </c>
      <c r="T17" s="173">
        <f t="shared" si="7"/>
        <v>7.6999999999999993</v>
      </c>
    </row>
    <row r="18" spans="1:20" x14ac:dyDescent="0.3">
      <c r="A18" s="231">
        <v>14</v>
      </c>
      <c r="B18" s="210" t="s">
        <v>574</v>
      </c>
      <c r="C18" s="210">
        <v>53</v>
      </c>
      <c r="D18" s="211" t="s">
        <v>33</v>
      </c>
      <c r="E18" s="212">
        <v>43863</v>
      </c>
      <c r="F18" s="193"/>
      <c r="G18" s="194">
        <v>11.1</v>
      </c>
      <c r="H18" s="213">
        <v>11</v>
      </c>
      <c r="I18" s="193">
        <v>92</v>
      </c>
      <c r="J18" s="193">
        <v>70</v>
      </c>
      <c r="K18" s="213">
        <v>81</v>
      </c>
      <c r="L18" s="214">
        <f t="shared" si="1"/>
        <v>22</v>
      </c>
      <c r="M18" s="194">
        <f t="shared" si="2"/>
        <v>11.1</v>
      </c>
      <c r="N18" s="194">
        <f t="shared" si="3"/>
        <v>10.9</v>
      </c>
      <c r="O18" s="193" t="str">
        <f t="shared" si="9"/>
        <v>30%</v>
      </c>
      <c r="P18" s="194">
        <f t="shared" si="10"/>
        <v>3.27</v>
      </c>
      <c r="Q18" s="162">
        <v>0.1</v>
      </c>
      <c r="R18" s="194">
        <f t="shared" si="8"/>
        <v>11.2</v>
      </c>
      <c r="S18" s="194">
        <f t="shared" si="6"/>
        <v>11.2</v>
      </c>
      <c r="T18" s="215">
        <f t="shared" si="7"/>
        <v>11.2</v>
      </c>
    </row>
    <row r="19" spans="1:20" s="133" customFormat="1" ht="15.75" customHeight="1" x14ac:dyDescent="0.3">
      <c r="A19" s="231">
        <v>15</v>
      </c>
      <c r="B19" s="244" t="s">
        <v>555</v>
      </c>
      <c r="C19" s="245">
        <v>512</v>
      </c>
      <c r="D19" s="244" t="s">
        <v>398</v>
      </c>
      <c r="E19" s="246">
        <v>43883</v>
      </c>
      <c r="F19" s="247">
        <v>2</v>
      </c>
      <c r="G19" s="247">
        <v>13</v>
      </c>
      <c r="H19" s="247">
        <v>13</v>
      </c>
      <c r="I19" s="247">
        <v>92</v>
      </c>
      <c r="J19" s="247">
        <v>72</v>
      </c>
      <c r="K19" s="247">
        <f>I19-H19</f>
        <v>79</v>
      </c>
      <c r="L19" s="247">
        <f t="shared" si="1"/>
        <v>20</v>
      </c>
      <c r="M19" s="247">
        <f t="shared" si="2"/>
        <v>13</v>
      </c>
      <c r="N19" s="247">
        <f t="shared" si="3"/>
        <v>7</v>
      </c>
      <c r="O19" s="247" t="str">
        <f t="shared" si="9"/>
        <v>30%</v>
      </c>
      <c r="P19" s="248">
        <f t="shared" si="10"/>
        <v>2.1</v>
      </c>
      <c r="Q19" s="247">
        <v>0.1</v>
      </c>
      <c r="R19" s="247">
        <f t="shared" si="8"/>
        <v>13.1</v>
      </c>
      <c r="S19" s="247">
        <f t="shared" si="6"/>
        <v>13.1</v>
      </c>
      <c r="T19" s="249">
        <f t="shared" si="7"/>
        <v>13.1</v>
      </c>
    </row>
    <row r="20" spans="1:20" x14ac:dyDescent="0.3">
      <c r="A20" s="231">
        <v>16</v>
      </c>
      <c r="B20" s="210" t="s">
        <v>579</v>
      </c>
      <c r="C20" s="205">
        <v>29</v>
      </c>
      <c r="D20" s="211" t="s">
        <v>43</v>
      </c>
      <c r="E20" s="193" t="s">
        <v>573</v>
      </c>
      <c r="F20" s="193">
        <v>1</v>
      </c>
      <c r="G20" s="194">
        <v>12.4</v>
      </c>
      <c r="H20" s="213">
        <v>12</v>
      </c>
      <c r="I20" s="193">
        <v>88</v>
      </c>
      <c r="J20" s="193">
        <v>71</v>
      </c>
      <c r="K20" s="213">
        <f>I20-H20</f>
        <v>76</v>
      </c>
      <c r="L20" s="214">
        <f t="shared" si="1"/>
        <v>17</v>
      </c>
      <c r="M20" s="194">
        <f t="shared" si="2"/>
        <v>12.4</v>
      </c>
      <c r="N20" s="194">
        <f t="shared" si="3"/>
        <v>4.5999999999999996</v>
      </c>
      <c r="O20" s="193" t="str">
        <f t="shared" si="9"/>
        <v>30%</v>
      </c>
      <c r="P20" s="193">
        <f t="shared" si="10"/>
        <v>1.38</v>
      </c>
      <c r="Q20" s="193" t="str">
        <f>IF(N20&lt;0,O20, "0.1")</f>
        <v>0.1</v>
      </c>
      <c r="R20" s="194">
        <f t="shared" si="8"/>
        <v>12.5</v>
      </c>
      <c r="S20" s="194">
        <f t="shared" si="6"/>
        <v>12.5</v>
      </c>
      <c r="T20" s="215">
        <v>13</v>
      </c>
    </row>
    <row r="21" spans="1:20" x14ac:dyDescent="0.3">
      <c r="A21" s="231">
        <v>17</v>
      </c>
      <c r="B21" s="159" t="s">
        <v>499</v>
      </c>
      <c r="C21" s="203">
        <v>3</v>
      </c>
      <c r="D21" s="160" t="s">
        <v>33</v>
      </c>
      <c r="E21" s="161" t="s">
        <v>573</v>
      </c>
      <c r="F21" s="162">
        <v>3</v>
      </c>
      <c r="G21" s="163">
        <v>4.0999999999999996</v>
      </c>
      <c r="H21" s="164">
        <v>4</v>
      </c>
      <c r="I21" s="165">
        <v>76</v>
      </c>
      <c r="J21" s="165">
        <v>70</v>
      </c>
      <c r="K21" s="164">
        <f>I21-H21</f>
        <v>72</v>
      </c>
      <c r="L21" s="166">
        <f t="shared" si="1"/>
        <v>6</v>
      </c>
      <c r="M21" s="163">
        <f t="shared" si="2"/>
        <v>4.0999999999999996</v>
      </c>
      <c r="N21" s="163">
        <f t="shared" si="3"/>
        <v>1.9000000000000004</v>
      </c>
      <c r="O21" s="167" t="str">
        <f t="shared" si="9"/>
        <v>15%</v>
      </c>
      <c r="P21" s="163">
        <f t="shared" si="10"/>
        <v>0.28500000000000003</v>
      </c>
      <c r="Q21" s="162">
        <v>0.1</v>
      </c>
      <c r="R21" s="163">
        <f t="shared" si="8"/>
        <v>4.1999999999999993</v>
      </c>
      <c r="S21" s="168">
        <f t="shared" si="6"/>
        <v>4.1999999999999993</v>
      </c>
      <c r="T21" s="169">
        <f>S21</f>
        <v>4.1999999999999993</v>
      </c>
    </row>
    <row r="22" spans="1:20" x14ac:dyDescent="0.3">
      <c r="A22" s="231">
        <v>18</v>
      </c>
      <c r="B22" s="159" t="s">
        <v>553</v>
      </c>
      <c r="C22" s="203">
        <v>439</v>
      </c>
      <c r="D22" s="175" t="s">
        <v>62</v>
      </c>
      <c r="E22" s="161">
        <v>43883</v>
      </c>
      <c r="F22" s="176">
        <v>4</v>
      </c>
      <c r="G22" s="162">
        <v>16</v>
      </c>
      <c r="H22" s="162">
        <v>16</v>
      </c>
      <c r="I22" s="162">
        <v>81</v>
      </c>
      <c r="J22" s="162">
        <v>69</v>
      </c>
      <c r="K22" s="162">
        <v>76</v>
      </c>
      <c r="L22" s="162">
        <f t="shared" si="1"/>
        <v>12</v>
      </c>
      <c r="M22" s="162">
        <f t="shared" si="2"/>
        <v>16</v>
      </c>
      <c r="N22" s="162">
        <f t="shared" si="3"/>
        <v>-4</v>
      </c>
      <c r="O22" s="162" t="str">
        <f t="shared" si="9"/>
        <v>50%</v>
      </c>
      <c r="P22" s="170">
        <f t="shared" si="10"/>
        <v>-2</v>
      </c>
      <c r="Q22" s="162">
        <v>0.4</v>
      </c>
      <c r="R22" s="162">
        <f t="shared" si="8"/>
        <v>14</v>
      </c>
      <c r="S22" s="162">
        <f t="shared" si="6"/>
        <v>14</v>
      </c>
      <c r="T22" s="177">
        <v>14</v>
      </c>
    </row>
    <row r="23" spans="1:20" x14ac:dyDescent="0.3">
      <c r="A23" s="231">
        <v>19</v>
      </c>
      <c r="B23" s="159" t="s">
        <v>568</v>
      </c>
      <c r="C23" s="203">
        <v>372</v>
      </c>
      <c r="D23" s="160" t="s">
        <v>33</v>
      </c>
      <c r="E23" s="161">
        <v>43883</v>
      </c>
      <c r="F23" s="162">
        <v>3</v>
      </c>
      <c r="G23" s="170">
        <v>13.1</v>
      </c>
      <c r="H23" s="171">
        <v>13</v>
      </c>
      <c r="I23" s="162">
        <v>101</v>
      </c>
      <c r="J23" s="162">
        <v>69</v>
      </c>
      <c r="K23" s="171">
        <f>I23-H23</f>
        <v>88</v>
      </c>
      <c r="L23" s="172">
        <f t="shared" si="1"/>
        <v>32</v>
      </c>
      <c r="M23" s="170">
        <f t="shared" si="2"/>
        <v>13.1</v>
      </c>
      <c r="N23" s="170">
        <f t="shared" si="3"/>
        <v>18.899999999999999</v>
      </c>
      <c r="O23" s="162" t="str">
        <f t="shared" si="9"/>
        <v>30%</v>
      </c>
      <c r="P23" s="170">
        <f t="shared" si="10"/>
        <v>5.669999999999999</v>
      </c>
      <c r="Q23" s="162" t="str">
        <f>IF(N23&lt;0,O23, "0.1")</f>
        <v>0.1</v>
      </c>
      <c r="R23" s="170">
        <f t="shared" si="8"/>
        <v>13.2</v>
      </c>
      <c r="S23" s="170">
        <f t="shared" si="6"/>
        <v>13.2</v>
      </c>
      <c r="T23" s="173">
        <f>S23</f>
        <v>13.2</v>
      </c>
    </row>
    <row r="24" spans="1:20" x14ac:dyDescent="0.3">
      <c r="A24" s="231">
        <v>20</v>
      </c>
      <c r="B24" s="159" t="s">
        <v>472</v>
      </c>
      <c r="C24" s="203">
        <v>490</v>
      </c>
      <c r="D24" s="160" t="s">
        <v>497</v>
      </c>
      <c r="E24" s="161">
        <v>43883</v>
      </c>
      <c r="F24" s="176">
        <v>3</v>
      </c>
      <c r="G24" s="162">
        <v>21</v>
      </c>
      <c r="H24" s="162">
        <v>21</v>
      </c>
      <c r="I24" s="162">
        <v>98</v>
      </c>
      <c r="J24" s="162">
        <v>70</v>
      </c>
      <c r="K24" s="162">
        <v>86</v>
      </c>
      <c r="L24" s="162">
        <f t="shared" si="1"/>
        <v>28</v>
      </c>
      <c r="M24" s="162">
        <f t="shared" si="2"/>
        <v>21</v>
      </c>
      <c r="N24" s="162">
        <f t="shared" si="3"/>
        <v>7</v>
      </c>
      <c r="O24" s="162" t="str">
        <f t="shared" si="9"/>
        <v>70%</v>
      </c>
      <c r="P24" s="170">
        <f t="shared" si="10"/>
        <v>4.8999999999999995</v>
      </c>
      <c r="Q24" s="162">
        <v>0.4</v>
      </c>
      <c r="R24" s="162">
        <f t="shared" si="8"/>
        <v>21.4</v>
      </c>
      <c r="S24" s="162">
        <f t="shared" si="6"/>
        <v>21.4</v>
      </c>
      <c r="T24" s="177">
        <v>21</v>
      </c>
    </row>
    <row r="25" spans="1:20" x14ac:dyDescent="0.3">
      <c r="A25" s="231">
        <v>21</v>
      </c>
      <c r="B25" s="175" t="s">
        <v>489</v>
      </c>
      <c r="C25" s="203">
        <v>492</v>
      </c>
      <c r="D25" s="175" t="s">
        <v>33</v>
      </c>
      <c r="E25" s="161">
        <v>43883</v>
      </c>
      <c r="F25" s="176">
        <v>3</v>
      </c>
      <c r="G25" s="162">
        <v>15</v>
      </c>
      <c r="H25" s="162">
        <v>15</v>
      </c>
      <c r="I25" s="162">
        <v>89</v>
      </c>
      <c r="J25" s="162">
        <v>69</v>
      </c>
      <c r="K25" s="162">
        <f>I25-H25</f>
        <v>74</v>
      </c>
      <c r="L25" s="162">
        <f t="shared" si="1"/>
        <v>20</v>
      </c>
      <c r="M25" s="162">
        <f t="shared" si="2"/>
        <v>15</v>
      </c>
      <c r="N25" s="162">
        <f t="shared" si="3"/>
        <v>5</v>
      </c>
      <c r="O25" s="162" t="str">
        <f t="shared" si="9"/>
        <v>50%</v>
      </c>
      <c r="P25" s="170">
        <f t="shared" si="10"/>
        <v>2.5</v>
      </c>
      <c r="Q25" s="162">
        <v>0.1</v>
      </c>
      <c r="R25" s="162">
        <f t="shared" si="8"/>
        <v>15.1</v>
      </c>
      <c r="S25" s="162">
        <f t="shared" si="6"/>
        <v>15.1</v>
      </c>
      <c r="T25" s="177">
        <v>15</v>
      </c>
    </row>
    <row r="26" spans="1:20" x14ac:dyDescent="0.3">
      <c r="A26" s="231">
        <v>22</v>
      </c>
      <c r="B26" s="159" t="s">
        <v>531</v>
      </c>
      <c r="C26" s="203">
        <v>96</v>
      </c>
      <c r="D26" s="160" t="s">
        <v>100</v>
      </c>
      <c r="E26" s="161">
        <v>43883</v>
      </c>
      <c r="F26" s="162">
        <v>3</v>
      </c>
      <c r="G26" s="170">
        <v>11.1</v>
      </c>
      <c r="H26" s="171">
        <v>11</v>
      </c>
      <c r="I26" s="162">
        <v>94</v>
      </c>
      <c r="J26" s="162">
        <v>70</v>
      </c>
      <c r="K26" s="171">
        <f>I26-H26</f>
        <v>83</v>
      </c>
      <c r="L26" s="172">
        <f t="shared" si="1"/>
        <v>24</v>
      </c>
      <c r="M26" s="170">
        <f t="shared" si="2"/>
        <v>11.1</v>
      </c>
      <c r="N26" s="170">
        <f t="shared" si="3"/>
        <v>12.9</v>
      </c>
      <c r="O26" s="162" t="str">
        <f t="shared" si="9"/>
        <v>30%</v>
      </c>
      <c r="P26" s="171">
        <f t="shared" si="10"/>
        <v>3.87</v>
      </c>
      <c r="Q26" s="162">
        <v>0.1</v>
      </c>
      <c r="R26" s="170">
        <f t="shared" si="8"/>
        <v>11.2</v>
      </c>
      <c r="S26" s="170">
        <f t="shared" si="6"/>
        <v>11.2</v>
      </c>
      <c r="T26" s="173">
        <f>S26</f>
        <v>11.2</v>
      </c>
    </row>
    <row r="27" spans="1:20" x14ac:dyDescent="0.3">
      <c r="A27" s="231">
        <v>23</v>
      </c>
      <c r="B27" s="159" t="s">
        <v>669</v>
      </c>
      <c r="C27" s="203">
        <v>483</v>
      </c>
      <c r="D27" s="160" t="s">
        <v>24</v>
      </c>
      <c r="E27" s="190">
        <v>43883</v>
      </c>
      <c r="F27" s="176">
        <v>3</v>
      </c>
      <c r="G27" s="162">
        <v>20</v>
      </c>
      <c r="H27" s="162">
        <v>20</v>
      </c>
      <c r="I27" s="162">
        <v>86</v>
      </c>
      <c r="J27" s="162">
        <v>69</v>
      </c>
      <c r="K27" s="162">
        <v>86</v>
      </c>
      <c r="L27" s="162">
        <f t="shared" si="1"/>
        <v>17</v>
      </c>
      <c r="M27" s="162">
        <f t="shared" si="2"/>
        <v>20</v>
      </c>
      <c r="N27" s="162">
        <f t="shared" si="3"/>
        <v>-3</v>
      </c>
      <c r="O27" s="162" t="str">
        <f t="shared" si="9"/>
        <v>70%</v>
      </c>
      <c r="P27" s="170">
        <f t="shared" si="10"/>
        <v>-2.0999999999999996</v>
      </c>
      <c r="Q27" s="162">
        <v>0.4</v>
      </c>
      <c r="R27" s="162">
        <f t="shared" si="8"/>
        <v>17.899999999999999</v>
      </c>
      <c r="S27" s="162">
        <f t="shared" si="6"/>
        <v>17.899999999999999</v>
      </c>
      <c r="T27" s="177">
        <v>18</v>
      </c>
    </row>
    <row r="28" spans="1:20" x14ac:dyDescent="0.3">
      <c r="A28" s="231">
        <v>24</v>
      </c>
      <c r="B28" s="159" t="s">
        <v>445</v>
      </c>
      <c r="C28" s="203">
        <v>1</v>
      </c>
      <c r="D28" s="159" t="s">
        <v>54</v>
      </c>
      <c r="E28" s="161">
        <v>43883</v>
      </c>
      <c r="F28" s="162">
        <v>3</v>
      </c>
      <c r="G28" s="170">
        <v>1</v>
      </c>
      <c r="H28" s="171">
        <v>1</v>
      </c>
      <c r="I28" s="162">
        <v>75</v>
      </c>
      <c r="J28" s="162">
        <v>69</v>
      </c>
      <c r="K28" s="171">
        <v>82</v>
      </c>
      <c r="L28" s="172" t="s">
        <v>525</v>
      </c>
      <c r="M28" s="170">
        <f t="shared" si="2"/>
        <v>1</v>
      </c>
      <c r="N28" s="170">
        <v>0.4</v>
      </c>
      <c r="O28" s="174">
        <v>0.3</v>
      </c>
      <c r="P28" s="170">
        <f t="shared" si="10"/>
        <v>0.12</v>
      </c>
      <c r="Q28" s="162" t="str">
        <f>IF(N28&lt;0,O28, "0.1")</f>
        <v>0.1</v>
      </c>
      <c r="R28" s="170">
        <f t="shared" si="8"/>
        <v>1.1000000000000001</v>
      </c>
      <c r="S28" s="170">
        <f t="shared" si="6"/>
        <v>1.1000000000000001</v>
      </c>
      <c r="T28" s="173">
        <v>1</v>
      </c>
    </row>
    <row r="29" spans="1:20" x14ac:dyDescent="0.3">
      <c r="A29" s="231">
        <v>25</v>
      </c>
      <c r="B29" s="159" t="s">
        <v>615</v>
      </c>
      <c r="C29" s="203">
        <v>283</v>
      </c>
      <c r="D29" s="159" t="s">
        <v>33</v>
      </c>
      <c r="E29" s="161">
        <v>43883</v>
      </c>
      <c r="F29" s="162">
        <v>5</v>
      </c>
      <c r="G29" s="170">
        <v>9</v>
      </c>
      <c r="H29" s="171">
        <v>9</v>
      </c>
      <c r="I29" s="162">
        <v>85</v>
      </c>
      <c r="J29" s="162">
        <v>69</v>
      </c>
      <c r="K29" s="171">
        <v>81</v>
      </c>
      <c r="L29" s="172">
        <f t="shared" ref="L29:L36" si="11">I29-J29</f>
        <v>16</v>
      </c>
      <c r="M29" s="170">
        <f t="shared" si="2"/>
        <v>9</v>
      </c>
      <c r="N29" s="170">
        <f t="shared" ref="N29:N36" si="12">L29-M29</f>
        <v>7</v>
      </c>
      <c r="O29" s="174">
        <v>0.5</v>
      </c>
      <c r="P29" s="170">
        <f t="shared" si="10"/>
        <v>3.5</v>
      </c>
      <c r="Q29" s="162">
        <v>0.1</v>
      </c>
      <c r="R29" s="170">
        <f t="shared" si="8"/>
        <v>9.1</v>
      </c>
      <c r="S29" s="170">
        <f t="shared" si="6"/>
        <v>9.1</v>
      </c>
      <c r="T29" s="173">
        <v>9</v>
      </c>
    </row>
    <row r="30" spans="1:20" x14ac:dyDescent="0.3">
      <c r="A30" s="231">
        <v>26</v>
      </c>
      <c r="B30" s="159" t="s">
        <v>580</v>
      </c>
      <c r="C30" s="203">
        <v>26</v>
      </c>
      <c r="D30" s="160" t="s">
        <v>33</v>
      </c>
      <c r="E30" s="161">
        <v>43883</v>
      </c>
      <c r="F30" s="162">
        <v>5</v>
      </c>
      <c r="G30" s="170">
        <v>13</v>
      </c>
      <c r="H30" s="171">
        <v>13</v>
      </c>
      <c r="I30" s="162">
        <v>89</v>
      </c>
      <c r="J30" s="162">
        <v>69</v>
      </c>
      <c r="K30" s="171">
        <v>99</v>
      </c>
      <c r="L30" s="172">
        <f t="shared" si="11"/>
        <v>20</v>
      </c>
      <c r="M30" s="170">
        <f t="shared" si="2"/>
        <v>13</v>
      </c>
      <c r="N30" s="170">
        <f t="shared" si="12"/>
        <v>7</v>
      </c>
      <c r="O30" s="162" t="str">
        <f t="shared" ref="O30:O36" si="13">IF(M30&gt;=19.5,"70%",IF(M30&gt;=13.5,"50%",IF(M30&gt;=5.5,"30%",IF(M30&gt;=0.1,"15%"))))</f>
        <v>30%</v>
      </c>
      <c r="P30" s="170">
        <f t="shared" si="10"/>
        <v>2.1</v>
      </c>
      <c r="Q30" s="162">
        <v>0.1</v>
      </c>
      <c r="R30" s="170">
        <f t="shared" si="8"/>
        <v>13.1</v>
      </c>
      <c r="S30" s="170">
        <f t="shared" si="6"/>
        <v>13.1</v>
      </c>
      <c r="T30" s="173">
        <f>S30</f>
        <v>13.1</v>
      </c>
    </row>
    <row r="31" spans="1:20" x14ac:dyDescent="0.3">
      <c r="A31" s="231">
        <v>27</v>
      </c>
      <c r="B31" s="159" t="s">
        <v>478</v>
      </c>
      <c r="C31" s="203">
        <v>491</v>
      </c>
      <c r="D31" s="160" t="s">
        <v>497</v>
      </c>
      <c r="E31" s="161">
        <v>43883</v>
      </c>
      <c r="F31" s="176">
        <v>3</v>
      </c>
      <c r="G31" s="193">
        <v>22</v>
      </c>
      <c r="H31" s="193">
        <v>22</v>
      </c>
      <c r="I31" s="193">
        <v>104</v>
      </c>
      <c r="J31" s="193">
        <v>70</v>
      </c>
      <c r="K31" s="193">
        <f>I31-H31</f>
        <v>82</v>
      </c>
      <c r="L31" s="193">
        <f t="shared" si="11"/>
        <v>34</v>
      </c>
      <c r="M31" s="193">
        <f t="shared" si="2"/>
        <v>22</v>
      </c>
      <c r="N31" s="193">
        <f t="shared" si="12"/>
        <v>12</v>
      </c>
      <c r="O31" s="193" t="str">
        <f t="shared" si="13"/>
        <v>70%</v>
      </c>
      <c r="P31" s="194">
        <f t="shared" si="10"/>
        <v>8.3999999999999986</v>
      </c>
      <c r="Q31" s="162">
        <v>0.1</v>
      </c>
      <c r="R31" s="193">
        <f t="shared" si="8"/>
        <v>22.1</v>
      </c>
      <c r="S31" s="193">
        <f t="shared" si="6"/>
        <v>22.1</v>
      </c>
      <c r="T31" s="195">
        <v>22</v>
      </c>
    </row>
    <row r="32" spans="1:20" x14ac:dyDescent="0.3">
      <c r="A32" s="231">
        <v>28</v>
      </c>
      <c r="B32" s="160" t="s">
        <v>384</v>
      </c>
      <c r="C32" s="203">
        <v>418</v>
      </c>
      <c r="D32" s="159"/>
      <c r="E32" s="161">
        <v>43883</v>
      </c>
      <c r="F32" s="162">
        <v>5</v>
      </c>
      <c r="G32" s="162">
        <v>16</v>
      </c>
      <c r="H32" s="162">
        <v>16</v>
      </c>
      <c r="I32" s="162">
        <v>89</v>
      </c>
      <c r="J32" s="162">
        <v>69</v>
      </c>
      <c r="K32" s="162">
        <f>I32-H32</f>
        <v>73</v>
      </c>
      <c r="L32" s="162">
        <f t="shared" si="11"/>
        <v>20</v>
      </c>
      <c r="M32" s="162">
        <f t="shared" si="2"/>
        <v>16</v>
      </c>
      <c r="N32" s="162">
        <f t="shared" si="12"/>
        <v>4</v>
      </c>
      <c r="O32" s="162" t="str">
        <f>IF(M32&gt;=19.5,"70%",IF(M32&gt;=13.5,"50%",IF(M32&gt;=5.5,"30%",IF(M32&gt;=0.1,"15%"))))</f>
        <v>50%</v>
      </c>
      <c r="P32" s="170">
        <f>N32*O32</f>
        <v>2</v>
      </c>
      <c r="Q32" s="162" t="str">
        <f>IF(N32&lt;0,O32, "0.1")</f>
        <v>0.1</v>
      </c>
      <c r="R32" s="162">
        <f>IF(M32&gt;=L32,(M32+P32),M32+Q32)</f>
        <v>16.100000000000001</v>
      </c>
      <c r="S32" s="162">
        <f t="shared" si="6"/>
        <v>16.100000000000001</v>
      </c>
      <c r="T32" s="173">
        <f>S32</f>
        <v>16.100000000000001</v>
      </c>
    </row>
    <row r="33" spans="1:20" x14ac:dyDescent="0.3">
      <c r="A33" s="231">
        <v>29</v>
      </c>
      <c r="B33" s="159" t="s">
        <v>530</v>
      </c>
      <c r="C33" s="203">
        <v>127</v>
      </c>
      <c r="D33" s="160" t="s">
        <v>33</v>
      </c>
      <c r="E33" s="178">
        <v>43883</v>
      </c>
      <c r="F33" s="162">
        <v>4</v>
      </c>
      <c r="G33" s="170">
        <v>10</v>
      </c>
      <c r="H33" s="171">
        <f>G33</f>
        <v>10</v>
      </c>
      <c r="I33" s="162">
        <v>83</v>
      </c>
      <c r="J33" s="162">
        <v>69</v>
      </c>
      <c r="K33" s="171">
        <f>I33-H33</f>
        <v>73</v>
      </c>
      <c r="L33" s="172">
        <f t="shared" si="11"/>
        <v>14</v>
      </c>
      <c r="M33" s="170">
        <f t="shared" si="2"/>
        <v>10</v>
      </c>
      <c r="N33" s="170">
        <f t="shared" si="12"/>
        <v>4</v>
      </c>
      <c r="O33" s="162" t="str">
        <f t="shared" si="13"/>
        <v>30%</v>
      </c>
      <c r="P33" s="170">
        <f>N33*O33</f>
        <v>1.2</v>
      </c>
      <c r="Q33" s="162" t="str">
        <f>IF(N33&lt;0,O33, "0.1")</f>
        <v>0.1</v>
      </c>
      <c r="R33" s="170">
        <f>IF(M33&gt;=L33,(M33+P33),M33+Q33)</f>
        <v>10.1</v>
      </c>
      <c r="S33" s="170">
        <f t="shared" si="6"/>
        <v>10.1</v>
      </c>
      <c r="T33" s="173">
        <f>S33</f>
        <v>10.1</v>
      </c>
    </row>
    <row r="34" spans="1:20" x14ac:dyDescent="0.3">
      <c r="A34" s="231">
        <v>30</v>
      </c>
      <c r="B34" s="187" t="s">
        <v>526</v>
      </c>
      <c r="C34" s="203">
        <v>422</v>
      </c>
      <c r="D34" s="188" t="s">
        <v>17</v>
      </c>
      <c r="E34" s="161">
        <v>43883</v>
      </c>
      <c r="F34" s="162">
        <v>1</v>
      </c>
      <c r="G34" s="162">
        <v>16</v>
      </c>
      <c r="H34" s="162">
        <v>16</v>
      </c>
      <c r="I34" s="162">
        <v>93</v>
      </c>
      <c r="J34" s="162">
        <v>71</v>
      </c>
      <c r="K34" s="162">
        <f>I34-H34</f>
        <v>77</v>
      </c>
      <c r="L34" s="162">
        <f t="shared" si="11"/>
        <v>22</v>
      </c>
      <c r="M34" s="162">
        <f t="shared" si="2"/>
        <v>16</v>
      </c>
      <c r="N34" s="162">
        <f t="shared" si="12"/>
        <v>6</v>
      </c>
      <c r="O34" s="162" t="str">
        <f t="shared" si="13"/>
        <v>50%</v>
      </c>
      <c r="P34" s="170">
        <f>N34*O34</f>
        <v>3</v>
      </c>
      <c r="Q34" s="162">
        <v>0.1</v>
      </c>
      <c r="R34" s="162">
        <f>IF(M34&gt;=L34,(M34+P34),M34+Q34)</f>
        <v>16.100000000000001</v>
      </c>
      <c r="S34" s="162">
        <f t="shared" si="6"/>
        <v>16.100000000000001</v>
      </c>
      <c r="T34" s="177">
        <v>17</v>
      </c>
    </row>
    <row r="35" spans="1:20" x14ac:dyDescent="0.3">
      <c r="A35" s="231">
        <v>31</v>
      </c>
      <c r="B35" s="191" t="s">
        <v>436</v>
      </c>
      <c r="C35" s="205">
        <v>475</v>
      </c>
      <c r="D35" s="191" t="s">
        <v>448</v>
      </c>
      <c r="E35" s="161">
        <v>43883</v>
      </c>
      <c r="F35" s="192">
        <v>2</v>
      </c>
      <c r="G35" s="162">
        <v>24</v>
      </c>
      <c r="H35" s="162">
        <v>24</v>
      </c>
      <c r="I35" s="162">
        <v>86</v>
      </c>
      <c r="J35" s="162">
        <v>72</v>
      </c>
      <c r="K35" s="162">
        <v>86</v>
      </c>
      <c r="L35" s="162">
        <f t="shared" si="11"/>
        <v>14</v>
      </c>
      <c r="M35" s="162">
        <f t="shared" si="2"/>
        <v>24</v>
      </c>
      <c r="N35" s="162">
        <f t="shared" si="12"/>
        <v>-10</v>
      </c>
      <c r="O35" s="162" t="str">
        <f t="shared" si="13"/>
        <v>70%</v>
      </c>
      <c r="P35" s="170">
        <f>N35*O35</f>
        <v>-7</v>
      </c>
      <c r="Q35" s="162">
        <v>0.4</v>
      </c>
      <c r="R35" s="162">
        <f>IF(M35&gt;=L35,(M35+P35),M35+Q35)</f>
        <v>17</v>
      </c>
      <c r="S35" s="162">
        <f t="shared" si="6"/>
        <v>17</v>
      </c>
      <c r="T35" s="177">
        <v>17</v>
      </c>
    </row>
    <row r="36" spans="1:20" ht="15" thickBot="1" x14ac:dyDescent="0.35">
      <c r="A36" s="233">
        <v>32</v>
      </c>
      <c r="B36" s="224" t="s">
        <v>396</v>
      </c>
      <c r="C36" s="225">
        <v>313</v>
      </c>
      <c r="D36" s="226" t="s">
        <v>20</v>
      </c>
      <c r="E36" s="227">
        <v>43883</v>
      </c>
      <c r="F36" s="228">
        <v>3</v>
      </c>
      <c r="G36" s="229">
        <v>8</v>
      </c>
      <c r="H36" s="229">
        <v>8</v>
      </c>
      <c r="I36" s="228">
        <v>86</v>
      </c>
      <c r="J36" s="228">
        <v>72</v>
      </c>
      <c r="K36" s="228">
        <v>80</v>
      </c>
      <c r="L36" s="228">
        <f t="shared" si="11"/>
        <v>14</v>
      </c>
      <c r="M36" s="229">
        <f t="shared" si="2"/>
        <v>8</v>
      </c>
      <c r="N36" s="229">
        <f t="shared" si="12"/>
        <v>6</v>
      </c>
      <c r="O36" s="228" t="str">
        <f t="shared" si="13"/>
        <v>30%</v>
      </c>
      <c r="P36" s="229">
        <f>N36*O36</f>
        <v>1.7999999999999998</v>
      </c>
      <c r="Q36" s="228" t="str">
        <f>IF(N36&lt;0,O36, "0.1")</f>
        <v>0.1</v>
      </c>
      <c r="R36" s="229">
        <f>IF(M36&gt;=L36,(M36+P36),M36+Q36)</f>
        <v>8.1</v>
      </c>
      <c r="S36" s="229">
        <f t="shared" si="6"/>
        <v>8.1</v>
      </c>
      <c r="T36" s="230">
        <v>8</v>
      </c>
    </row>
    <row r="37" spans="1:20" ht="15" thickBot="1" x14ac:dyDescent="0.35">
      <c r="A37" s="298">
        <v>43911</v>
      </c>
      <c r="B37" s="299"/>
      <c r="C37" s="299"/>
      <c r="D37" s="299"/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  <c r="Q37" s="299"/>
      <c r="R37" s="299"/>
      <c r="S37" s="299"/>
      <c r="T37" s="300"/>
    </row>
    <row r="38" spans="1:20" x14ac:dyDescent="0.3">
      <c r="A38" s="231">
        <v>1</v>
      </c>
      <c r="B38" s="159" t="s">
        <v>356</v>
      </c>
      <c r="C38" s="159">
        <v>244</v>
      </c>
      <c r="D38" s="159" t="s">
        <v>69</v>
      </c>
      <c r="E38" s="161">
        <v>43911</v>
      </c>
      <c r="F38" s="162">
        <v>3</v>
      </c>
      <c r="G38" s="170">
        <v>4.4000000000000004</v>
      </c>
      <c r="H38" s="171">
        <v>4</v>
      </c>
      <c r="I38" s="162">
        <v>85</v>
      </c>
      <c r="J38" s="162">
        <v>69</v>
      </c>
      <c r="K38" s="171">
        <v>74</v>
      </c>
      <c r="L38" s="172">
        <f t="shared" ref="L38:L205" si="14">I38-J38</f>
        <v>16</v>
      </c>
      <c r="M38" s="170">
        <f t="shared" ref="M38:M205" si="15">G38</f>
        <v>4.4000000000000004</v>
      </c>
      <c r="N38" s="170">
        <f t="shared" ref="N38:N205" si="16">L38-M38</f>
        <v>11.6</v>
      </c>
      <c r="O38" s="174">
        <v>0.3</v>
      </c>
      <c r="P38" s="170">
        <f t="shared" ref="P38:P46" si="17">N38*O38</f>
        <v>3.48</v>
      </c>
      <c r="Q38" s="162" t="str">
        <f>IF(N38&lt;0,O38, "0.1")</f>
        <v>0.1</v>
      </c>
      <c r="R38" s="170">
        <f t="shared" ref="R38:R46" si="18">IF(M38&gt;=L38,(M38+P38),M38+Q38)</f>
        <v>4.5</v>
      </c>
      <c r="S38" s="170">
        <f t="shared" ref="S38:S181" si="19">IF(I38&gt;1,(R38),G38)</f>
        <v>4.5</v>
      </c>
      <c r="T38" s="173">
        <v>5</v>
      </c>
    </row>
    <row r="39" spans="1:20" x14ac:dyDescent="0.3">
      <c r="A39" s="231">
        <v>2</v>
      </c>
      <c r="B39" s="159" t="s">
        <v>34</v>
      </c>
      <c r="C39" s="159">
        <v>282</v>
      </c>
      <c r="D39" s="160"/>
      <c r="E39" s="161">
        <v>43911</v>
      </c>
      <c r="F39" s="162">
        <v>4</v>
      </c>
      <c r="G39" s="170">
        <v>11</v>
      </c>
      <c r="H39" s="171">
        <v>11</v>
      </c>
      <c r="I39" s="162">
        <v>77</v>
      </c>
      <c r="J39" s="162">
        <v>69</v>
      </c>
      <c r="K39" s="171">
        <f>I39-H39</f>
        <v>66</v>
      </c>
      <c r="L39" s="172">
        <f t="shared" si="14"/>
        <v>8</v>
      </c>
      <c r="M39" s="170">
        <f t="shared" si="15"/>
        <v>11</v>
      </c>
      <c r="N39" s="170">
        <f t="shared" si="16"/>
        <v>-3</v>
      </c>
      <c r="O39" s="174">
        <v>0.3</v>
      </c>
      <c r="P39" s="171">
        <f t="shared" si="17"/>
        <v>-0.89999999999999991</v>
      </c>
      <c r="Q39" s="162">
        <v>0.1</v>
      </c>
      <c r="R39" s="170">
        <f t="shared" si="18"/>
        <v>10.1</v>
      </c>
      <c r="S39" s="170">
        <f t="shared" si="19"/>
        <v>10.1</v>
      </c>
      <c r="T39" s="173">
        <f t="shared" ref="T39:T44" si="20">S39</f>
        <v>10.1</v>
      </c>
    </row>
    <row r="40" spans="1:20" x14ac:dyDescent="0.3">
      <c r="A40" s="231">
        <v>3</v>
      </c>
      <c r="B40" s="159" t="s">
        <v>583</v>
      </c>
      <c r="C40" s="159">
        <v>34</v>
      </c>
      <c r="D40" s="159"/>
      <c r="E40" s="161">
        <v>43911</v>
      </c>
      <c r="F40" s="162">
        <v>1</v>
      </c>
      <c r="G40" s="170">
        <v>13</v>
      </c>
      <c r="H40" s="171">
        <v>13</v>
      </c>
      <c r="I40" s="162">
        <v>93</v>
      </c>
      <c r="J40" s="162">
        <v>71</v>
      </c>
      <c r="K40" s="171">
        <f>I40-H40</f>
        <v>80</v>
      </c>
      <c r="L40" s="172">
        <f t="shared" si="14"/>
        <v>22</v>
      </c>
      <c r="M40" s="170">
        <f t="shared" si="15"/>
        <v>13</v>
      </c>
      <c r="N40" s="170">
        <f t="shared" si="16"/>
        <v>9</v>
      </c>
      <c r="O40" s="162" t="str">
        <f>IF(M40&gt;=19.5,"70%",IF(M40&gt;=13.5,"50%",IF(M40&gt;=5.5,"30%",IF(M40&gt;=0.1,"15%"))))</f>
        <v>30%</v>
      </c>
      <c r="P40" s="170">
        <f t="shared" si="17"/>
        <v>2.6999999999999997</v>
      </c>
      <c r="Q40" s="162" t="str">
        <f>IF(N40&lt;0,O40, "0.1")</f>
        <v>0.1</v>
      </c>
      <c r="R40" s="170">
        <f t="shared" si="18"/>
        <v>13.1</v>
      </c>
      <c r="S40" s="170">
        <f t="shared" si="19"/>
        <v>13.1</v>
      </c>
      <c r="T40" s="173">
        <f t="shared" si="20"/>
        <v>13.1</v>
      </c>
    </row>
    <row r="41" spans="1:20" x14ac:dyDescent="0.3">
      <c r="A41" s="231">
        <v>4</v>
      </c>
      <c r="B41" s="159" t="s">
        <v>70</v>
      </c>
      <c r="C41" s="159">
        <v>20</v>
      </c>
      <c r="D41" s="159" t="s">
        <v>71</v>
      </c>
      <c r="E41" s="161">
        <v>43911</v>
      </c>
      <c r="F41" s="162">
        <v>3</v>
      </c>
      <c r="G41" s="170">
        <v>9</v>
      </c>
      <c r="H41" s="171">
        <v>9</v>
      </c>
      <c r="I41" s="162">
        <v>93</v>
      </c>
      <c r="J41" s="162">
        <v>72</v>
      </c>
      <c r="K41" s="171">
        <f>I41-H41</f>
        <v>84</v>
      </c>
      <c r="L41" s="172">
        <f t="shared" si="14"/>
        <v>21</v>
      </c>
      <c r="M41" s="170">
        <f t="shared" si="15"/>
        <v>9</v>
      </c>
      <c r="N41" s="170">
        <f t="shared" si="16"/>
        <v>12</v>
      </c>
      <c r="O41" s="162" t="str">
        <f>IF(M41&gt;=19.5,"70%",IF(M41&gt;=13.5,"50%",IF(M41&gt;=5.5,"30%",IF(M41&gt;=0.1,"15%"))))</f>
        <v>30%</v>
      </c>
      <c r="P41" s="170">
        <f t="shared" si="17"/>
        <v>3.5999999999999996</v>
      </c>
      <c r="Q41" s="162" t="str">
        <f>IF(N41&lt;0,O41, "0.1")</f>
        <v>0.1</v>
      </c>
      <c r="R41" s="170">
        <f t="shared" si="18"/>
        <v>9.1</v>
      </c>
      <c r="S41" s="170">
        <f t="shared" si="19"/>
        <v>9.1</v>
      </c>
      <c r="T41" s="173">
        <f t="shared" si="20"/>
        <v>9.1</v>
      </c>
    </row>
    <row r="42" spans="1:20" x14ac:dyDescent="0.3">
      <c r="A42" s="231">
        <v>5</v>
      </c>
      <c r="B42" s="159" t="s">
        <v>93</v>
      </c>
      <c r="C42" s="159">
        <v>30</v>
      </c>
      <c r="D42" s="159" t="s">
        <v>398</v>
      </c>
      <c r="E42" s="161">
        <v>43911</v>
      </c>
      <c r="F42" s="162">
        <v>2</v>
      </c>
      <c r="G42" s="170">
        <v>10</v>
      </c>
      <c r="H42" s="171">
        <v>10</v>
      </c>
      <c r="I42" s="162">
        <v>85</v>
      </c>
      <c r="J42" s="162">
        <v>72</v>
      </c>
      <c r="K42" s="171">
        <f>I42-H42</f>
        <v>75</v>
      </c>
      <c r="L42" s="172">
        <f t="shared" si="14"/>
        <v>13</v>
      </c>
      <c r="M42" s="170">
        <f t="shared" si="15"/>
        <v>10</v>
      </c>
      <c r="N42" s="170">
        <f t="shared" si="16"/>
        <v>3</v>
      </c>
      <c r="O42" s="174">
        <v>0.3</v>
      </c>
      <c r="P42" s="171">
        <f t="shared" si="17"/>
        <v>0.89999999999999991</v>
      </c>
      <c r="Q42" s="162">
        <v>0.1</v>
      </c>
      <c r="R42" s="170">
        <f t="shared" si="18"/>
        <v>10.1</v>
      </c>
      <c r="S42" s="170">
        <f t="shared" si="19"/>
        <v>10.1</v>
      </c>
      <c r="T42" s="173">
        <f t="shared" si="20"/>
        <v>10.1</v>
      </c>
    </row>
    <row r="43" spans="1:20" x14ac:dyDescent="0.3">
      <c r="A43" s="231">
        <v>6</v>
      </c>
      <c r="B43" s="159" t="s">
        <v>415</v>
      </c>
      <c r="C43" s="159">
        <v>145</v>
      </c>
      <c r="D43" s="159" t="s">
        <v>43</v>
      </c>
      <c r="E43" s="161">
        <v>43911</v>
      </c>
      <c r="F43" s="162">
        <v>2</v>
      </c>
      <c r="G43" s="170">
        <v>16</v>
      </c>
      <c r="H43" s="171">
        <v>16</v>
      </c>
      <c r="I43" s="162">
        <v>83</v>
      </c>
      <c r="J43" s="162">
        <v>72</v>
      </c>
      <c r="K43" s="171">
        <v>68</v>
      </c>
      <c r="L43" s="172">
        <f t="shared" si="14"/>
        <v>11</v>
      </c>
      <c r="M43" s="170">
        <f t="shared" si="15"/>
        <v>16</v>
      </c>
      <c r="N43" s="170">
        <f t="shared" si="16"/>
        <v>-5</v>
      </c>
      <c r="O43" s="162" t="str">
        <f t="shared" ref="O43:O48" si="21">IF(M43&gt;=19.5,"70%",IF(M43&gt;=13.5,"50%",IF(M43&gt;=5.5,"30%",IF(M43&gt;=0.1,"15%"))))</f>
        <v>50%</v>
      </c>
      <c r="P43" s="170">
        <f t="shared" si="17"/>
        <v>-2.5</v>
      </c>
      <c r="Q43" s="162">
        <v>0.1</v>
      </c>
      <c r="R43" s="170">
        <f t="shared" si="18"/>
        <v>13.5</v>
      </c>
      <c r="S43" s="170">
        <f t="shared" si="19"/>
        <v>13.5</v>
      </c>
      <c r="T43" s="173">
        <f t="shared" si="20"/>
        <v>13.5</v>
      </c>
    </row>
    <row r="44" spans="1:20" x14ac:dyDescent="0.3">
      <c r="A44" s="231">
        <v>7</v>
      </c>
      <c r="B44" s="159" t="s">
        <v>581</v>
      </c>
      <c r="C44" s="159">
        <v>514</v>
      </c>
      <c r="D44" s="160"/>
      <c r="E44" s="161">
        <v>43911</v>
      </c>
      <c r="F44" s="162">
        <v>2</v>
      </c>
      <c r="G44" s="170">
        <v>18.100000000000001</v>
      </c>
      <c r="H44" s="171">
        <v>18</v>
      </c>
      <c r="I44" s="162">
        <v>93</v>
      </c>
      <c r="J44" s="162">
        <v>70</v>
      </c>
      <c r="K44" s="171">
        <v>68</v>
      </c>
      <c r="L44" s="172">
        <f t="shared" si="14"/>
        <v>23</v>
      </c>
      <c r="M44" s="170">
        <f t="shared" si="15"/>
        <v>18.100000000000001</v>
      </c>
      <c r="N44" s="170">
        <f t="shared" si="16"/>
        <v>4.8999999999999986</v>
      </c>
      <c r="O44" s="162" t="str">
        <f t="shared" si="21"/>
        <v>50%</v>
      </c>
      <c r="P44" s="170">
        <f t="shared" si="17"/>
        <v>2.4499999999999993</v>
      </c>
      <c r="Q44" s="162">
        <v>0.1</v>
      </c>
      <c r="R44" s="170">
        <f t="shared" si="18"/>
        <v>18.200000000000003</v>
      </c>
      <c r="S44" s="170">
        <f t="shared" si="19"/>
        <v>18.200000000000003</v>
      </c>
      <c r="T44" s="173">
        <f t="shared" si="20"/>
        <v>18.200000000000003</v>
      </c>
    </row>
    <row r="45" spans="1:20" x14ac:dyDescent="0.3">
      <c r="A45" s="231">
        <v>8</v>
      </c>
      <c r="B45" s="159" t="s">
        <v>440</v>
      </c>
      <c r="C45" s="159">
        <v>489</v>
      </c>
      <c r="D45" s="160"/>
      <c r="E45" s="161">
        <v>43911</v>
      </c>
      <c r="F45" s="162">
        <v>2</v>
      </c>
      <c r="G45" s="170">
        <v>15.2</v>
      </c>
      <c r="H45" s="171">
        <v>14.5</v>
      </c>
      <c r="I45" s="162">
        <v>95</v>
      </c>
      <c r="J45" s="162">
        <v>72</v>
      </c>
      <c r="K45" s="171">
        <f>I45-H45</f>
        <v>80.5</v>
      </c>
      <c r="L45" s="172">
        <f t="shared" si="14"/>
        <v>23</v>
      </c>
      <c r="M45" s="170">
        <f t="shared" si="15"/>
        <v>15.2</v>
      </c>
      <c r="N45" s="170">
        <f t="shared" si="16"/>
        <v>7.8000000000000007</v>
      </c>
      <c r="O45" s="162" t="str">
        <f t="shared" si="21"/>
        <v>50%</v>
      </c>
      <c r="P45" s="162">
        <f t="shared" si="17"/>
        <v>3.9000000000000004</v>
      </c>
      <c r="Q45" s="162" t="str">
        <f>IF(N45&lt;0,O45, "0.1")</f>
        <v>0.1</v>
      </c>
      <c r="R45" s="170">
        <f t="shared" si="18"/>
        <v>15.299999999999999</v>
      </c>
      <c r="S45" s="170">
        <f t="shared" si="19"/>
        <v>15.299999999999999</v>
      </c>
      <c r="T45" s="173">
        <v>15</v>
      </c>
    </row>
    <row r="46" spans="1:20" x14ac:dyDescent="0.3">
      <c r="A46" s="231">
        <v>9</v>
      </c>
      <c r="B46" s="159" t="s">
        <v>235</v>
      </c>
      <c r="C46" s="159">
        <v>51</v>
      </c>
      <c r="D46" s="160" t="s">
        <v>20</v>
      </c>
      <c r="E46" s="161">
        <v>43911</v>
      </c>
      <c r="F46" s="162">
        <v>3</v>
      </c>
      <c r="G46" s="170">
        <v>17</v>
      </c>
      <c r="H46" s="171">
        <v>17</v>
      </c>
      <c r="I46" s="162">
        <v>89</v>
      </c>
      <c r="J46" s="162">
        <v>70</v>
      </c>
      <c r="K46" s="171">
        <v>68</v>
      </c>
      <c r="L46" s="172">
        <f t="shared" si="14"/>
        <v>19</v>
      </c>
      <c r="M46" s="170">
        <f t="shared" si="15"/>
        <v>17</v>
      </c>
      <c r="N46" s="170">
        <f t="shared" si="16"/>
        <v>2</v>
      </c>
      <c r="O46" s="162" t="str">
        <f t="shared" si="21"/>
        <v>50%</v>
      </c>
      <c r="P46" s="170">
        <f t="shared" si="17"/>
        <v>1</v>
      </c>
      <c r="Q46" s="162">
        <v>0.1</v>
      </c>
      <c r="R46" s="170">
        <f t="shared" si="18"/>
        <v>17.100000000000001</v>
      </c>
      <c r="S46" s="170">
        <f t="shared" si="19"/>
        <v>17.100000000000001</v>
      </c>
      <c r="T46" s="173">
        <f>S46</f>
        <v>17.100000000000001</v>
      </c>
    </row>
    <row r="47" spans="1:20" x14ac:dyDescent="0.3">
      <c r="A47" s="231">
        <v>10</v>
      </c>
      <c r="B47" s="159" t="s">
        <v>251</v>
      </c>
      <c r="C47" s="159">
        <v>380</v>
      </c>
      <c r="D47" s="160"/>
      <c r="E47" s="161">
        <v>43911</v>
      </c>
      <c r="F47" s="162">
        <v>3</v>
      </c>
      <c r="G47" s="162">
        <v>17.7</v>
      </c>
      <c r="H47" s="162">
        <v>18</v>
      </c>
      <c r="I47" s="162">
        <v>106</v>
      </c>
      <c r="J47" s="162">
        <v>69</v>
      </c>
      <c r="K47" s="162">
        <v>86</v>
      </c>
      <c r="L47" s="162">
        <f t="shared" si="14"/>
        <v>37</v>
      </c>
      <c r="M47" s="162">
        <f t="shared" si="15"/>
        <v>17.7</v>
      </c>
      <c r="N47" s="162">
        <f t="shared" si="16"/>
        <v>19.3</v>
      </c>
      <c r="O47" s="162" t="str">
        <f t="shared" si="21"/>
        <v>50%</v>
      </c>
      <c r="P47" s="170">
        <v>0.5</v>
      </c>
      <c r="Q47" s="162">
        <v>0.7</v>
      </c>
      <c r="R47" s="162">
        <v>17.7</v>
      </c>
      <c r="S47" s="170">
        <f t="shared" si="19"/>
        <v>17.7</v>
      </c>
      <c r="T47" s="177">
        <v>18</v>
      </c>
    </row>
    <row r="48" spans="1:20" x14ac:dyDescent="0.3">
      <c r="A48" s="231">
        <v>11</v>
      </c>
      <c r="B48" s="159" t="s">
        <v>612</v>
      </c>
      <c r="C48" s="159">
        <v>389</v>
      </c>
      <c r="D48" s="160" t="s">
        <v>24</v>
      </c>
      <c r="E48" s="161">
        <v>43911</v>
      </c>
      <c r="F48" s="162">
        <v>3</v>
      </c>
      <c r="G48" s="170">
        <v>8</v>
      </c>
      <c r="H48" s="171">
        <v>8</v>
      </c>
      <c r="I48" s="162">
        <v>91</v>
      </c>
      <c r="J48" s="162">
        <v>72</v>
      </c>
      <c r="K48" s="171">
        <f>I48-H48</f>
        <v>83</v>
      </c>
      <c r="L48" s="172">
        <f t="shared" si="14"/>
        <v>19</v>
      </c>
      <c r="M48" s="170">
        <f t="shared" si="15"/>
        <v>8</v>
      </c>
      <c r="N48" s="170">
        <f t="shared" si="16"/>
        <v>11</v>
      </c>
      <c r="O48" s="162" t="str">
        <f t="shared" si="21"/>
        <v>30%</v>
      </c>
      <c r="P48" s="170">
        <f>N48*O48</f>
        <v>3.3</v>
      </c>
      <c r="Q48" s="162">
        <v>0.1</v>
      </c>
      <c r="R48" s="170">
        <f>IF(M48&gt;=L48,(M48+P48),M48+Q48)</f>
        <v>8.1</v>
      </c>
      <c r="S48" s="170">
        <f t="shared" si="19"/>
        <v>8.1</v>
      </c>
      <c r="T48" s="173">
        <f>S48</f>
        <v>8.1</v>
      </c>
    </row>
    <row r="49" spans="1:20" x14ac:dyDescent="0.3">
      <c r="A49" s="231">
        <v>12</v>
      </c>
      <c r="B49" s="159" t="s">
        <v>309</v>
      </c>
      <c r="C49" s="159">
        <v>77</v>
      </c>
      <c r="D49" s="159" t="s">
        <v>43</v>
      </c>
      <c r="E49" s="161">
        <v>43911</v>
      </c>
      <c r="F49" s="162">
        <v>1</v>
      </c>
      <c r="G49" s="170">
        <v>19</v>
      </c>
      <c r="H49" s="171">
        <v>19</v>
      </c>
      <c r="I49" s="162">
        <v>109</v>
      </c>
      <c r="J49" s="162">
        <v>71</v>
      </c>
      <c r="K49" s="171">
        <f>I49-H49</f>
        <v>90</v>
      </c>
      <c r="L49" s="172">
        <f t="shared" si="14"/>
        <v>38</v>
      </c>
      <c r="M49" s="170">
        <f t="shared" si="15"/>
        <v>19</v>
      </c>
      <c r="N49" s="170">
        <f t="shared" si="16"/>
        <v>19</v>
      </c>
      <c r="O49" s="174">
        <v>0.7</v>
      </c>
      <c r="P49" s="170">
        <f>N49*O49</f>
        <v>13.299999999999999</v>
      </c>
      <c r="Q49" s="162" t="str">
        <f>IF(N49&lt;0,O49, "0.1")</f>
        <v>0.1</v>
      </c>
      <c r="R49" s="170">
        <f>IF(M49&gt;=L49,(M49+P49),M49+Q49)</f>
        <v>19.100000000000001</v>
      </c>
      <c r="S49" s="170">
        <f t="shared" si="19"/>
        <v>19.100000000000001</v>
      </c>
      <c r="T49" s="173">
        <f>S49</f>
        <v>19.100000000000001</v>
      </c>
    </row>
    <row r="50" spans="1:20" x14ac:dyDescent="0.3">
      <c r="A50" s="231">
        <v>13</v>
      </c>
      <c r="B50" s="187" t="s">
        <v>318</v>
      </c>
      <c r="C50" s="159">
        <v>398</v>
      </c>
      <c r="D50" s="188"/>
      <c r="E50" s="161">
        <v>43911</v>
      </c>
      <c r="F50" s="189">
        <v>2</v>
      </c>
      <c r="G50" s="162">
        <v>14</v>
      </c>
      <c r="H50" s="171">
        <v>14</v>
      </c>
      <c r="I50" s="162">
        <v>90</v>
      </c>
      <c r="J50" s="162">
        <v>69</v>
      </c>
      <c r="K50" s="171">
        <f>I50-H50</f>
        <v>76</v>
      </c>
      <c r="L50" s="172">
        <f t="shared" si="14"/>
        <v>21</v>
      </c>
      <c r="M50" s="170">
        <f t="shared" si="15"/>
        <v>14</v>
      </c>
      <c r="N50" s="170">
        <f t="shared" si="16"/>
        <v>7</v>
      </c>
      <c r="O50" s="162" t="str">
        <f>IF(M50&gt;=19.5,"70%",IF(M50&gt;=13.5,"50%",IF(M50&gt;=5.5,"30%",IF(M50&gt;=0.1,"15%"))))</f>
        <v>50%</v>
      </c>
      <c r="P50" s="170">
        <f>N50*O50</f>
        <v>3.5</v>
      </c>
      <c r="Q50" s="162">
        <v>0.1</v>
      </c>
      <c r="R50" s="170">
        <f>IF(M50&gt;=L50,(M50+P50),M50+Q50)</f>
        <v>14.1</v>
      </c>
      <c r="S50" s="170">
        <f t="shared" si="19"/>
        <v>14.1</v>
      </c>
      <c r="T50" s="173">
        <f>S50</f>
        <v>14.1</v>
      </c>
    </row>
    <row r="51" spans="1:20" ht="15" thickBot="1" x14ac:dyDescent="0.35">
      <c r="A51" s="231">
        <v>14</v>
      </c>
      <c r="B51" s="159" t="s">
        <v>379</v>
      </c>
      <c r="C51" s="159">
        <v>306</v>
      </c>
      <c r="D51" s="160" t="s">
        <v>43</v>
      </c>
      <c r="E51" s="161">
        <v>43911</v>
      </c>
      <c r="F51" s="162">
        <v>3</v>
      </c>
      <c r="G51" s="162">
        <v>7.1</v>
      </c>
      <c r="H51" s="162">
        <v>7</v>
      </c>
      <c r="I51" s="162">
        <v>85</v>
      </c>
      <c r="J51" s="162">
        <v>70</v>
      </c>
      <c r="K51" s="171">
        <v>68</v>
      </c>
      <c r="L51" s="172">
        <f t="shared" si="14"/>
        <v>15</v>
      </c>
      <c r="M51" s="170">
        <f t="shared" si="15"/>
        <v>7.1</v>
      </c>
      <c r="N51" s="170">
        <f t="shared" si="16"/>
        <v>7.9</v>
      </c>
      <c r="O51" s="162" t="str">
        <f>IF(M51&gt;=19.5,"70%",IF(M51&gt;=13.5,"50%",IF(M51&gt;=5.5,"30%",IF(M51&gt;=0.1,"15%"))))</f>
        <v>30%</v>
      </c>
      <c r="P51" s="170">
        <f>N51*O51</f>
        <v>2.37</v>
      </c>
      <c r="Q51" s="162">
        <v>0.1</v>
      </c>
      <c r="R51" s="170">
        <f>IF(M51&gt;=L51,(M51+P51),M51+Q51)</f>
        <v>7.1999999999999993</v>
      </c>
      <c r="S51" s="170">
        <f t="shared" si="19"/>
        <v>7.1999999999999993</v>
      </c>
      <c r="T51" s="173">
        <f>S51</f>
        <v>7.1999999999999993</v>
      </c>
    </row>
    <row r="52" spans="1:20" ht="15" thickBot="1" x14ac:dyDescent="0.35">
      <c r="A52" s="304">
        <v>44072</v>
      </c>
      <c r="B52" s="305"/>
      <c r="C52" s="305"/>
      <c r="D52" s="305"/>
      <c r="E52" s="305"/>
      <c r="F52" s="305"/>
      <c r="G52" s="305"/>
      <c r="H52" s="305"/>
      <c r="I52" s="305"/>
      <c r="J52" s="305"/>
      <c r="K52" s="305"/>
      <c r="L52" s="305"/>
      <c r="M52" s="305"/>
      <c r="N52" s="305"/>
      <c r="O52" s="305"/>
      <c r="P52" s="305"/>
      <c r="Q52" s="305"/>
      <c r="R52" s="305"/>
      <c r="S52" s="305"/>
      <c r="T52" s="306"/>
    </row>
    <row r="53" spans="1:20" x14ac:dyDescent="0.3">
      <c r="A53" s="232">
        <v>1</v>
      </c>
      <c r="B53" s="216" t="s">
        <v>22</v>
      </c>
      <c r="C53" s="216">
        <v>303</v>
      </c>
      <c r="D53" s="239"/>
      <c r="E53" s="219">
        <v>44072</v>
      </c>
      <c r="F53" s="221">
        <v>3</v>
      </c>
      <c r="G53" s="221">
        <v>21</v>
      </c>
      <c r="H53" s="221">
        <v>21</v>
      </c>
      <c r="I53" s="221">
        <v>84</v>
      </c>
      <c r="J53" s="221">
        <v>69</v>
      </c>
      <c r="K53" s="240">
        <f t="shared" ref="K53:K61" si="22">I53-H53</f>
        <v>63</v>
      </c>
      <c r="L53" s="241">
        <f t="shared" ref="L53:L93" si="23">I53-J53</f>
        <v>15</v>
      </c>
      <c r="M53" s="222">
        <f t="shared" ref="M53:M93" si="24">G53</f>
        <v>21</v>
      </c>
      <c r="N53" s="222">
        <f t="shared" ref="N53:N93" si="25">L53-M53</f>
        <v>-6</v>
      </c>
      <c r="O53" s="221" t="str">
        <f t="shared" ref="O53:O68" si="26">IF(M53&gt;=19.5,"70%",IF(M53&gt;=13.5,"50%",IF(M53&gt;=5.5,"30%",IF(M53&gt;=0.1,"15%"))))</f>
        <v>70%</v>
      </c>
      <c r="P53" s="221">
        <f t="shared" ref="P53:P93" si="27">N53*O53</f>
        <v>-4.1999999999999993</v>
      </c>
      <c r="Q53" s="221">
        <v>0.7</v>
      </c>
      <c r="R53" s="222">
        <f t="shared" ref="R53:R93" si="28">IF(M53&gt;=L53,(M53+P53),M53+Q53)</f>
        <v>16.8</v>
      </c>
      <c r="S53" s="222">
        <f t="shared" ref="S53:S93" si="29">IF(I53&gt;1,(R53),G53)</f>
        <v>16.8</v>
      </c>
      <c r="T53" s="223">
        <v>17</v>
      </c>
    </row>
    <row r="54" spans="1:20" x14ac:dyDescent="0.3">
      <c r="A54" s="231">
        <v>2</v>
      </c>
      <c r="B54" s="159" t="s">
        <v>605</v>
      </c>
      <c r="C54" s="159">
        <v>517</v>
      </c>
      <c r="D54" s="160"/>
      <c r="E54" s="161">
        <v>44072</v>
      </c>
      <c r="F54" s="162">
        <v>1</v>
      </c>
      <c r="G54" s="170">
        <v>22</v>
      </c>
      <c r="H54" s="171">
        <v>22</v>
      </c>
      <c r="I54" s="162">
        <v>94</v>
      </c>
      <c r="J54" s="162">
        <v>72</v>
      </c>
      <c r="K54" s="171">
        <f t="shared" si="22"/>
        <v>72</v>
      </c>
      <c r="L54" s="172">
        <f t="shared" si="23"/>
        <v>22</v>
      </c>
      <c r="M54" s="170">
        <f t="shared" si="24"/>
        <v>22</v>
      </c>
      <c r="N54" s="170">
        <f t="shared" si="25"/>
        <v>0</v>
      </c>
      <c r="O54" s="162" t="str">
        <f t="shared" si="26"/>
        <v>70%</v>
      </c>
      <c r="P54" s="170">
        <f t="shared" si="27"/>
        <v>0</v>
      </c>
      <c r="Q54" s="162">
        <v>0.1</v>
      </c>
      <c r="R54" s="170">
        <f t="shared" si="28"/>
        <v>22</v>
      </c>
      <c r="S54" s="170">
        <f t="shared" si="29"/>
        <v>22</v>
      </c>
      <c r="T54" s="173">
        <f>S54</f>
        <v>22</v>
      </c>
    </row>
    <row r="55" spans="1:20" x14ac:dyDescent="0.3">
      <c r="A55" s="231">
        <v>3</v>
      </c>
      <c r="B55" s="159" t="s">
        <v>619</v>
      </c>
      <c r="C55" s="159">
        <v>142</v>
      </c>
      <c r="D55" s="160"/>
      <c r="E55" s="161">
        <v>44072</v>
      </c>
      <c r="F55" s="162">
        <v>1</v>
      </c>
      <c r="G55" s="162">
        <v>8</v>
      </c>
      <c r="H55" s="171">
        <v>8</v>
      </c>
      <c r="I55" s="162">
        <v>83</v>
      </c>
      <c r="J55" s="162">
        <v>72</v>
      </c>
      <c r="K55" s="171">
        <f t="shared" si="22"/>
        <v>75</v>
      </c>
      <c r="L55" s="172">
        <f t="shared" si="23"/>
        <v>11</v>
      </c>
      <c r="M55" s="170">
        <f t="shared" si="24"/>
        <v>8</v>
      </c>
      <c r="N55" s="170">
        <f t="shared" si="25"/>
        <v>3</v>
      </c>
      <c r="O55" s="162" t="str">
        <f t="shared" si="26"/>
        <v>30%</v>
      </c>
      <c r="P55" s="170">
        <f t="shared" si="27"/>
        <v>0.89999999999999991</v>
      </c>
      <c r="Q55" s="162">
        <v>0.4</v>
      </c>
      <c r="R55" s="170">
        <f t="shared" si="28"/>
        <v>8.4</v>
      </c>
      <c r="S55" s="170">
        <f t="shared" si="29"/>
        <v>8.4</v>
      </c>
      <c r="T55" s="173">
        <f>S55</f>
        <v>8.4</v>
      </c>
    </row>
    <row r="56" spans="1:20" x14ac:dyDescent="0.3">
      <c r="A56" s="231">
        <v>4</v>
      </c>
      <c r="B56" s="159" t="s">
        <v>37</v>
      </c>
      <c r="C56" s="159">
        <v>15</v>
      </c>
      <c r="D56" s="160" t="s">
        <v>17</v>
      </c>
      <c r="E56" s="161">
        <v>44072</v>
      </c>
      <c r="F56" s="176">
        <v>3</v>
      </c>
      <c r="G56" s="170">
        <v>16.100000000000001</v>
      </c>
      <c r="H56" s="171">
        <f>G56</f>
        <v>16.100000000000001</v>
      </c>
      <c r="I56" s="162">
        <v>85</v>
      </c>
      <c r="J56" s="162">
        <v>69</v>
      </c>
      <c r="K56" s="171">
        <f t="shared" si="22"/>
        <v>68.900000000000006</v>
      </c>
      <c r="L56" s="172">
        <f t="shared" si="23"/>
        <v>16</v>
      </c>
      <c r="M56" s="170">
        <f t="shared" si="24"/>
        <v>16.100000000000001</v>
      </c>
      <c r="N56" s="170">
        <f t="shared" si="25"/>
        <v>-0.10000000000000142</v>
      </c>
      <c r="O56" s="162" t="str">
        <f t="shared" si="26"/>
        <v>50%</v>
      </c>
      <c r="P56" s="170">
        <f t="shared" si="27"/>
        <v>-5.0000000000000711E-2</v>
      </c>
      <c r="Q56" s="162" t="str">
        <f>IF(N56&lt;0,O56, "0.1")</f>
        <v>50%</v>
      </c>
      <c r="R56" s="170">
        <f t="shared" si="28"/>
        <v>16.05</v>
      </c>
      <c r="S56" s="170">
        <f t="shared" si="29"/>
        <v>16.05</v>
      </c>
      <c r="T56" s="173">
        <f>S56</f>
        <v>16.05</v>
      </c>
    </row>
    <row r="57" spans="1:20" x14ac:dyDescent="0.3">
      <c r="A57" s="231">
        <v>5</v>
      </c>
      <c r="B57" s="159" t="s">
        <v>481</v>
      </c>
      <c r="C57" s="159">
        <v>327</v>
      </c>
      <c r="D57" s="159" t="s">
        <v>33</v>
      </c>
      <c r="E57" s="161">
        <v>44072</v>
      </c>
      <c r="F57" s="162">
        <v>2</v>
      </c>
      <c r="G57" s="162">
        <v>9</v>
      </c>
      <c r="H57" s="162">
        <v>9</v>
      </c>
      <c r="I57" s="162">
        <v>81</v>
      </c>
      <c r="J57" s="162">
        <v>69</v>
      </c>
      <c r="K57" s="162">
        <f t="shared" si="22"/>
        <v>72</v>
      </c>
      <c r="L57" s="162">
        <f t="shared" si="23"/>
        <v>12</v>
      </c>
      <c r="M57" s="162">
        <f t="shared" si="24"/>
        <v>9</v>
      </c>
      <c r="N57" s="162">
        <f t="shared" si="25"/>
        <v>3</v>
      </c>
      <c r="O57" s="162" t="str">
        <f t="shared" si="26"/>
        <v>30%</v>
      </c>
      <c r="P57" s="170">
        <f t="shared" si="27"/>
        <v>0.89999999999999991</v>
      </c>
      <c r="Q57" s="162">
        <v>0.1</v>
      </c>
      <c r="R57" s="162">
        <f t="shared" si="28"/>
        <v>9.1</v>
      </c>
      <c r="S57" s="162">
        <f t="shared" si="29"/>
        <v>9.1</v>
      </c>
      <c r="T57" s="177">
        <v>9</v>
      </c>
    </row>
    <row r="58" spans="1:20" x14ac:dyDescent="0.3">
      <c r="A58" s="231">
        <v>6</v>
      </c>
      <c r="B58" s="159" t="s">
        <v>41</v>
      </c>
      <c r="C58" s="159">
        <v>196</v>
      </c>
      <c r="D58" s="160" t="s">
        <v>24</v>
      </c>
      <c r="E58" s="161">
        <v>44072</v>
      </c>
      <c r="F58" s="162">
        <v>2</v>
      </c>
      <c r="G58" s="162">
        <v>5</v>
      </c>
      <c r="H58" s="171">
        <v>5</v>
      </c>
      <c r="I58" s="162">
        <v>82</v>
      </c>
      <c r="J58" s="162">
        <v>69</v>
      </c>
      <c r="K58" s="171">
        <f t="shared" si="22"/>
        <v>77</v>
      </c>
      <c r="L58" s="172">
        <f t="shared" si="23"/>
        <v>13</v>
      </c>
      <c r="M58" s="170">
        <f t="shared" si="24"/>
        <v>5</v>
      </c>
      <c r="N58" s="170">
        <f t="shared" si="25"/>
        <v>8</v>
      </c>
      <c r="O58" s="162" t="str">
        <f t="shared" si="26"/>
        <v>15%</v>
      </c>
      <c r="P58" s="171">
        <f t="shared" si="27"/>
        <v>1.2</v>
      </c>
      <c r="Q58" s="162">
        <v>0.1</v>
      </c>
      <c r="R58" s="170">
        <f t="shared" si="28"/>
        <v>5.0999999999999996</v>
      </c>
      <c r="S58" s="170">
        <f t="shared" si="29"/>
        <v>5.0999999999999996</v>
      </c>
      <c r="T58" s="173">
        <f>S58</f>
        <v>5.0999999999999996</v>
      </c>
    </row>
    <row r="59" spans="1:20" x14ac:dyDescent="0.3">
      <c r="A59" s="231">
        <v>7</v>
      </c>
      <c r="B59" s="159" t="s">
        <v>49</v>
      </c>
      <c r="C59" s="159">
        <v>205</v>
      </c>
      <c r="D59" s="160"/>
      <c r="E59" s="161">
        <v>44072</v>
      </c>
      <c r="F59" s="162">
        <v>2</v>
      </c>
      <c r="G59" s="162">
        <v>6</v>
      </c>
      <c r="H59" s="171">
        <v>6</v>
      </c>
      <c r="I59" s="162">
        <v>83</v>
      </c>
      <c r="J59" s="162">
        <v>69</v>
      </c>
      <c r="K59" s="171">
        <f t="shared" si="22"/>
        <v>77</v>
      </c>
      <c r="L59" s="172">
        <f t="shared" si="23"/>
        <v>14</v>
      </c>
      <c r="M59" s="170">
        <f t="shared" si="24"/>
        <v>6</v>
      </c>
      <c r="N59" s="170">
        <f t="shared" si="25"/>
        <v>8</v>
      </c>
      <c r="O59" s="162" t="str">
        <f t="shared" si="26"/>
        <v>30%</v>
      </c>
      <c r="P59" s="170">
        <f t="shared" si="27"/>
        <v>2.4</v>
      </c>
      <c r="Q59" s="162" t="str">
        <f>IF(N59&lt;0,O59, "0.1")</f>
        <v>0.1</v>
      </c>
      <c r="R59" s="170">
        <f t="shared" si="28"/>
        <v>6.1</v>
      </c>
      <c r="S59" s="170">
        <f t="shared" si="29"/>
        <v>6.1</v>
      </c>
      <c r="T59" s="173">
        <f>S59</f>
        <v>6.1</v>
      </c>
    </row>
    <row r="60" spans="1:20" x14ac:dyDescent="0.3">
      <c r="A60" s="231">
        <v>8</v>
      </c>
      <c r="B60" s="159" t="s">
        <v>425</v>
      </c>
      <c r="C60" s="159">
        <v>458</v>
      </c>
      <c r="D60" s="159" t="s">
        <v>24</v>
      </c>
      <c r="E60" s="161">
        <v>44072</v>
      </c>
      <c r="F60" s="176">
        <v>2</v>
      </c>
      <c r="G60" s="162">
        <v>9</v>
      </c>
      <c r="H60" s="171">
        <v>9</v>
      </c>
      <c r="I60" s="162">
        <v>91</v>
      </c>
      <c r="J60" s="162">
        <v>69</v>
      </c>
      <c r="K60" s="171">
        <f t="shared" si="22"/>
        <v>82</v>
      </c>
      <c r="L60" s="172">
        <f t="shared" si="23"/>
        <v>22</v>
      </c>
      <c r="M60" s="170">
        <f t="shared" si="24"/>
        <v>9</v>
      </c>
      <c r="N60" s="170">
        <f t="shared" si="25"/>
        <v>13</v>
      </c>
      <c r="O60" s="162" t="str">
        <f t="shared" si="26"/>
        <v>30%</v>
      </c>
      <c r="P60" s="170">
        <f t="shared" si="27"/>
        <v>3.9</v>
      </c>
      <c r="Q60" s="162" t="str">
        <f>IF(N60&lt;0,O60, "0.1")</f>
        <v>0.1</v>
      </c>
      <c r="R60" s="170">
        <f t="shared" si="28"/>
        <v>9.1</v>
      </c>
      <c r="S60" s="170">
        <f t="shared" si="29"/>
        <v>9.1</v>
      </c>
      <c r="T60" s="173">
        <f>S60</f>
        <v>9.1</v>
      </c>
    </row>
    <row r="61" spans="1:20" x14ac:dyDescent="0.3">
      <c r="A61" s="231">
        <v>9</v>
      </c>
      <c r="B61" s="159" t="s">
        <v>417</v>
      </c>
      <c r="C61" s="159">
        <v>447</v>
      </c>
      <c r="D61" s="159" t="s">
        <v>17</v>
      </c>
      <c r="E61" s="161">
        <v>44072</v>
      </c>
      <c r="F61" s="176">
        <v>2</v>
      </c>
      <c r="G61" s="162">
        <v>14</v>
      </c>
      <c r="H61" s="162">
        <v>14</v>
      </c>
      <c r="I61" s="162">
        <v>84</v>
      </c>
      <c r="J61" s="162">
        <v>69</v>
      </c>
      <c r="K61" s="162">
        <f t="shared" si="22"/>
        <v>70</v>
      </c>
      <c r="L61" s="162">
        <f t="shared" si="23"/>
        <v>15</v>
      </c>
      <c r="M61" s="162">
        <f t="shared" si="24"/>
        <v>14</v>
      </c>
      <c r="N61" s="162">
        <f t="shared" si="25"/>
        <v>1</v>
      </c>
      <c r="O61" s="162" t="str">
        <f t="shared" si="26"/>
        <v>50%</v>
      </c>
      <c r="P61" s="170">
        <f t="shared" si="27"/>
        <v>0.5</v>
      </c>
      <c r="Q61" s="162">
        <v>0</v>
      </c>
      <c r="R61" s="162">
        <f t="shared" si="28"/>
        <v>14</v>
      </c>
      <c r="S61" s="170">
        <f t="shared" si="29"/>
        <v>14</v>
      </c>
      <c r="T61" s="177">
        <v>14</v>
      </c>
    </row>
    <row r="62" spans="1:20" x14ac:dyDescent="0.3">
      <c r="A62" s="231">
        <v>10</v>
      </c>
      <c r="B62" s="159" t="s">
        <v>616</v>
      </c>
      <c r="C62" s="159">
        <v>91</v>
      </c>
      <c r="D62" s="159" t="s">
        <v>82</v>
      </c>
      <c r="E62" s="161">
        <v>44072</v>
      </c>
      <c r="F62" s="162">
        <v>2</v>
      </c>
      <c r="G62" s="162">
        <v>17</v>
      </c>
      <c r="H62" s="162">
        <v>17</v>
      </c>
      <c r="I62" s="162">
        <v>99</v>
      </c>
      <c r="J62" s="162">
        <v>72</v>
      </c>
      <c r="K62" s="171">
        <v>79</v>
      </c>
      <c r="L62" s="172">
        <f t="shared" si="23"/>
        <v>27</v>
      </c>
      <c r="M62" s="170">
        <f t="shared" si="24"/>
        <v>17</v>
      </c>
      <c r="N62" s="170">
        <f t="shared" si="25"/>
        <v>10</v>
      </c>
      <c r="O62" s="162" t="str">
        <f t="shared" si="26"/>
        <v>50%</v>
      </c>
      <c r="P62" s="170">
        <f t="shared" si="27"/>
        <v>5</v>
      </c>
      <c r="Q62" s="162" t="str">
        <f>IF(N62&lt;0,O62, "0.1")</f>
        <v>0.1</v>
      </c>
      <c r="R62" s="170">
        <f t="shared" si="28"/>
        <v>17.100000000000001</v>
      </c>
      <c r="S62" s="170">
        <f t="shared" si="29"/>
        <v>17.100000000000001</v>
      </c>
      <c r="T62" s="173">
        <f>S62</f>
        <v>17.100000000000001</v>
      </c>
    </row>
    <row r="63" spans="1:20" x14ac:dyDescent="0.3">
      <c r="A63" s="231">
        <v>11</v>
      </c>
      <c r="B63" s="159" t="s">
        <v>87</v>
      </c>
      <c r="C63" s="159">
        <v>64</v>
      </c>
      <c r="D63" s="160" t="s">
        <v>88</v>
      </c>
      <c r="E63" s="161">
        <v>44072</v>
      </c>
      <c r="F63" s="162">
        <v>2</v>
      </c>
      <c r="G63" s="170">
        <v>10</v>
      </c>
      <c r="H63" s="171">
        <v>10</v>
      </c>
      <c r="I63" s="162">
        <v>81</v>
      </c>
      <c r="J63" s="162">
        <v>72</v>
      </c>
      <c r="K63" s="171">
        <f t="shared" ref="K63:K69" si="30">I63-H63</f>
        <v>71</v>
      </c>
      <c r="L63" s="172">
        <f t="shared" si="23"/>
        <v>9</v>
      </c>
      <c r="M63" s="170">
        <f t="shared" si="24"/>
        <v>10</v>
      </c>
      <c r="N63" s="170">
        <f t="shared" si="25"/>
        <v>-1</v>
      </c>
      <c r="O63" s="162" t="str">
        <f t="shared" si="26"/>
        <v>30%</v>
      </c>
      <c r="P63" s="162">
        <f t="shared" si="27"/>
        <v>-0.3</v>
      </c>
      <c r="Q63" s="162">
        <v>0.3</v>
      </c>
      <c r="R63" s="170">
        <f t="shared" si="28"/>
        <v>9.6999999999999993</v>
      </c>
      <c r="S63" s="170">
        <f t="shared" si="29"/>
        <v>9.6999999999999993</v>
      </c>
      <c r="T63" s="173">
        <f>S63</f>
        <v>9.6999999999999993</v>
      </c>
    </row>
    <row r="64" spans="1:20" x14ac:dyDescent="0.3">
      <c r="A64" s="231">
        <v>12</v>
      </c>
      <c r="B64" s="160" t="s">
        <v>90</v>
      </c>
      <c r="C64" s="159">
        <v>344</v>
      </c>
      <c r="D64" s="160"/>
      <c r="E64" s="161">
        <v>44072</v>
      </c>
      <c r="F64" s="162">
        <v>1</v>
      </c>
      <c r="G64" s="162">
        <v>13</v>
      </c>
      <c r="H64" s="162">
        <v>13</v>
      </c>
      <c r="I64" s="162">
        <v>84</v>
      </c>
      <c r="J64" s="162">
        <v>72</v>
      </c>
      <c r="K64" s="162">
        <f t="shared" si="30"/>
        <v>71</v>
      </c>
      <c r="L64" s="162">
        <f t="shared" si="23"/>
        <v>12</v>
      </c>
      <c r="M64" s="162">
        <f t="shared" si="24"/>
        <v>13</v>
      </c>
      <c r="N64" s="162">
        <f t="shared" si="25"/>
        <v>-1</v>
      </c>
      <c r="O64" s="162" t="str">
        <f t="shared" si="26"/>
        <v>30%</v>
      </c>
      <c r="P64" s="170">
        <f t="shared" si="27"/>
        <v>-0.3</v>
      </c>
      <c r="Q64" s="162">
        <v>0.1</v>
      </c>
      <c r="R64" s="162">
        <f t="shared" si="28"/>
        <v>12.7</v>
      </c>
      <c r="S64" s="162">
        <f t="shared" si="29"/>
        <v>12.7</v>
      </c>
      <c r="T64" s="177">
        <v>13</v>
      </c>
    </row>
    <row r="65" spans="1:20" x14ac:dyDescent="0.3">
      <c r="A65" s="231">
        <v>13</v>
      </c>
      <c r="B65" s="159" t="s">
        <v>614</v>
      </c>
      <c r="C65" s="159">
        <v>518</v>
      </c>
      <c r="D65" s="160"/>
      <c r="E65" s="161">
        <v>44072</v>
      </c>
      <c r="F65" s="162">
        <v>1</v>
      </c>
      <c r="G65" s="170">
        <v>12</v>
      </c>
      <c r="H65" s="171">
        <v>12</v>
      </c>
      <c r="I65" s="162">
        <v>92</v>
      </c>
      <c r="J65" s="162">
        <v>72</v>
      </c>
      <c r="K65" s="171">
        <f t="shared" si="30"/>
        <v>80</v>
      </c>
      <c r="L65" s="172">
        <f t="shared" si="23"/>
        <v>20</v>
      </c>
      <c r="M65" s="170">
        <f t="shared" si="24"/>
        <v>12</v>
      </c>
      <c r="N65" s="170">
        <f t="shared" si="25"/>
        <v>8</v>
      </c>
      <c r="O65" s="162" t="str">
        <f t="shared" si="26"/>
        <v>30%</v>
      </c>
      <c r="P65" s="170">
        <f t="shared" si="27"/>
        <v>2.4</v>
      </c>
      <c r="Q65" s="162">
        <v>0.1</v>
      </c>
      <c r="R65" s="170">
        <f t="shared" si="28"/>
        <v>12.1</v>
      </c>
      <c r="S65" s="170">
        <f t="shared" si="29"/>
        <v>12.1</v>
      </c>
      <c r="T65" s="173">
        <f>S65</f>
        <v>12.1</v>
      </c>
    </row>
    <row r="66" spans="1:20" x14ac:dyDescent="0.3">
      <c r="A66" s="231">
        <v>14</v>
      </c>
      <c r="B66" s="175" t="s">
        <v>443</v>
      </c>
      <c r="C66" s="159">
        <v>473</v>
      </c>
      <c r="D66" s="175" t="s">
        <v>20</v>
      </c>
      <c r="E66" s="161">
        <v>44072</v>
      </c>
      <c r="F66" s="176">
        <v>1</v>
      </c>
      <c r="G66" s="162">
        <v>11</v>
      </c>
      <c r="H66" s="171">
        <v>11</v>
      </c>
      <c r="I66" s="162">
        <v>98</v>
      </c>
      <c r="J66" s="162">
        <v>70</v>
      </c>
      <c r="K66" s="171">
        <f t="shared" si="30"/>
        <v>87</v>
      </c>
      <c r="L66" s="172">
        <f t="shared" si="23"/>
        <v>28</v>
      </c>
      <c r="M66" s="170">
        <f t="shared" si="24"/>
        <v>11</v>
      </c>
      <c r="N66" s="170">
        <f t="shared" si="25"/>
        <v>17</v>
      </c>
      <c r="O66" s="162" t="str">
        <f t="shared" si="26"/>
        <v>30%</v>
      </c>
      <c r="P66" s="162">
        <f t="shared" si="27"/>
        <v>5.0999999999999996</v>
      </c>
      <c r="Q66" s="162" t="str">
        <f>IF(N66&lt;0,O66, "0.1")</f>
        <v>0.1</v>
      </c>
      <c r="R66" s="170">
        <f t="shared" si="28"/>
        <v>11.1</v>
      </c>
      <c r="S66" s="170">
        <f t="shared" si="29"/>
        <v>11.1</v>
      </c>
      <c r="T66" s="173">
        <f>S66</f>
        <v>11.1</v>
      </c>
    </row>
    <row r="67" spans="1:20" x14ac:dyDescent="0.3">
      <c r="A67" s="231">
        <v>15</v>
      </c>
      <c r="B67" s="159" t="s">
        <v>480</v>
      </c>
      <c r="C67" s="162">
        <v>21</v>
      </c>
      <c r="D67" s="160" t="s">
        <v>102</v>
      </c>
      <c r="E67" s="161">
        <v>44072</v>
      </c>
      <c r="F67" s="176">
        <v>1</v>
      </c>
      <c r="G67" s="170">
        <v>7</v>
      </c>
      <c r="H67" s="171">
        <v>7</v>
      </c>
      <c r="I67" s="162">
        <v>86</v>
      </c>
      <c r="J67" s="162">
        <v>72</v>
      </c>
      <c r="K67" s="171">
        <f t="shared" si="30"/>
        <v>79</v>
      </c>
      <c r="L67" s="172">
        <f t="shared" si="23"/>
        <v>14</v>
      </c>
      <c r="M67" s="170">
        <f t="shared" si="24"/>
        <v>7</v>
      </c>
      <c r="N67" s="170">
        <f t="shared" si="25"/>
        <v>7</v>
      </c>
      <c r="O67" s="162" t="str">
        <f t="shared" si="26"/>
        <v>30%</v>
      </c>
      <c r="P67" s="170">
        <f t="shared" si="27"/>
        <v>2.1</v>
      </c>
      <c r="Q67" s="162" t="str">
        <f>IF(N67&lt;0,O67, "0.1")</f>
        <v>0.1</v>
      </c>
      <c r="R67" s="170">
        <f t="shared" si="28"/>
        <v>7.1</v>
      </c>
      <c r="S67" s="170">
        <f t="shared" si="29"/>
        <v>7.1</v>
      </c>
      <c r="T67" s="173">
        <v>7</v>
      </c>
    </row>
    <row r="68" spans="1:20" x14ac:dyDescent="0.3">
      <c r="A68" s="231">
        <v>16</v>
      </c>
      <c r="B68" s="159" t="s">
        <v>110</v>
      </c>
      <c r="C68" s="159">
        <v>166</v>
      </c>
      <c r="D68" s="160" t="s">
        <v>111</v>
      </c>
      <c r="E68" s="161">
        <v>44072</v>
      </c>
      <c r="F68" s="162">
        <v>1</v>
      </c>
      <c r="G68" s="162">
        <v>9</v>
      </c>
      <c r="H68" s="171">
        <v>9</v>
      </c>
      <c r="I68" s="162">
        <v>82</v>
      </c>
      <c r="J68" s="162">
        <v>72</v>
      </c>
      <c r="K68" s="171">
        <f t="shared" si="30"/>
        <v>73</v>
      </c>
      <c r="L68" s="172">
        <f t="shared" si="23"/>
        <v>10</v>
      </c>
      <c r="M68" s="170">
        <f t="shared" si="24"/>
        <v>9</v>
      </c>
      <c r="N68" s="170">
        <f t="shared" si="25"/>
        <v>1</v>
      </c>
      <c r="O68" s="162" t="str">
        <f t="shared" si="26"/>
        <v>30%</v>
      </c>
      <c r="P68" s="170">
        <f t="shared" si="27"/>
        <v>0.3</v>
      </c>
      <c r="Q68" s="162">
        <v>0.2</v>
      </c>
      <c r="R68" s="170">
        <f t="shared" si="28"/>
        <v>9.1999999999999993</v>
      </c>
      <c r="S68" s="170">
        <f t="shared" si="29"/>
        <v>9.1999999999999993</v>
      </c>
      <c r="T68" s="173">
        <f>S68</f>
        <v>9.1999999999999993</v>
      </c>
    </row>
    <row r="69" spans="1:20" x14ac:dyDescent="0.3">
      <c r="A69" s="231">
        <v>17</v>
      </c>
      <c r="B69" s="210" t="s">
        <v>623</v>
      </c>
      <c r="C69" s="210">
        <v>147</v>
      </c>
      <c r="D69" s="211" t="s">
        <v>17</v>
      </c>
      <c r="E69" s="161">
        <v>44072</v>
      </c>
      <c r="F69" s="193">
        <v>2</v>
      </c>
      <c r="G69" s="193">
        <v>16.100000000000001</v>
      </c>
      <c r="H69" s="213">
        <v>16</v>
      </c>
      <c r="I69" s="193">
        <v>91</v>
      </c>
      <c r="J69" s="193">
        <v>70</v>
      </c>
      <c r="K69" s="213">
        <f t="shared" si="30"/>
        <v>75</v>
      </c>
      <c r="L69" s="214">
        <f t="shared" si="23"/>
        <v>21</v>
      </c>
      <c r="M69" s="194">
        <f t="shared" si="24"/>
        <v>16.100000000000001</v>
      </c>
      <c r="N69" s="194">
        <f t="shared" si="25"/>
        <v>4.8999999999999986</v>
      </c>
      <c r="O69" s="242">
        <v>0.5</v>
      </c>
      <c r="P69" s="194">
        <f t="shared" si="27"/>
        <v>2.4499999999999993</v>
      </c>
      <c r="Q69" s="162">
        <v>0.1</v>
      </c>
      <c r="R69" s="194">
        <f t="shared" si="28"/>
        <v>16.200000000000003</v>
      </c>
      <c r="S69" s="194">
        <f t="shared" si="29"/>
        <v>16.200000000000003</v>
      </c>
      <c r="T69" s="215">
        <f>S69</f>
        <v>16.200000000000003</v>
      </c>
    </row>
    <row r="70" spans="1:20" x14ac:dyDescent="0.3">
      <c r="A70" s="231">
        <v>18</v>
      </c>
      <c r="B70" s="159" t="s">
        <v>132</v>
      </c>
      <c r="C70" s="159">
        <v>216</v>
      </c>
      <c r="D70" s="160"/>
      <c r="E70" s="161">
        <v>44072</v>
      </c>
      <c r="F70" s="162">
        <v>2</v>
      </c>
      <c r="G70" s="162">
        <v>11.2</v>
      </c>
      <c r="H70" s="171">
        <v>11</v>
      </c>
      <c r="I70" s="162">
        <v>91</v>
      </c>
      <c r="J70" s="162">
        <v>70</v>
      </c>
      <c r="K70" s="171">
        <v>82</v>
      </c>
      <c r="L70" s="172">
        <f t="shared" si="23"/>
        <v>21</v>
      </c>
      <c r="M70" s="170">
        <f t="shared" si="24"/>
        <v>11.2</v>
      </c>
      <c r="N70" s="170">
        <f t="shared" si="25"/>
        <v>9.8000000000000007</v>
      </c>
      <c r="O70" s="174">
        <v>0.3</v>
      </c>
      <c r="P70" s="170">
        <f t="shared" si="27"/>
        <v>2.94</v>
      </c>
      <c r="Q70" s="162" t="str">
        <f>IF(N70&lt;0,O70, "0.1")</f>
        <v>0.1</v>
      </c>
      <c r="R70" s="170">
        <f t="shared" si="28"/>
        <v>11.299999999999999</v>
      </c>
      <c r="S70" s="170">
        <f t="shared" si="29"/>
        <v>11.299999999999999</v>
      </c>
      <c r="T70" s="173">
        <v>11</v>
      </c>
    </row>
    <row r="71" spans="1:20" x14ac:dyDescent="0.3">
      <c r="A71" s="231">
        <v>19</v>
      </c>
      <c r="B71" s="210" t="s">
        <v>133</v>
      </c>
      <c r="C71" s="210">
        <v>74</v>
      </c>
      <c r="D71" s="211" t="s">
        <v>33</v>
      </c>
      <c r="E71" s="161">
        <v>44072</v>
      </c>
      <c r="F71" s="193">
        <v>3</v>
      </c>
      <c r="G71" s="194">
        <v>8.1</v>
      </c>
      <c r="H71" s="213">
        <v>8</v>
      </c>
      <c r="I71" s="193">
        <v>83</v>
      </c>
      <c r="J71" s="193">
        <v>69</v>
      </c>
      <c r="K71" s="213">
        <f>I71-H71</f>
        <v>75</v>
      </c>
      <c r="L71" s="214">
        <f t="shared" si="23"/>
        <v>14</v>
      </c>
      <c r="M71" s="194">
        <f t="shared" si="24"/>
        <v>8.1</v>
      </c>
      <c r="N71" s="194">
        <f t="shared" si="25"/>
        <v>5.9</v>
      </c>
      <c r="O71" s="193" t="str">
        <f t="shared" ref="O71:O77" si="31">IF(M71&gt;=19.5,"70%",IF(M71&gt;=13.5,"50%",IF(M71&gt;=5.5,"30%",IF(M71&gt;=0.1,"15%"))))</f>
        <v>30%</v>
      </c>
      <c r="P71" s="194">
        <f t="shared" si="27"/>
        <v>1.77</v>
      </c>
      <c r="Q71" s="162">
        <v>0.1</v>
      </c>
      <c r="R71" s="194">
        <f t="shared" si="28"/>
        <v>8.1999999999999993</v>
      </c>
      <c r="S71" s="194">
        <f t="shared" si="29"/>
        <v>8.1999999999999993</v>
      </c>
      <c r="T71" s="215">
        <v>8</v>
      </c>
    </row>
    <row r="72" spans="1:20" x14ac:dyDescent="0.3">
      <c r="A72" s="231">
        <v>20</v>
      </c>
      <c r="B72" s="159" t="s">
        <v>664</v>
      </c>
      <c r="C72" s="159">
        <v>82</v>
      </c>
      <c r="D72" s="160" t="s">
        <v>100</v>
      </c>
      <c r="E72" s="161">
        <v>44072</v>
      </c>
      <c r="F72" s="162">
        <v>3</v>
      </c>
      <c r="G72" s="170">
        <v>10.1</v>
      </c>
      <c r="H72" s="171">
        <v>10</v>
      </c>
      <c r="I72" s="162">
        <v>83</v>
      </c>
      <c r="J72" s="162">
        <v>69</v>
      </c>
      <c r="K72" s="171">
        <f>I72-H72</f>
        <v>73</v>
      </c>
      <c r="L72" s="172">
        <f t="shared" si="23"/>
        <v>14</v>
      </c>
      <c r="M72" s="170">
        <f t="shared" si="24"/>
        <v>10.1</v>
      </c>
      <c r="N72" s="170">
        <f t="shared" si="25"/>
        <v>3.9000000000000004</v>
      </c>
      <c r="O72" s="162" t="str">
        <f t="shared" si="31"/>
        <v>30%</v>
      </c>
      <c r="P72" s="170">
        <f t="shared" si="27"/>
        <v>1.1700000000000002</v>
      </c>
      <c r="Q72" s="162">
        <v>0.1</v>
      </c>
      <c r="R72" s="170">
        <f t="shared" si="28"/>
        <v>10.199999999999999</v>
      </c>
      <c r="S72" s="170">
        <f t="shared" si="29"/>
        <v>10.199999999999999</v>
      </c>
      <c r="T72" s="173">
        <f>S72</f>
        <v>10.199999999999999</v>
      </c>
    </row>
    <row r="73" spans="1:20" x14ac:dyDescent="0.3">
      <c r="A73" s="231">
        <v>21</v>
      </c>
      <c r="B73" s="159" t="s">
        <v>610</v>
      </c>
      <c r="C73" s="159">
        <v>76</v>
      </c>
      <c r="D73" s="160" t="s">
        <v>33</v>
      </c>
      <c r="E73" s="161">
        <v>44072</v>
      </c>
      <c r="F73" s="162">
        <v>4</v>
      </c>
      <c r="G73" s="170">
        <v>16.100000000000001</v>
      </c>
      <c r="H73" s="171">
        <v>16</v>
      </c>
      <c r="I73" s="162">
        <v>91</v>
      </c>
      <c r="J73" s="162">
        <v>70</v>
      </c>
      <c r="K73" s="171">
        <f>I73-H73</f>
        <v>75</v>
      </c>
      <c r="L73" s="172">
        <f t="shared" si="23"/>
        <v>21</v>
      </c>
      <c r="M73" s="170">
        <f t="shared" si="24"/>
        <v>16.100000000000001</v>
      </c>
      <c r="N73" s="170">
        <f t="shared" si="25"/>
        <v>4.8999999999999986</v>
      </c>
      <c r="O73" s="162" t="str">
        <f t="shared" si="31"/>
        <v>50%</v>
      </c>
      <c r="P73" s="171">
        <f t="shared" si="27"/>
        <v>2.4499999999999993</v>
      </c>
      <c r="Q73" s="162">
        <v>0.1</v>
      </c>
      <c r="R73" s="170">
        <f t="shared" si="28"/>
        <v>16.200000000000003</v>
      </c>
      <c r="S73" s="170">
        <f t="shared" si="29"/>
        <v>16.200000000000003</v>
      </c>
      <c r="T73" s="173">
        <f>S73</f>
        <v>16.200000000000003</v>
      </c>
    </row>
    <row r="74" spans="1:20" x14ac:dyDescent="0.3">
      <c r="A74" s="231">
        <v>22</v>
      </c>
      <c r="B74" s="159" t="s">
        <v>603</v>
      </c>
      <c r="C74" s="159">
        <v>354</v>
      </c>
      <c r="D74" s="160" t="s">
        <v>43</v>
      </c>
      <c r="E74" s="161">
        <v>44072</v>
      </c>
      <c r="F74" s="162">
        <v>4</v>
      </c>
      <c r="G74" s="162">
        <v>15</v>
      </c>
      <c r="H74" s="162">
        <v>15</v>
      </c>
      <c r="I74" s="162">
        <v>93</v>
      </c>
      <c r="J74" s="162">
        <v>69</v>
      </c>
      <c r="K74" s="162">
        <f>I74-H74</f>
        <v>78</v>
      </c>
      <c r="L74" s="162">
        <f t="shared" si="23"/>
        <v>24</v>
      </c>
      <c r="M74" s="162">
        <f t="shared" si="24"/>
        <v>15</v>
      </c>
      <c r="N74" s="162">
        <f t="shared" si="25"/>
        <v>9</v>
      </c>
      <c r="O74" s="162" t="str">
        <f t="shared" si="31"/>
        <v>50%</v>
      </c>
      <c r="P74" s="170">
        <f t="shared" si="27"/>
        <v>4.5</v>
      </c>
      <c r="Q74" s="162" t="str">
        <f>IF(N74&lt;0,O74, "0.1")</f>
        <v>0.1</v>
      </c>
      <c r="R74" s="162">
        <f t="shared" si="28"/>
        <v>15.1</v>
      </c>
      <c r="S74" s="162">
        <f t="shared" si="29"/>
        <v>15.1</v>
      </c>
      <c r="T74" s="177">
        <v>15</v>
      </c>
    </row>
    <row r="75" spans="1:20" x14ac:dyDescent="0.3">
      <c r="A75" s="231">
        <v>23</v>
      </c>
      <c r="B75" s="159" t="s">
        <v>144</v>
      </c>
      <c r="C75" s="159">
        <v>355</v>
      </c>
      <c r="D75" s="160"/>
      <c r="E75" s="161">
        <v>44072</v>
      </c>
      <c r="F75" s="162">
        <v>2</v>
      </c>
      <c r="G75" s="162">
        <v>8</v>
      </c>
      <c r="H75" s="162">
        <v>8</v>
      </c>
      <c r="I75" s="162">
        <v>85</v>
      </c>
      <c r="J75" s="162">
        <v>69</v>
      </c>
      <c r="K75" s="171">
        <v>72</v>
      </c>
      <c r="L75" s="172">
        <f t="shared" si="23"/>
        <v>16</v>
      </c>
      <c r="M75" s="170">
        <f t="shared" si="24"/>
        <v>8</v>
      </c>
      <c r="N75" s="170">
        <f t="shared" si="25"/>
        <v>8</v>
      </c>
      <c r="O75" s="162" t="str">
        <f t="shared" si="31"/>
        <v>30%</v>
      </c>
      <c r="P75" s="170">
        <f t="shared" si="27"/>
        <v>2.4</v>
      </c>
      <c r="Q75" s="162">
        <v>0.3</v>
      </c>
      <c r="R75" s="170">
        <f t="shared" si="28"/>
        <v>8.3000000000000007</v>
      </c>
      <c r="S75" s="170">
        <f t="shared" si="29"/>
        <v>8.3000000000000007</v>
      </c>
      <c r="T75" s="173">
        <f>S75</f>
        <v>8.3000000000000007</v>
      </c>
    </row>
    <row r="76" spans="1:20" x14ac:dyDescent="0.3">
      <c r="A76" s="231">
        <v>24</v>
      </c>
      <c r="B76" s="159" t="s">
        <v>145</v>
      </c>
      <c r="C76" s="159">
        <v>210</v>
      </c>
      <c r="D76" s="160"/>
      <c r="E76" s="161">
        <v>44072</v>
      </c>
      <c r="F76" s="162">
        <v>2</v>
      </c>
      <c r="G76" s="170">
        <v>9</v>
      </c>
      <c r="H76" s="171">
        <v>9</v>
      </c>
      <c r="I76" s="162">
        <v>85</v>
      </c>
      <c r="J76" s="162">
        <v>70</v>
      </c>
      <c r="K76" s="171">
        <v>90</v>
      </c>
      <c r="L76" s="172">
        <f t="shared" si="23"/>
        <v>15</v>
      </c>
      <c r="M76" s="170">
        <f t="shared" si="24"/>
        <v>9</v>
      </c>
      <c r="N76" s="170">
        <f t="shared" si="25"/>
        <v>6</v>
      </c>
      <c r="O76" s="162" t="str">
        <f t="shared" si="31"/>
        <v>30%</v>
      </c>
      <c r="P76" s="170">
        <f t="shared" si="27"/>
        <v>1.7999999999999998</v>
      </c>
      <c r="Q76" s="162" t="str">
        <f>IF(N76&lt;0,O76, "0.1")</f>
        <v>0.1</v>
      </c>
      <c r="R76" s="170">
        <f t="shared" si="28"/>
        <v>9.1</v>
      </c>
      <c r="S76" s="170">
        <f t="shared" si="29"/>
        <v>9.1</v>
      </c>
      <c r="T76" s="173">
        <v>9</v>
      </c>
    </row>
    <row r="77" spans="1:20" x14ac:dyDescent="0.3">
      <c r="A77" s="231">
        <v>25</v>
      </c>
      <c r="B77" s="159" t="s">
        <v>600</v>
      </c>
      <c r="C77" s="159">
        <v>278</v>
      </c>
      <c r="D77" s="160" t="s">
        <v>62</v>
      </c>
      <c r="E77" s="161">
        <v>44072</v>
      </c>
      <c r="F77" s="162">
        <v>4</v>
      </c>
      <c r="G77" s="170">
        <v>14</v>
      </c>
      <c r="H77" s="171">
        <v>14</v>
      </c>
      <c r="I77" s="162">
        <v>84</v>
      </c>
      <c r="J77" s="162">
        <v>69</v>
      </c>
      <c r="K77" s="171">
        <f t="shared" ref="K77:K82" si="32">I77-H77</f>
        <v>70</v>
      </c>
      <c r="L77" s="172">
        <f t="shared" si="23"/>
        <v>15</v>
      </c>
      <c r="M77" s="170">
        <f t="shared" si="24"/>
        <v>14</v>
      </c>
      <c r="N77" s="170">
        <f t="shared" si="25"/>
        <v>1</v>
      </c>
      <c r="O77" s="162" t="str">
        <f t="shared" si="31"/>
        <v>50%</v>
      </c>
      <c r="P77" s="170">
        <v>0.1</v>
      </c>
      <c r="Q77" s="162">
        <v>0.1</v>
      </c>
      <c r="R77" s="170">
        <f t="shared" si="28"/>
        <v>14.1</v>
      </c>
      <c r="S77" s="170">
        <f t="shared" si="29"/>
        <v>14.1</v>
      </c>
      <c r="T77" s="173">
        <f>S77</f>
        <v>14.1</v>
      </c>
    </row>
    <row r="78" spans="1:20" x14ac:dyDescent="0.3">
      <c r="A78" s="231">
        <v>26</v>
      </c>
      <c r="B78" s="159" t="s">
        <v>601</v>
      </c>
      <c r="C78" s="159">
        <v>148</v>
      </c>
      <c r="D78" s="160" t="s">
        <v>148</v>
      </c>
      <c r="E78" s="161">
        <v>44072</v>
      </c>
      <c r="F78" s="162">
        <v>3</v>
      </c>
      <c r="G78" s="162">
        <v>0.3</v>
      </c>
      <c r="H78" s="171">
        <v>0</v>
      </c>
      <c r="I78" s="162">
        <v>76</v>
      </c>
      <c r="J78" s="162">
        <v>69</v>
      </c>
      <c r="K78" s="171">
        <f t="shared" si="32"/>
        <v>76</v>
      </c>
      <c r="L78" s="172">
        <f t="shared" si="23"/>
        <v>7</v>
      </c>
      <c r="M78" s="170">
        <f t="shared" si="24"/>
        <v>0.3</v>
      </c>
      <c r="N78" s="170">
        <f t="shared" si="25"/>
        <v>6.7</v>
      </c>
      <c r="O78" s="174">
        <v>0.3</v>
      </c>
      <c r="P78" s="170">
        <f t="shared" si="27"/>
        <v>2.0099999999999998</v>
      </c>
      <c r="Q78" s="162" t="str">
        <f>IF(N78&lt;0,O78, "0.1")</f>
        <v>0.1</v>
      </c>
      <c r="R78" s="170">
        <f t="shared" si="28"/>
        <v>0.4</v>
      </c>
      <c r="S78" s="170">
        <f t="shared" si="29"/>
        <v>0.4</v>
      </c>
      <c r="T78" s="173">
        <f>S78</f>
        <v>0.4</v>
      </c>
    </row>
    <row r="79" spans="1:20" x14ac:dyDescent="0.3">
      <c r="A79" s="231">
        <v>27</v>
      </c>
      <c r="B79" s="159" t="s">
        <v>469</v>
      </c>
      <c r="C79" s="159">
        <v>487</v>
      </c>
      <c r="D79" s="160" t="s">
        <v>497</v>
      </c>
      <c r="E79" s="161">
        <v>44072</v>
      </c>
      <c r="F79" s="176">
        <v>3</v>
      </c>
      <c r="G79" s="162">
        <v>16.100000000000001</v>
      </c>
      <c r="H79" s="162">
        <v>16</v>
      </c>
      <c r="I79" s="162">
        <v>88</v>
      </c>
      <c r="J79" s="162">
        <v>69</v>
      </c>
      <c r="K79" s="162">
        <f t="shared" si="32"/>
        <v>72</v>
      </c>
      <c r="L79" s="162">
        <f t="shared" si="23"/>
        <v>19</v>
      </c>
      <c r="M79" s="162">
        <f t="shared" si="24"/>
        <v>16.100000000000001</v>
      </c>
      <c r="N79" s="162">
        <f t="shared" si="25"/>
        <v>2.8999999999999986</v>
      </c>
      <c r="O79" s="162" t="str">
        <f t="shared" ref="O79:O87" si="33">IF(M79&gt;=19.5,"70%",IF(M79&gt;=13.5,"50%",IF(M79&gt;=5.5,"30%",IF(M79&gt;=0.1,"15%"))))</f>
        <v>50%</v>
      </c>
      <c r="P79" s="170">
        <f t="shared" si="27"/>
        <v>1.4499999999999993</v>
      </c>
      <c r="Q79" s="162">
        <v>0.1</v>
      </c>
      <c r="R79" s="162">
        <f t="shared" si="28"/>
        <v>16.200000000000003</v>
      </c>
      <c r="S79" s="170">
        <f t="shared" si="29"/>
        <v>16.200000000000003</v>
      </c>
      <c r="T79" s="177">
        <v>16</v>
      </c>
    </row>
    <row r="80" spans="1:20" x14ac:dyDescent="0.3">
      <c r="A80" s="231">
        <v>28</v>
      </c>
      <c r="B80" s="159" t="s">
        <v>474</v>
      </c>
      <c r="C80" s="159">
        <v>200</v>
      </c>
      <c r="D80" s="160" t="s">
        <v>17</v>
      </c>
      <c r="E80" s="161">
        <v>44072</v>
      </c>
      <c r="F80" s="176">
        <v>2</v>
      </c>
      <c r="G80" s="170">
        <v>9.1</v>
      </c>
      <c r="H80" s="171">
        <v>9</v>
      </c>
      <c r="I80" s="162">
        <v>98</v>
      </c>
      <c r="J80" s="162">
        <v>69</v>
      </c>
      <c r="K80" s="171">
        <f t="shared" si="32"/>
        <v>89</v>
      </c>
      <c r="L80" s="172">
        <f t="shared" si="23"/>
        <v>29</v>
      </c>
      <c r="M80" s="170">
        <f t="shared" si="24"/>
        <v>9.1</v>
      </c>
      <c r="N80" s="170">
        <f t="shared" si="25"/>
        <v>19.899999999999999</v>
      </c>
      <c r="O80" s="162" t="str">
        <f t="shared" si="33"/>
        <v>30%</v>
      </c>
      <c r="P80" s="170">
        <f t="shared" si="27"/>
        <v>5.97</v>
      </c>
      <c r="Q80" s="162">
        <v>0.1</v>
      </c>
      <c r="R80" s="170">
        <f t="shared" si="28"/>
        <v>9.1999999999999993</v>
      </c>
      <c r="S80" s="170">
        <f t="shared" si="29"/>
        <v>9.1999999999999993</v>
      </c>
      <c r="T80" s="173">
        <f t="shared" ref="T80:T85" si="34">S80</f>
        <v>9.1999999999999993</v>
      </c>
    </row>
    <row r="81" spans="1:20" x14ac:dyDescent="0.3">
      <c r="A81" s="231">
        <v>29</v>
      </c>
      <c r="B81" s="159" t="s">
        <v>493</v>
      </c>
      <c r="C81" s="159">
        <v>48</v>
      </c>
      <c r="D81" s="160" t="s">
        <v>62</v>
      </c>
      <c r="E81" s="161">
        <v>44072</v>
      </c>
      <c r="F81" s="176">
        <v>2</v>
      </c>
      <c r="G81" s="170">
        <v>11</v>
      </c>
      <c r="H81" s="171">
        <v>11</v>
      </c>
      <c r="I81" s="162">
        <v>91</v>
      </c>
      <c r="J81" s="162">
        <v>69</v>
      </c>
      <c r="K81" s="171">
        <f t="shared" si="32"/>
        <v>80</v>
      </c>
      <c r="L81" s="172">
        <f t="shared" si="23"/>
        <v>22</v>
      </c>
      <c r="M81" s="170">
        <f t="shared" si="24"/>
        <v>11</v>
      </c>
      <c r="N81" s="170">
        <f t="shared" si="25"/>
        <v>11</v>
      </c>
      <c r="O81" s="162" t="str">
        <f t="shared" si="33"/>
        <v>30%</v>
      </c>
      <c r="P81" s="170">
        <f t="shared" si="27"/>
        <v>3.3</v>
      </c>
      <c r="Q81" s="162">
        <v>0.1</v>
      </c>
      <c r="R81" s="170">
        <f t="shared" si="28"/>
        <v>11.1</v>
      </c>
      <c r="S81" s="170">
        <f t="shared" si="29"/>
        <v>11.1</v>
      </c>
      <c r="T81" s="173">
        <f t="shared" si="34"/>
        <v>11.1</v>
      </c>
    </row>
    <row r="82" spans="1:20" x14ac:dyDescent="0.3">
      <c r="A82" s="231">
        <v>30</v>
      </c>
      <c r="B82" s="159" t="s">
        <v>666</v>
      </c>
      <c r="C82" s="159">
        <v>229</v>
      </c>
      <c r="D82" s="160" t="s">
        <v>17</v>
      </c>
      <c r="E82" s="161">
        <v>44072</v>
      </c>
      <c r="F82" s="162">
        <v>1</v>
      </c>
      <c r="G82" s="170">
        <v>13</v>
      </c>
      <c r="H82" s="171">
        <v>13</v>
      </c>
      <c r="I82" s="162">
        <v>85</v>
      </c>
      <c r="J82" s="162">
        <v>72</v>
      </c>
      <c r="K82" s="171">
        <f t="shared" si="32"/>
        <v>72</v>
      </c>
      <c r="L82" s="172">
        <f t="shared" si="23"/>
        <v>13</v>
      </c>
      <c r="M82" s="170">
        <f t="shared" si="24"/>
        <v>13</v>
      </c>
      <c r="N82" s="170">
        <f t="shared" si="25"/>
        <v>0</v>
      </c>
      <c r="O82" s="162" t="str">
        <f t="shared" si="33"/>
        <v>30%</v>
      </c>
      <c r="P82" s="170">
        <f t="shared" si="27"/>
        <v>0</v>
      </c>
      <c r="Q82" s="162" t="str">
        <f>IF(N82&lt;0,O82, "0.1")</f>
        <v>0.1</v>
      </c>
      <c r="R82" s="170">
        <f t="shared" si="28"/>
        <v>13</v>
      </c>
      <c r="S82" s="170">
        <f t="shared" si="29"/>
        <v>13</v>
      </c>
      <c r="T82" s="173">
        <f t="shared" si="34"/>
        <v>13</v>
      </c>
    </row>
    <row r="83" spans="1:20" x14ac:dyDescent="0.3">
      <c r="A83" s="231">
        <v>31</v>
      </c>
      <c r="B83" s="159" t="s">
        <v>618</v>
      </c>
      <c r="C83" s="159">
        <v>519</v>
      </c>
      <c r="D83" s="160"/>
      <c r="E83" s="161">
        <v>44072</v>
      </c>
      <c r="F83" s="162">
        <v>1</v>
      </c>
      <c r="G83" s="162">
        <v>16</v>
      </c>
      <c r="H83" s="162">
        <v>16</v>
      </c>
      <c r="I83" s="162">
        <v>92</v>
      </c>
      <c r="J83" s="162">
        <v>72</v>
      </c>
      <c r="K83" s="171">
        <v>79</v>
      </c>
      <c r="L83" s="172">
        <f t="shared" si="23"/>
        <v>20</v>
      </c>
      <c r="M83" s="170">
        <f t="shared" si="24"/>
        <v>16</v>
      </c>
      <c r="N83" s="170">
        <f t="shared" si="25"/>
        <v>4</v>
      </c>
      <c r="O83" s="162" t="str">
        <f t="shared" si="33"/>
        <v>50%</v>
      </c>
      <c r="P83" s="170">
        <f t="shared" si="27"/>
        <v>2</v>
      </c>
      <c r="Q83" s="162" t="str">
        <f>IF(N83&lt;0,O83, "0.1")</f>
        <v>0.1</v>
      </c>
      <c r="R83" s="170">
        <f t="shared" si="28"/>
        <v>16.100000000000001</v>
      </c>
      <c r="S83" s="170">
        <f t="shared" si="29"/>
        <v>16.100000000000001</v>
      </c>
      <c r="T83" s="173">
        <f t="shared" si="34"/>
        <v>16.100000000000001</v>
      </c>
    </row>
    <row r="84" spans="1:20" x14ac:dyDescent="0.3">
      <c r="A84" s="231">
        <v>32</v>
      </c>
      <c r="B84" s="159" t="s">
        <v>509</v>
      </c>
      <c r="C84" s="159">
        <v>500</v>
      </c>
      <c r="D84" s="160" t="s">
        <v>497</v>
      </c>
      <c r="E84" s="161">
        <v>44072</v>
      </c>
      <c r="F84" s="162">
        <v>2</v>
      </c>
      <c r="G84" s="162">
        <v>16</v>
      </c>
      <c r="H84" s="162">
        <v>16</v>
      </c>
      <c r="I84" s="162">
        <v>89</v>
      </c>
      <c r="J84" s="162">
        <v>70</v>
      </c>
      <c r="K84" s="171">
        <v>76</v>
      </c>
      <c r="L84" s="172">
        <f t="shared" si="23"/>
        <v>19</v>
      </c>
      <c r="M84" s="170">
        <f t="shared" si="24"/>
        <v>16</v>
      </c>
      <c r="N84" s="170">
        <f t="shared" si="25"/>
        <v>3</v>
      </c>
      <c r="O84" s="162" t="str">
        <f t="shared" si="33"/>
        <v>50%</v>
      </c>
      <c r="P84" s="171">
        <f t="shared" si="27"/>
        <v>1.5</v>
      </c>
      <c r="Q84" s="162">
        <v>0.1</v>
      </c>
      <c r="R84" s="170">
        <f t="shared" si="28"/>
        <v>16.100000000000001</v>
      </c>
      <c r="S84" s="170">
        <f t="shared" si="29"/>
        <v>16.100000000000001</v>
      </c>
      <c r="T84" s="173">
        <f t="shared" si="34"/>
        <v>16.100000000000001</v>
      </c>
    </row>
    <row r="85" spans="1:20" x14ac:dyDescent="0.3">
      <c r="A85" s="231">
        <v>33</v>
      </c>
      <c r="B85" s="159" t="s">
        <v>628</v>
      </c>
      <c r="C85" s="159">
        <v>520</v>
      </c>
      <c r="D85" s="160" t="s">
        <v>15</v>
      </c>
      <c r="E85" s="161">
        <v>44072</v>
      </c>
      <c r="F85" s="162">
        <v>1</v>
      </c>
      <c r="G85" s="193">
        <v>18</v>
      </c>
      <c r="H85" s="213">
        <v>18</v>
      </c>
      <c r="I85" s="193">
        <v>93</v>
      </c>
      <c r="J85" s="193">
        <v>70</v>
      </c>
      <c r="K85" s="213">
        <f>I85-H85</f>
        <v>75</v>
      </c>
      <c r="L85" s="214">
        <f t="shared" si="23"/>
        <v>23</v>
      </c>
      <c r="M85" s="194">
        <f t="shared" si="24"/>
        <v>18</v>
      </c>
      <c r="N85" s="194">
        <f t="shared" si="25"/>
        <v>5</v>
      </c>
      <c r="O85" s="193" t="str">
        <f t="shared" si="33"/>
        <v>50%</v>
      </c>
      <c r="P85" s="194">
        <f t="shared" si="27"/>
        <v>2.5</v>
      </c>
      <c r="Q85" s="162">
        <v>0.1</v>
      </c>
      <c r="R85" s="194">
        <f t="shared" si="28"/>
        <v>18.100000000000001</v>
      </c>
      <c r="S85" s="194">
        <f t="shared" si="29"/>
        <v>18.100000000000001</v>
      </c>
      <c r="T85" s="215">
        <f t="shared" si="34"/>
        <v>18.100000000000001</v>
      </c>
    </row>
    <row r="86" spans="1:20" x14ac:dyDescent="0.3">
      <c r="A86" s="231">
        <v>34</v>
      </c>
      <c r="B86" s="159" t="s">
        <v>441</v>
      </c>
      <c r="C86" s="159">
        <v>490</v>
      </c>
      <c r="D86" s="160" t="s">
        <v>82</v>
      </c>
      <c r="E86" s="161">
        <v>44072</v>
      </c>
      <c r="F86" s="162">
        <v>4</v>
      </c>
      <c r="G86" s="170">
        <v>15</v>
      </c>
      <c r="H86" s="171">
        <v>15</v>
      </c>
      <c r="I86" s="162">
        <v>88</v>
      </c>
      <c r="J86" s="162">
        <v>69</v>
      </c>
      <c r="K86" s="171">
        <v>68</v>
      </c>
      <c r="L86" s="172">
        <f t="shared" si="23"/>
        <v>19</v>
      </c>
      <c r="M86" s="170">
        <f t="shared" si="24"/>
        <v>15</v>
      </c>
      <c r="N86" s="170">
        <f t="shared" si="25"/>
        <v>4</v>
      </c>
      <c r="O86" s="162" t="str">
        <f t="shared" si="33"/>
        <v>50%</v>
      </c>
      <c r="P86" s="170">
        <f t="shared" si="27"/>
        <v>2</v>
      </c>
      <c r="Q86" s="162">
        <v>0.1</v>
      </c>
      <c r="R86" s="170">
        <v>15</v>
      </c>
      <c r="S86" s="170">
        <f t="shared" si="29"/>
        <v>15</v>
      </c>
      <c r="T86" s="173">
        <v>15</v>
      </c>
    </row>
    <row r="87" spans="1:20" x14ac:dyDescent="0.3">
      <c r="A87" s="231">
        <v>35</v>
      </c>
      <c r="B87" s="160" t="s">
        <v>169</v>
      </c>
      <c r="C87" s="159">
        <v>361</v>
      </c>
      <c r="D87" s="160"/>
      <c r="E87" s="161">
        <v>44072</v>
      </c>
      <c r="F87" s="162">
        <v>1</v>
      </c>
      <c r="G87" s="162">
        <v>9</v>
      </c>
      <c r="H87" s="171">
        <v>9</v>
      </c>
      <c r="I87" s="162">
        <v>84</v>
      </c>
      <c r="J87" s="162">
        <v>72</v>
      </c>
      <c r="K87" s="171">
        <f t="shared" ref="K87:K93" si="35">I87-H87</f>
        <v>75</v>
      </c>
      <c r="L87" s="172">
        <f t="shared" si="23"/>
        <v>12</v>
      </c>
      <c r="M87" s="170">
        <f t="shared" si="24"/>
        <v>9</v>
      </c>
      <c r="N87" s="170">
        <f t="shared" si="25"/>
        <v>3</v>
      </c>
      <c r="O87" s="162" t="str">
        <f t="shared" si="33"/>
        <v>30%</v>
      </c>
      <c r="P87" s="170">
        <f t="shared" si="27"/>
        <v>0.89999999999999991</v>
      </c>
      <c r="Q87" s="162">
        <v>0.1</v>
      </c>
      <c r="R87" s="170">
        <f t="shared" si="28"/>
        <v>9.1</v>
      </c>
      <c r="S87" s="170">
        <f t="shared" si="29"/>
        <v>9.1</v>
      </c>
      <c r="T87" s="173">
        <v>9</v>
      </c>
    </row>
    <row r="88" spans="1:20" x14ac:dyDescent="0.3">
      <c r="A88" s="231">
        <v>36</v>
      </c>
      <c r="B88" s="159" t="s">
        <v>554</v>
      </c>
      <c r="C88" s="159">
        <v>217</v>
      </c>
      <c r="D88" s="160" t="s">
        <v>33</v>
      </c>
      <c r="E88" s="161">
        <v>44072</v>
      </c>
      <c r="F88" s="162">
        <v>2</v>
      </c>
      <c r="G88" s="170">
        <v>8</v>
      </c>
      <c r="H88" s="171">
        <v>8</v>
      </c>
      <c r="I88" s="162">
        <v>90</v>
      </c>
      <c r="J88" s="162">
        <v>69</v>
      </c>
      <c r="K88" s="171">
        <f t="shared" si="35"/>
        <v>82</v>
      </c>
      <c r="L88" s="172">
        <f t="shared" si="23"/>
        <v>21</v>
      </c>
      <c r="M88" s="170">
        <f t="shared" si="24"/>
        <v>8</v>
      </c>
      <c r="N88" s="170">
        <f t="shared" si="25"/>
        <v>13</v>
      </c>
      <c r="O88" s="174">
        <v>0.3</v>
      </c>
      <c r="P88" s="170">
        <f t="shared" si="27"/>
        <v>3.9</v>
      </c>
      <c r="Q88" s="162" t="str">
        <f>IF(N88&lt;0,O88, "0.1")</f>
        <v>0.1</v>
      </c>
      <c r="R88" s="170">
        <f t="shared" si="28"/>
        <v>8.1</v>
      </c>
      <c r="S88" s="170">
        <f t="shared" si="29"/>
        <v>8.1</v>
      </c>
      <c r="T88" s="173">
        <f>S88</f>
        <v>8.1</v>
      </c>
    </row>
    <row r="89" spans="1:20" x14ac:dyDescent="0.3">
      <c r="A89" s="231">
        <v>37</v>
      </c>
      <c r="B89" s="210" t="s">
        <v>172</v>
      </c>
      <c r="C89" s="210">
        <v>199</v>
      </c>
      <c r="D89" s="211" t="s">
        <v>17</v>
      </c>
      <c r="E89" s="161">
        <v>44072</v>
      </c>
      <c r="F89" s="193">
        <v>2</v>
      </c>
      <c r="G89" s="193">
        <v>6</v>
      </c>
      <c r="H89" s="213">
        <v>6</v>
      </c>
      <c r="I89" s="193">
        <v>78</v>
      </c>
      <c r="J89" s="193">
        <v>69</v>
      </c>
      <c r="K89" s="213">
        <f t="shared" si="35"/>
        <v>72</v>
      </c>
      <c r="L89" s="214">
        <f t="shared" si="23"/>
        <v>9</v>
      </c>
      <c r="M89" s="194">
        <f t="shared" si="24"/>
        <v>6</v>
      </c>
      <c r="N89" s="194">
        <f t="shared" si="25"/>
        <v>3</v>
      </c>
      <c r="O89" s="193" t="str">
        <f>IF(M89&gt;=19.5,"70%",IF(M89&gt;=13.5,"50%",IF(M89&gt;=5.5,"30%",IF(M89&gt;=0.1,"15%"))))</f>
        <v>30%</v>
      </c>
      <c r="P89" s="194">
        <f t="shared" si="27"/>
        <v>0.89999999999999991</v>
      </c>
      <c r="Q89" s="162">
        <v>0.1</v>
      </c>
      <c r="R89" s="194">
        <f t="shared" si="28"/>
        <v>6.1</v>
      </c>
      <c r="S89" s="194">
        <f t="shared" si="29"/>
        <v>6.1</v>
      </c>
      <c r="T89" s="215">
        <f>S89</f>
        <v>6.1</v>
      </c>
    </row>
    <row r="90" spans="1:20" x14ac:dyDescent="0.3">
      <c r="A90" s="231">
        <v>38</v>
      </c>
      <c r="B90" s="159" t="s">
        <v>476</v>
      </c>
      <c r="C90" s="159">
        <v>457</v>
      </c>
      <c r="D90" s="175" t="s">
        <v>17</v>
      </c>
      <c r="E90" s="161">
        <v>44072</v>
      </c>
      <c r="F90" s="176">
        <v>1</v>
      </c>
      <c r="G90" s="162">
        <v>19</v>
      </c>
      <c r="H90" s="171">
        <v>19</v>
      </c>
      <c r="I90" s="162">
        <v>86</v>
      </c>
      <c r="J90" s="162">
        <v>72</v>
      </c>
      <c r="K90" s="171">
        <f t="shared" si="35"/>
        <v>67</v>
      </c>
      <c r="L90" s="172">
        <f t="shared" si="23"/>
        <v>14</v>
      </c>
      <c r="M90" s="170">
        <f t="shared" si="24"/>
        <v>19</v>
      </c>
      <c r="N90" s="170">
        <f t="shared" si="25"/>
        <v>-5</v>
      </c>
      <c r="O90" s="162" t="str">
        <f>IF(M90&gt;=19.5,"70%",IF(M90&gt;=13.5,"50%",IF(M90&gt;=5.5,"30%",IF(M90&gt;=0.1,"15%"))))</f>
        <v>50%</v>
      </c>
      <c r="P90" s="170">
        <f t="shared" si="27"/>
        <v>-2.5</v>
      </c>
      <c r="Q90" s="162">
        <v>0.1</v>
      </c>
      <c r="R90" s="170">
        <f t="shared" si="28"/>
        <v>16.5</v>
      </c>
      <c r="S90" s="170">
        <f t="shared" si="29"/>
        <v>16.5</v>
      </c>
      <c r="T90" s="173">
        <f>S90</f>
        <v>16.5</v>
      </c>
    </row>
    <row r="91" spans="1:20" x14ac:dyDescent="0.3">
      <c r="A91" s="231">
        <v>39</v>
      </c>
      <c r="B91" s="159" t="s">
        <v>620</v>
      </c>
      <c r="C91" s="159">
        <v>520</v>
      </c>
      <c r="D91" s="160"/>
      <c r="E91" s="161">
        <v>44072</v>
      </c>
      <c r="F91" s="162">
        <v>2</v>
      </c>
      <c r="G91" s="162">
        <v>6</v>
      </c>
      <c r="H91" s="171">
        <v>6</v>
      </c>
      <c r="I91" s="162">
        <v>89</v>
      </c>
      <c r="J91" s="162">
        <v>69</v>
      </c>
      <c r="K91" s="171">
        <f t="shared" si="35"/>
        <v>83</v>
      </c>
      <c r="L91" s="172">
        <f t="shared" si="23"/>
        <v>20</v>
      </c>
      <c r="M91" s="170">
        <f t="shared" si="24"/>
        <v>6</v>
      </c>
      <c r="N91" s="170">
        <f t="shared" si="25"/>
        <v>14</v>
      </c>
      <c r="O91" s="162" t="str">
        <f>IF(M91&gt;=19.5,"70%",IF(M91&gt;=13.5,"50%",IF(M91&gt;=5.5,"30%",IF(M91&gt;=0.1,"15%"))))</f>
        <v>30%</v>
      </c>
      <c r="P91" s="170">
        <f t="shared" si="27"/>
        <v>4.2</v>
      </c>
      <c r="Q91" s="162" t="str">
        <f>IF(N91&lt;0,O91, "0.1")</f>
        <v>0.1</v>
      </c>
      <c r="R91" s="170">
        <f t="shared" si="28"/>
        <v>6.1</v>
      </c>
      <c r="S91" s="170">
        <f t="shared" si="29"/>
        <v>6.1</v>
      </c>
      <c r="T91" s="173">
        <f>S91</f>
        <v>6.1</v>
      </c>
    </row>
    <row r="92" spans="1:20" x14ac:dyDescent="0.3">
      <c r="A92" s="231">
        <v>40</v>
      </c>
      <c r="B92" s="159" t="s">
        <v>466</v>
      </c>
      <c r="C92" s="159">
        <v>459</v>
      </c>
      <c r="D92" s="175" t="s">
        <v>17</v>
      </c>
      <c r="E92" s="161">
        <v>44072</v>
      </c>
      <c r="F92" s="176">
        <v>2</v>
      </c>
      <c r="G92" s="162">
        <v>9</v>
      </c>
      <c r="H92" s="171">
        <v>9</v>
      </c>
      <c r="I92" s="162">
        <v>82</v>
      </c>
      <c r="J92" s="162">
        <v>69</v>
      </c>
      <c r="K92" s="171">
        <f t="shared" si="35"/>
        <v>73</v>
      </c>
      <c r="L92" s="172">
        <f t="shared" si="23"/>
        <v>13</v>
      </c>
      <c r="M92" s="170">
        <f t="shared" si="24"/>
        <v>9</v>
      </c>
      <c r="N92" s="170">
        <f t="shared" si="25"/>
        <v>4</v>
      </c>
      <c r="O92" s="162" t="str">
        <f>IF(M92&gt;=19.5,"70%",IF(M92&gt;=13.5,"50%",IF(M92&gt;=5.5,"30%",IF(M92&gt;=0.1,"15%"))))</f>
        <v>30%</v>
      </c>
      <c r="P92" s="170">
        <f t="shared" si="27"/>
        <v>1.2</v>
      </c>
      <c r="Q92" s="162">
        <v>0.1</v>
      </c>
      <c r="R92" s="170">
        <f t="shared" si="28"/>
        <v>9.1</v>
      </c>
      <c r="S92" s="170">
        <f t="shared" si="29"/>
        <v>9.1</v>
      </c>
      <c r="T92" s="173">
        <f>S92</f>
        <v>9.1</v>
      </c>
    </row>
    <row r="93" spans="1:20" x14ac:dyDescent="0.3">
      <c r="A93" s="231">
        <v>41</v>
      </c>
      <c r="B93" s="159" t="s">
        <v>498</v>
      </c>
      <c r="C93" s="159">
        <v>367</v>
      </c>
      <c r="D93" s="160" t="s">
        <v>71</v>
      </c>
      <c r="E93" s="161">
        <v>44072</v>
      </c>
      <c r="F93" s="162">
        <v>2</v>
      </c>
      <c r="G93" s="170">
        <v>5</v>
      </c>
      <c r="H93" s="171">
        <v>5</v>
      </c>
      <c r="I93" s="162">
        <v>75</v>
      </c>
      <c r="J93" s="162">
        <v>69</v>
      </c>
      <c r="K93" s="171">
        <f t="shared" si="35"/>
        <v>70</v>
      </c>
      <c r="L93" s="172">
        <f t="shared" si="23"/>
        <v>6</v>
      </c>
      <c r="M93" s="170">
        <f t="shared" si="24"/>
        <v>5</v>
      </c>
      <c r="N93" s="170">
        <f t="shared" si="25"/>
        <v>1</v>
      </c>
      <c r="O93" s="162" t="str">
        <f>IF(M93&gt;=19.5,"70%",IF(M93&gt;=13.5,"50%",IF(M93&gt;=5.5,"30%",IF(M93&gt;=0.1,"15%"))))</f>
        <v>15%</v>
      </c>
      <c r="P93" s="170">
        <f t="shared" si="27"/>
        <v>0.15</v>
      </c>
      <c r="Q93" s="162" t="str">
        <f>IF(N93&lt;0,O93, "0.1")</f>
        <v>0.1</v>
      </c>
      <c r="R93" s="170">
        <f t="shared" si="28"/>
        <v>5.0999999999999996</v>
      </c>
      <c r="S93" s="162">
        <f t="shared" si="29"/>
        <v>5.0999999999999996</v>
      </c>
      <c r="T93" s="173">
        <v>5</v>
      </c>
    </row>
    <row r="94" spans="1:20" x14ac:dyDescent="0.3">
      <c r="A94" s="231">
        <v>42</v>
      </c>
      <c r="B94" s="159" t="s">
        <v>607</v>
      </c>
      <c r="C94" s="176">
        <v>488</v>
      </c>
      <c r="D94" s="179"/>
      <c r="E94" s="161">
        <v>44072</v>
      </c>
      <c r="F94" s="176">
        <v>3</v>
      </c>
      <c r="G94" s="162">
        <v>24</v>
      </c>
      <c r="H94" s="162">
        <v>24</v>
      </c>
      <c r="I94" s="162">
        <v>108</v>
      </c>
      <c r="J94" s="162">
        <v>69</v>
      </c>
      <c r="K94" s="162">
        <v>72</v>
      </c>
      <c r="L94" s="162">
        <v>24</v>
      </c>
      <c r="M94" s="162">
        <v>24</v>
      </c>
      <c r="N94" s="162">
        <v>0</v>
      </c>
      <c r="O94" s="174">
        <v>0.7</v>
      </c>
      <c r="P94" s="170">
        <v>0</v>
      </c>
      <c r="Q94" s="162">
        <v>0.1</v>
      </c>
      <c r="R94" s="162">
        <v>24</v>
      </c>
      <c r="S94" s="162">
        <v>24</v>
      </c>
      <c r="T94" s="177">
        <v>24</v>
      </c>
    </row>
    <row r="95" spans="1:20" x14ac:dyDescent="0.3">
      <c r="A95" s="231">
        <v>43</v>
      </c>
      <c r="B95" s="159" t="s">
        <v>186</v>
      </c>
      <c r="C95" s="159">
        <v>209</v>
      </c>
      <c r="D95" s="160" t="s">
        <v>24</v>
      </c>
      <c r="E95" s="161">
        <v>44072</v>
      </c>
      <c r="F95" s="176">
        <v>2</v>
      </c>
      <c r="G95" s="162">
        <v>11</v>
      </c>
      <c r="H95" s="171">
        <v>11</v>
      </c>
      <c r="I95" s="162">
        <v>78</v>
      </c>
      <c r="J95" s="162">
        <v>69</v>
      </c>
      <c r="K95" s="171">
        <f>I95-H95</f>
        <v>67</v>
      </c>
      <c r="L95" s="172">
        <f t="shared" ref="L95:L109" si="36">I95-J95</f>
        <v>9</v>
      </c>
      <c r="M95" s="170">
        <f t="shared" ref="M95:M142" si="37">G95</f>
        <v>11</v>
      </c>
      <c r="N95" s="170">
        <f t="shared" ref="N95:N142" si="38">L95-M95</f>
        <v>-2</v>
      </c>
      <c r="O95" s="174">
        <v>0.3</v>
      </c>
      <c r="P95" s="170">
        <f t="shared" ref="P95:P112" si="39">N95*O95</f>
        <v>-0.6</v>
      </c>
      <c r="Q95" s="162">
        <v>0.1</v>
      </c>
      <c r="R95" s="170">
        <f>IF(M95&gt;=L95,(M95+P95),M95+Q95)</f>
        <v>10.4</v>
      </c>
      <c r="S95" s="170">
        <f t="shared" ref="S95:S142" si="40">IF(I95&gt;1,(R95),G95)</f>
        <v>10.4</v>
      </c>
      <c r="T95" s="173">
        <f>S95</f>
        <v>10.4</v>
      </c>
    </row>
    <row r="96" spans="1:20" x14ac:dyDescent="0.3">
      <c r="A96" s="231">
        <v>44</v>
      </c>
      <c r="B96" s="159" t="s">
        <v>517</v>
      </c>
      <c r="C96" s="159">
        <v>504</v>
      </c>
      <c r="D96" s="160"/>
      <c r="E96" s="161">
        <v>44072</v>
      </c>
      <c r="F96" s="162">
        <v>4</v>
      </c>
      <c r="G96" s="170">
        <v>24</v>
      </c>
      <c r="H96" s="171">
        <v>24</v>
      </c>
      <c r="I96" s="162">
        <v>113</v>
      </c>
      <c r="J96" s="162">
        <v>69</v>
      </c>
      <c r="K96" s="171">
        <f>I96-H96</f>
        <v>89</v>
      </c>
      <c r="L96" s="172">
        <f t="shared" si="36"/>
        <v>44</v>
      </c>
      <c r="M96" s="170">
        <f t="shared" si="37"/>
        <v>24</v>
      </c>
      <c r="N96" s="170">
        <f t="shared" si="38"/>
        <v>20</v>
      </c>
      <c r="O96" s="162" t="str">
        <f>IF(M96&gt;=19.5,"70%",IF(M96&gt;=13.5,"50%",IF(M96&gt;=5.5,"30%",IF(M96&gt;=0.1,"15%"))))</f>
        <v>70%</v>
      </c>
      <c r="P96" s="170">
        <f t="shared" si="39"/>
        <v>14</v>
      </c>
      <c r="Q96" s="162">
        <v>0.1</v>
      </c>
      <c r="R96" s="162">
        <v>24</v>
      </c>
      <c r="S96" s="170">
        <f t="shared" si="40"/>
        <v>24</v>
      </c>
      <c r="T96" s="173">
        <v>24</v>
      </c>
    </row>
    <row r="97" spans="1:20" x14ac:dyDescent="0.3">
      <c r="A97" s="231">
        <v>45</v>
      </c>
      <c r="B97" s="159" t="s">
        <v>196</v>
      </c>
      <c r="C97" s="159">
        <v>67</v>
      </c>
      <c r="D97" s="160"/>
      <c r="E97" s="161">
        <v>44072</v>
      </c>
      <c r="F97" s="162">
        <v>3</v>
      </c>
      <c r="G97" s="170">
        <v>9</v>
      </c>
      <c r="H97" s="171">
        <v>9</v>
      </c>
      <c r="I97" s="162">
        <v>87</v>
      </c>
      <c r="J97" s="162">
        <v>69</v>
      </c>
      <c r="K97" s="171">
        <f>I97-H97</f>
        <v>78</v>
      </c>
      <c r="L97" s="172">
        <f t="shared" si="36"/>
        <v>18</v>
      </c>
      <c r="M97" s="170">
        <f t="shared" si="37"/>
        <v>9</v>
      </c>
      <c r="N97" s="170">
        <f t="shared" si="38"/>
        <v>9</v>
      </c>
      <c r="O97" s="162" t="str">
        <f>IF(M97&gt;=19.5,"70%",IF(M97&gt;=13.5,"50%",IF(M97&gt;=5.5,"30%",IF(M97&gt;=0.1,"15%"))))</f>
        <v>30%</v>
      </c>
      <c r="P97" s="170">
        <f t="shared" si="39"/>
        <v>2.6999999999999997</v>
      </c>
      <c r="Q97" s="162">
        <v>0.1</v>
      </c>
      <c r="R97" s="170">
        <f t="shared" ref="R97:R108" si="41">IF(M97&gt;=L97,(M97+P97),M97+Q97)</f>
        <v>9.1</v>
      </c>
      <c r="S97" s="170">
        <f t="shared" si="40"/>
        <v>9.1</v>
      </c>
      <c r="T97" s="173">
        <f>S97</f>
        <v>9.1</v>
      </c>
    </row>
    <row r="98" spans="1:20" x14ac:dyDescent="0.3">
      <c r="A98" s="231">
        <v>46</v>
      </c>
      <c r="B98" s="159" t="s">
        <v>613</v>
      </c>
      <c r="C98" s="159">
        <v>50</v>
      </c>
      <c r="D98" s="160" t="s">
        <v>228</v>
      </c>
      <c r="E98" s="161">
        <v>44072</v>
      </c>
      <c r="F98" s="162">
        <v>1</v>
      </c>
      <c r="G98" s="170">
        <v>7.2</v>
      </c>
      <c r="H98" s="171">
        <v>7</v>
      </c>
      <c r="I98" s="162">
        <v>91</v>
      </c>
      <c r="J98" s="162">
        <v>72</v>
      </c>
      <c r="K98" s="171">
        <f>I98-H98</f>
        <v>84</v>
      </c>
      <c r="L98" s="172">
        <f t="shared" si="36"/>
        <v>19</v>
      </c>
      <c r="M98" s="170">
        <f t="shared" si="37"/>
        <v>7.2</v>
      </c>
      <c r="N98" s="170">
        <f t="shared" si="38"/>
        <v>11.8</v>
      </c>
      <c r="O98" s="162" t="str">
        <f>IF(M98&gt;=19.5,"70%",IF(M98&gt;=13.5,"50%",IF(M98&gt;=5.5,"30%",IF(M98&gt;=0.1,"15%"))))</f>
        <v>30%</v>
      </c>
      <c r="P98" s="170">
        <f t="shared" si="39"/>
        <v>3.54</v>
      </c>
      <c r="Q98" s="162" t="str">
        <f>IF(N98&lt;0,O98, "0.1")</f>
        <v>0.1</v>
      </c>
      <c r="R98" s="170">
        <f t="shared" si="41"/>
        <v>7.3</v>
      </c>
      <c r="S98" s="170">
        <f t="shared" si="40"/>
        <v>7.3</v>
      </c>
      <c r="T98" s="173">
        <f>S98</f>
        <v>7.3</v>
      </c>
    </row>
    <row r="99" spans="1:20" x14ac:dyDescent="0.3">
      <c r="A99" s="231">
        <v>47</v>
      </c>
      <c r="B99" s="159" t="s">
        <v>209</v>
      </c>
      <c r="C99" s="159">
        <v>60</v>
      </c>
      <c r="D99" s="160"/>
      <c r="E99" s="161">
        <v>44072</v>
      </c>
      <c r="F99" s="176">
        <v>2</v>
      </c>
      <c r="G99" s="170">
        <v>14</v>
      </c>
      <c r="H99" s="171">
        <v>14</v>
      </c>
      <c r="I99" s="162">
        <v>90</v>
      </c>
      <c r="J99" s="162">
        <v>70</v>
      </c>
      <c r="K99" s="171">
        <f>I99-H99</f>
        <v>76</v>
      </c>
      <c r="L99" s="172">
        <f t="shared" si="36"/>
        <v>20</v>
      </c>
      <c r="M99" s="170">
        <f t="shared" si="37"/>
        <v>14</v>
      </c>
      <c r="N99" s="170">
        <f t="shared" si="38"/>
        <v>6</v>
      </c>
      <c r="O99" s="162" t="str">
        <f>IF(M99&gt;=19.5,"70%",IF(M99&gt;=13.5,"50%",IF(M99&gt;=5.5,"30%",IF(M99&gt;=0.1,"15%"))))</f>
        <v>50%</v>
      </c>
      <c r="P99" s="170">
        <f t="shared" si="39"/>
        <v>3</v>
      </c>
      <c r="Q99" s="162">
        <v>0.1</v>
      </c>
      <c r="R99" s="170">
        <f t="shared" si="41"/>
        <v>14.1</v>
      </c>
      <c r="S99" s="170">
        <f t="shared" si="40"/>
        <v>14.1</v>
      </c>
      <c r="T99" s="173">
        <f>S99</f>
        <v>14.1</v>
      </c>
    </row>
    <row r="100" spans="1:20" x14ac:dyDescent="0.3">
      <c r="A100" s="231">
        <v>48</v>
      </c>
      <c r="B100" s="159" t="s">
        <v>211</v>
      </c>
      <c r="C100" s="159">
        <v>24</v>
      </c>
      <c r="D100" s="160" t="s">
        <v>212</v>
      </c>
      <c r="E100" s="161">
        <v>44072</v>
      </c>
      <c r="F100" s="162">
        <v>3</v>
      </c>
      <c r="G100" s="170">
        <v>10.1</v>
      </c>
      <c r="H100" s="171">
        <v>10</v>
      </c>
      <c r="I100" s="162">
        <v>88</v>
      </c>
      <c r="J100" s="162">
        <v>69</v>
      </c>
      <c r="K100" s="171">
        <v>73</v>
      </c>
      <c r="L100" s="172">
        <f t="shared" si="36"/>
        <v>19</v>
      </c>
      <c r="M100" s="170">
        <f t="shared" si="37"/>
        <v>10.1</v>
      </c>
      <c r="N100" s="170">
        <f t="shared" si="38"/>
        <v>8.9</v>
      </c>
      <c r="O100" s="162" t="str">
        <f>IF(M100&gt;=19.5,"70%",IF(M100&gt;=13.5,"50%",IF(M100&gt;=5.5,"30%",IF(M100&gt;=0.1,"15%"))))</f>
        <v>30%</v>
      </c>
      <c r="P100" s="170">
        <f t="shared" si="39"/>
        <v>2.67</v>
      </c>
      <c r="Q100" s="162" t="str">
        <f>IF(N100&lt;0,O100, "0.1")</f>
        <v>0.1</v>
      </c>
      <c r="R100" s="170">
        <f t="shared" si="41"/>
        <v>10.199999999999999</v>
      </c>
      <c r="S100" s="170">
        <f t="shared" si="40"/>
        <v>10.199999999999999</v>
      </c>
      <c r="T100" s="173">
        <v>10</v>
      </c>
    </row>
    <row r="101" spans="1:20" x14ac:dyDescent="0.3">
      <c r="A101" s="231">
        <v>49</v>
      </c>
      <c r="B101" s="159" t="s">
        <v>216</v>
      </c>
      <c r="C101" s="159">
        <v>297</v>
      </c>
      <c r="D101" s="160"/>
      <c r="E101" s="161">
        <v>44072</v>
      </c>
      <c r="F101" s="176">
        <v>3</v>
      </c>
      <c r="G101" s="170">
        <v>9</v>
      </c>
      <c r="H101" s="171">
        <v>9</v>
      </c>
      <c r="I101" s="162">
        <v>82</v>
      </c>
      <c r="J101" s="162">
        <v>69</v>
      </c>
      <c r="K101" s="171">
        <f t="shared" ref="K101:K117" si="42">I101-H101</f>
        <v>73</v>
      </c>
      <c r="L101" s="172">
        <f t="shared" si="36"/>
        <v>13</v>
      </c>
      <c r="M101" s="170">
        <f t="shared" si="37"/>
        <v>9</v>
      </c>
      <c r="N101" s="170">
        <f t="shared" si="38"/>
        <v>4</v>
      </c>
      <c r="O101" s="174">
        <v>0.3</v>
      </c>
      <c r="P101" s="170">
        <f t="shared" si="39"/>
        <v>1.2</v>
      </c>
      <c r="Q101" s="162">
        <v>0.1</v>
      </c>
      <c r="R101" s="170">
        <f t="shared" si="41"/>
        <v>9.1</v>
      </c>
      <c r="S101" s="170">
        <f t="shared" si="40"/>
        <v>9.1</v>
      </c>
      <c r="T101" s="173">
        <f t="shared" ref="T101:T120" si="43">S101</f>
        <v>9.1</v>
      </c>
    </row>
    <row r="102" spans="1:20" x14ac:dyDescent="0.3">
      <c r="A102" s="231">
        <v>50</v>
      </c>
      <c r="B102" s="159" t="s">
        <v>224</v>
      </c>
      <c r="C102" s="159">
        <v>143</v>
      </c>
      <c r="D102" s="160" t="s">
        <v>24</v>
      </c>
      <c r="E102" s="161">
        <v>44072</v>
      </c>
      <c r="F102" s="162">
        <v>3</v>
      </c>
      <c r="G102" s="170">
        <v>6</v>
      </c>
      <c r="H102" s="171">
        <v>6</v>
      </c>
      <c r="I102" s="162">
        <v>84</v>
      </c>
      <c r="J102" s="162">
        <v>69</v>
      </c>
      <c r="K102" s="171">
        <f t="shared" si="42"/>
        <v>78</v>
      </c>
      <c r="L102" s="172">
        <f t="shared" si="36"/>
        <v>15</v>
      </c>
      <c r="M102" s="170">
        <f t="shared" si="37"/>
        <v>6</v>
      </c>
      <c r="N102" s="170">
        <f t="shared" si="38"/>
        <v>9</v>
      </c>
      <c r="O102" s="174">
        <v>0.3</v>
      </c>
      <c r="P102" s="170">
        <f t="shared" si="39"/>
        <v>2.6999999999999997</v>
      </c>
      <c r="Q102" s="162" t="str">
        <f>IF(N102&lt;0,O102, "0.1")</f>
        <v>0.1</v>
      </c>
      <c r="R102" s="170">
        <f t="shared" si="41"/>
        <v>6.1</v>
      </c>
      <c r="S102" s="170">
        <f t="shared" si="40"/>
        <v>6.1</v>
      </c>
      <c r="T102" s="173">
        <f t="shared" si="43"/>
        <v>6.1</v>
      </c>
    </row>
    <row r="103" spans="1:20" x14ac:dyDescent="0.3">
      <c r="A103" s="231">
        <v>51</v>
      </c>
      <c r="B103" s="159" t="s">
        <v>236</v>
      </c>
      <c r="C103" s="159">
        <v>112</v>
      </c>
      <c r="D103" s="160" t="s">
        <v>24</v>
      </c>
      <c r="E103" s="161">
        <v>44072</v>
      </c>
      <c r="F103" s="162">
        <v>3</v>
      </c>
      <c r="G103" s="170">
        <v>5</v>
      </c>
      <c r="H103" s="171">
        <v>5</v>
      </c>
      <c r="I103" s="162">
        <v>73</v>
      </c>
      <c r="J103" s="162">
        <v>69</v>
      </c>
      <c r="K103" s="171">
        <f t="shared" si="42"/>
        <v>68</v>
      </c>
      <c r="L103" s="172">
        <f t="shared" si="36"/>
        <v>4</v>
      </c>
      <c r="M103" s="170">
        <f t="shared" si="37"/>
        <v>5</v>
      </c>
      <c r="N103" s="170">
        <f t="shared" si="38"/>
        <v>-1</v>
      </c>
      <c r="O103" s="162" t="str">
        <f>IF(M103&gt;=19.5,"70%",IF(M103&gt;=13.5,"50%",IF(M103&gt;=5.5,"30%",IF(M103&gt;=0.1,"15%"))))</f>
        <v>15%</v>
      </c>
      <c r="P103" s="171">
        <f t="shared" si="39"/>
        <v>-0.15</v>
      </c>
      <c r="Q103" s="162">
        <v>0.1</v>
      </c>
      <c r="R103" s="170">
        <f t="shared" si="41"/>
        <v>4.8499999999999996</v>
      </c>
      <c r="S103" s="170">
        <f t="shared" si="40"/>
        <v>4.8499999999999996</v>
      </c>
      <c r="T103" s="173">
        <f t="shared" si="43"/>
        <v>4.8499999999999996</v>
      </c>
    </row>
    <row r="104" spans="1:20" x14ac:dyDescent="0.3">
      <c r="A104" s="231">
        <v>52</v>
      </c>
      <c r="B104" s="159" t="s">
        <v>240</v>
      </c>
      <c r="C104" s="159">
        <v>180</v>
      </c>
      <c r="D104" s="160"/>
      <c r="E104" s="161">
        <v>44072</v>
      </c>
      <c r="F104" s="162">
        <v>2</v>
      </c>
      <c r="G104" s="162">
        <v>14.1</v>
      </c>
      <c r="H104" s="171">
        <v>14</v>
      </c>
      <c r="I104" s="162">
        <v>90</v>
      </c>
      <c r="J104" s="162">
        <v>70</v>
      </c>
      <c r="K104" s="171">
        <f t="shared" si="42"/>
        <v>76</v>
      </c>
      <c r="L104" s="172">
        <f t="shared" si="36"/>
        <v>20</v>
      </c>
      <c r="M104" s="170">
        <f t="shared" si="37"/>
        <v>14.1</v>
      </c>
      <c r="N104" s="170">
        <f t="shared" si="38"/>
        <v>5.9</v>
      </c>
      <c r="O104" s="174">
        <v>0.3</v>
      </c>
      <c r="P104" s="170">
        <f t="shared" si="39"/>
        <v>1.77</v>
      </c>
      <c r="Q104" s="162">
        <v>0.1</v>
      </c>
      <c r="R104" s="170">
        <f t="shared" si="41"/>
        <v>14.2</v>
      </c>
      <c r="S104" s="170">
        <f t="shared" si="40"/>
        <v>14.2</v>
      </c>
      <c r="T104" s="173">
        <f t="shared" si="43"/>
        <v>14.2</v>
      </c>
    </row>
    <row r="105" spans="1:20" x14ac:dyDescent="0.3">
      <c r="A105" s="231">
        <v>53</v>
      </c>
      <c r="B105" s="159" t="s">
        <v>477</v>
      </c>
      <c r="C105" s="162">
        <v>489</v>
      </c>
      <c r="D105" s="160" t="s">
        <v>497</v>
      </c>
      <c r="E105" s="161">
        <v>44072</v>
      </c>
      <c r="F105" s="176">
        <v>4</v>
      </c>
      <c r="G105" s="170">
        <v>23</v>
      </c>
      <c r="H105" s="171">
        <v>23</v>
      </c>
      <c r="I105" s="162">
        <v>101</v>
      </c>
      <c r="J105" s="162">
        <v>69</v>
      </c>
      <c r="K105" s="171">
        <f t="shared" si="42"/>
        <v>78</v>
      </c>
      <c r="L105" s="172">
        <f t="shared" si="36"/>
        <v>32</v>
      </c>
      <c r="M105" s="170">
        <f t="shared" si="37"/>
        <v>23</v>
      </c>
      <c r="N105" s="170">
        <f t="shared" si="38"/>
        <v>9</v>
      </c>
      <c r="O105" s="162" t="str">
        <f>IF(M105&gt;=19.5,"70%",IF(M105&gt;=13.5,"50%",IF(M105&gt;=5.5,"30%",IF(M105&gt;=0.1,"15%"))))</f>
        <v>70%</v>
      </c>
      <c r="P105" s="170">
        <f t="shared" si="39"/>
        <v>6.3</v>
      </c>
      <c r="Q105" s="162">
        <v>0.1</v>
      </c>
      <c r="R105" s="170">
        <f t="shared" si="41"/>
        <v>23.1</v>
      </c>
      <c r="S105" s="170">
        <f t="shared" si="40"/>
        <v>23.1</v>
      </c>
      <c r="T105" s="173">
        <f t="shared" si="43"/>
        <v>23.1</v>
      </c>
    </row>
    <row r="106" spans="1:20" x14ac:dyDescent="0.3">
      <c r="A106" s="231">
        <v>54</v>
      </c>
      <c r="B106" s="159" t="s">
        <v>462</v>
      </c>
      <c r="C106" s="159">
        <v>481</v>
      </c>
      <c r="D106" s="175" t="s">
        <v>609</v>
      </c>
      <c r="E106" s="161">
        <v>44072</v>
      </c>
      <c r="F106" s="176">
        <v>1</v>
      </c>
      <c r="G106" s="170">
        <v>13</v>
      </c>
      <c r="H106" s="171">
        <v>13</v>
      </c>
      <c r="I106" s="162">
        <v>90</v>
      </c>
      <c r="J106" s="162">
        <v>72</v>
      </c>
      <c r="K106" s="171">
        <f t="shared" si="42"/>
        <v>77</v>
      </c>
      <c r="L106" s="172">
        <f t="shared" si="36"/>
        <v>18</v>
      </c>
      <c r="M106" s="170">
        <f t="shared" si="37"/>
        <v>13</v>
      </c>
      <c r="N106" s="170">
        <f t="shared" si="38"/>
        <v>5</v>
      </c>
      <c r="O106" s="162" t="str">
        <f>IF(M106&gt;=19.5,"70%",IF(M106&gt;=13.5,"50%",IF(M106&gt;=5.5,"30%",IF(M106&gt;=0.1,"15%"))))</f>
        <v>30%</v>
      </c>
      <c r="P106" s="170">
        <f t="shared" si="39"/>
        <v>1.5</v>
      </c>
      <c r="Q106" s="162">
        <v>0.5</v>
      </c>
      <c r="R106" s="170">
        <f t="shared" si="41"/>
        <v>13.5</v>
      </c>
      <c r="S106" s="170">
        <f t="shared" si="40"/>
        <v>13.5</v>
      </c>
      <c r="T106" s="173">
        <f t="shared" si="43"/>
        <v>13.5</v>
      </c>
    </row>
    <row r="107" spans="1:20" x14ac:dyDescent="0.3">
      <c r="A107" s="231">
        <v>55</v>
      </c>
      <c r="B107" s="160" t="s">
        <v>250</v>
      </c>
      <c r="C107" s="159">
        <v>379</v>
      </c>
      <c r="D107" s="160"/>
      <c r="E107" s="161">
        <v>44072</v>
      </c>
      <c r="F107" s="162">
        <v>1</v>
      </c>
      <c r="G107" s="170">
        <v>14.3</v>
      </c>
      <c r="H107" s="171">
        <v>14</v>
      </c>
      <c r="I107" s="203">
        <v>84</v>
      </c>
      <c r="J107" s="203">
        <v>72</v>
      </c>
      <c r="K107" s="236">
        <f t="shared" si="42"/>
        <v>70</v>
      </c>
      <c r="L107" s="203">
        <f t="shared" si="36"/>
        <v>12</v>
      </c>
      <c r="M107" s="237">
        <f t="shared" si="37"/>
        <v>14.3</v>
      </c>
      <c r="N107" s="237">
        <f t="shared" si="38"/>
        <v>-2.3000000000000007</v>
      </c>
      <c r="O107" s="238">
        <v>0.3</v>
      </c>
      <c r="P107" s="237">
        <f t="shared" si="39"/>
        <v>-0.69000000000000017</v>
      </c>
      <c r="Q107" s="203">
        <f>IF(N107&lt;0,O107, "0.1")</f>
        <v>0.3</v>
      </c>
      <c r="R107" s="237">
        <f t="shared" si="41"/>
        <v>13.610000000000001</v>
      </c>
      <c r="S107" s="170">
        <f t="shared" si="40"/>
        <v>13.610000000000001</v>
      </c>
      <c r="T107" s="173">
        <f t="shared" si="43"/>
        <v>13.610000000000001</v>
      </c>
    </row>
    <row r="108" spans="1:20" x14ac:dyDescent="0.3">
      <c r="A108" s="231">
        <v>56</v>
      </c>
      <c r="B108" s="159" t="s">
        <v>253</v>
      </c>
      <c r="C108" s="159">
        <v>315</v>
      </c>
      <c r="D108" s="160"/>
      <c r="E108" s="161">
        <v>44072</v>
      </c>
      <c r="F108" s="162">
        <v>1</v>
      </c>
      <c r="G108" s="170">
        <v>10.199999999999999</v>
      </c>
      <c r="H108" s="171">
        <v>10</v>
      </c>
      <c r="I108" s="162">
        <v>92</v>
      </c>
      <c r="J108" s="162">
        <v>72</v>
      </c>
      <c r="K108" s="171">
        <f t="shared" si="42"/>
        <v>82</v>
      </c>
      <c r="L108" s="172">
        <f t="shared" si="36"/>
        <v>20</v>
      </c>
      <c r="M108" s="170">
        <f t="shared" si="37"/>
        <v>10.199999999999999</v>
      </c>
      <c r="N108" s="170">
        <f t="shared" si="38"/>
        <v>9.8000000000000007</v>
      </c>
      <c r="O108" s="162" t="str">
        <f t="shared" ref="O108:O114" si="44">IF(M108&gt;=19.5,"70%",IF(M108&gt;=13.5,"50%",IF(M108&gt;=5.5,"30%",IF(M108&gt;=0.1,"15%"))))</f>
        <v>30%</v>
      </c>
      <c r="P108" s="170">
        <f t="shared" si="39"/>
        <v>2.94</v>
      </c>
      <c r="Q108" s="162">
        <v>0.1</v>
      </c>
      <c r="R108" s="170">
        <f t="shared" si="41"/>
        <v>10.299999999999999</v>
      </c>
      <c r="S108" s="170">
        <f t="shared" si="40"/>
        <v>10.299999999999999</v>
      </c>
      <c r="T108" s="173">
        <f t="shared" si="43"/>
        <v>10.299999999999999</v>
      </c>
    </row>
    <row r="109" spans="1:20" x14ac:dyDescent="0.3">
      <c r="A109" s="231">
        <v>57</v>
      </c>
      <c r="B109" s="160" t="s">
        <v>611</v>
      </c>
      <c r="C109" s="159">
        <v>506</v>
      </c>
      <c r="D109" s="160"/>
      <c r="E109" s="161">
        <v>44072</v>
      </c>
      <c r="F109" s="162">
        <v>2</v>
      </c>
      <c r="G109" s="203">
        <v>16.5</v>
      </c>
      <c r="H109" s="203">
        <v>17</v>
      </c>
      <c r="I109" s="203">
        <v>85</v>
      </c>
      <c r="J109" s="203">
        <v>69</v>
      </c>
      <c r="K109" s="203">
        <f t="shared" si="42"/>
        <v>68</v>
      </c>
      <c r="L109" s="203">
        <f t="shared" si="36"/>
        <v>16</v>
      </c>
      <c r="M109" s="203">
        <f t="shared" si="37"/>
        <v>16.5</v>
      </c>
      <c r="N109" s="203">
        <f t="shared" si="38"/>
        <v>-0.5</v>
      </c>
      <c r="O109" s="203" t="str">
        <f t="shared" si="44"/>
        <v>50%</v>
      </c>
      <c r="P109" s="203">
        <f t="shared" si="39"/>
        <v>-0.25</v>
      </c>
      <c r="Q109" s="162">
        <v>0.1</v>
      </c>
      <c r="R109" s="203">
        <v>16.2</v>
      </c>
      <c r="S109" s="162">
        <f t="shared" si="40"/>
        <v>16.2</v>
      </c>
      <c r="T109" s="173">
        <f t="shared" si="43"/>
        <v>16.2</v>
      </c>
    </row>
    <row r="110" spans="1:20" ht="13.95" customHeight="1" x14ac:dyDescent="0.3">
      <c r="A110" s="231">
        <v>58</v>
      </c>
      <c r="B110" s="159" t="s">
        <v>512</v>
      </c>
      <c r="C110" s="159">
        <v>242</v>
      </c>
      <c r="D110" s="160" t="s">
        <v>100</v>
      </c>
      <c r="E110" s="161">
        <v>44072</v>
      </c>
      <c r="F110" s="162">
        <v>1</v>
      </c>
      <c r="G110" s="170">
        <v>6</v>
      </c>
      <c r="H110" s="171">
        <v>6</v>
      </c>
      <c r="I110" s="162">
        <v>91</v>
      </c>
      <c r="J110" s="162">
        <v>72</v>
      </c>
      <c r="K110" s="171">
        <f t="shared" si="42"/>
        <v>85</v>
      </c>
      <c r="L110" s="243">
        <v>11</v>
      </c>
      <c r="M110" s="170">
        <f t="shared" si="37"/>
        <v>6</v>
      </c>
      <c r="N110" s="170">
        <f t="shared" si="38"/>
        <v>5</v>
      </c>
      <c r="O110" s="162" t="str">
        <f t="shared" si="44"/>
        <v>30%</v>
      </c>
      <c r="P110" s="170">
        <f t="shared" si="39"/>
        <v>1.5</v>
      </c>
      <c r="Q110" s="162" t="str">
        <f>IF(N110&lt;0,O110, "0.1")</f>
        <v>0.1</v>
      </c>
      <c r="R110" s="170">
        <f>IF(M110&gt;=L110,(M110+P110),M110+Q110)</f>
        <v>6.1</v>
      </c>
      <c r="S110" s="170">
        <f t="shared" si="40"/>
        <v>6.1</v>
      </c>
      <c r="T110" s="173">
        <f t="shared" si="43"/>
        <v>6.1</v>
      </c>
    </row>
    <row r="111" spans="1:20" x14ac:dyDescent="0.3">
      <c r="A111" s="231">
        <v>59</v>
      </c>
      <c r="B111" s="159" t="s">
        <v>407</v>
      </c>
      <c r="C111" s="159">
        <v>434</v>
      </c>
      <c r="D111" s="175" t="s">
        <v>20</v>
      </c>
      <c r="E111" s="161">
        <v>44072</v>
      </c>
      <c r="F111" s="176">
        <v>1</v>
      </c>
      <c r="G111" s="162">
        <v>9</v>
      </c>
      <c r="H111" s="162">
        <v>9</v>
      </c>
      <c r="I111" s="162">
        <v>89</v>
      </c>
      <c r="J111" s="162">
        <v>72</v>
      </c>
      <c r="K111" s="162">
        <f t="shared" si="42"/>
        <v>80</v>
      </c>
      <c r="L111" s="162">
        <f t="shared" ref="L111:L142" si="45">I111-J111</f>
        <v>17</v>
      </c>
      <c r="M111" s="162">
        <f t="shared" si="37"/>
        <v>9</v>
      </c>
      <c r="N111" s="162">
        <f t="shared" si="38"/>
        <v>8</v>
      </c>
      <c r="O111" s="162" t="str">
        <f t="shared" si="44"/>
        <v>30%</v>
      </c>
      <c r="P111" s="170">
        <f t="shared" si="39"/>
        <v>2.4</v>
      </c>
      <c r="Q111" s="162" t="str">
        <f>IF(N111&lt;0,O111, "0.1")</f>
        <v>0.1</v>
      </c>
      <c r="R111" s="162">
        <f>IF(M111&gt;=L111,(M111+P111),M111+Q111)</f>
        <v>9.1</v>
      </c>
      <c r="S111" s="162">
        <f t="shared" si="40"/>
        <v>9.1</v>
      </c>
      <c r="T111" s="173">
        <f t="shared" si="43"/>
        <v>9.1</v>
      </c>
    </row>
    <row r="112" spans="1:20" x14ac:dyDescent="0.3">
      <c r="A112" s="231">
        <v>60</v>
      </c>
      <c r="B112" s="159" t="s">
        <v>265</v>
      </c>
      <c r="C112" s="159">
        <v>239</v>
      </c>
      <c r="D112" s="160" t="s">
        <v>266</v>
      </c>
      <c r="E112" s="161">
        <v>44072</v>
      </c>
      <c r="F112" s="162">
        <v>1</v>
      </c>
      <c r="G112" s="162">
        <v>7</v>
      </c>
      <c r="H112" s="171">
        <v>7</v>
      </c>
      <c r="I112" s="162">
        <v>87</v>
      </c>
      <c r="J112" s="162">
        <v>72</v>
      </c>
      <c r="K112" s="171">
        <f t="shared" si="42"/>
        <v>80</v>
      </c>
      <c r="L112" s="172">
        <f t="shared" si="45"/>
        <v>15</v>
      </c>
      <c r="M112" s="170">
        <f t="shared" si="37"/>
        <v>7</v>
      </c>
      <c r="N112" s="170">
        <f t="shared" si="38"/>
        <v>8</v>
      </c>
      <c r="O112" s="162" t="str">
        <f t="shared" si="44"/>
        <v>30%</v>
      </c>
      <c r="P112" s="170">
        <f t="shared" si="39"/>
        <v>2.4</v>
      </c>
      <c r="Q112" s="162">
        <v>0.1</v>
      </c>
      <c r="R112" s="170">
        <f>IF(M112&gt;=L112,(M112+P112),M112+Q112)</f>
        <v>7.1</v>
      </c>
      <c r="S112" s="170">
        <f t="shared" si="40"/>
        <v>7.1</v>
      </c>
      <c r="T112" s="173">
        <f t="shared" si="43"/>
        <v>7.1</v>
      </c>
    </row>
    <row r="113" spans="1:20" x14ac:dyDescent="0.3">
      <c r="A113" s="231">
        <v>61</v>
      </c>
      <c r="B113" s="159" t="s">
        <v>277</v>
      </c>
      <c r="C113" s="159">
        <v>63</v>
      </c>
      <c r="D113" s="160" t="s">
        <v>33</v>
      </c>
      <c r="E113" s="161">
        <v>44072</v>
      </c>
      <c r="F113" s="162">
        <v>3</v>
      </c>
      <c r="G113" s="170">
        <v>6.2</v>
      </c>
      <c r="H113" s="171">
        <v>6</v>
      </c>
      <c r="I113" s="162">
        <v>88</v>
      </c>
      <c r="J113" s="162">
        <v>69</v>
      </c>
      <c r="K113" s="171">
        <f t="shared" si="42"/>
        <v>82</v>
      </c>
      <c r="L113" s="172">
        <f t="shared" si="45"/>
        <v>19</v>
      </c>
      <c r="M113" s="170">
        <f t="shared" si="37"/>
        <v>6.2</v>
      </c>
      <c r="N113" s="170">
        <f t="shared" si="38"/>
        <v>12.8</v>
      </c>
      <c r="O113" s="162" t="str">
        <f t="shared" si="44"/>
        <v>30%</v>
      </c>
      <c r="P113" s="170">
        <v>5.2</v>
      </c>
      <c r="Q113" s="162" t="str">
        <f>IF(N113&lt;0,O113, "0.1")</f>
        <v>0.1</v>
      </c>
      <c r="R113" s="170">
        <f>IF(M113&gt;=L113,(M113+P113),M113+Q113)</f>
        <v>6.3</v>
      </c>
      <c r="S113" s="170">
        <f t="shared" si="40"/>
        <v>6.3</v>
      </c>
      <c r="T113" s="173">
        <f t="shared" si="43"/>
        <v>6.3</v>
      </c>
    </row>
    <row r="114" spans="1:20" x14ac:dyDescent="0.3">
      <c r="A114" s="231">
        <v>62</v>
      </c>
      <c r="B114" s="159" t="s">
        <v>278</v>
      </c>
      <c r="C114" s="159">
        <v>220</v>
      </c>
      <c r="D114" s="160" t="s">
        <v>24</v>
      </c>
      <c r="E114" s="161">
        <v>44072</v>
      </c>
      <c r="F114" s="162">
        <v>2</v>
      </c>
      <c r="G114" s="162">
        <v>11</v>
      </c>
      <c r="H114" s="162">
        <v>11</v>
      </c>
      <c r="I114" s="162">
        <v>86</v>
      </c>
      <c r="J114" s="162">
        <v>70</v>
      </c>
      <c r="K114" s="162">
        <f t="shared" si="42"/>
        <v>75</v>
      </c>
      <c r="L114" s="162">
        <f t="shared" si="45"/>
        <v>16</v>
      </c>
      <c r="M114" s="162">
        <f t="shared" si="37"/>
        <v>11</v>
      </c>
      <c r="N114" s="162">
        <f t="shared" si="38"/>
        <v>5</v>
      </c>
      <c r="O114" s="162" t="str">
        <f t="shared" si="44"/>
        <v>30%</v>
      </c>
      <c r="P114" s="170">
        <f t="shared" ref="P114:P128" si="46">N114*O114</f>
        <v>1.5</v>
      </c>
      <c r="Q114" s="162" t="str">
        <f>IF(N114&lt;0,O114, "0.1")</f>
        <v>0.1</v>
      </c>
      <c r="R114" s="162">
        <f>IF(M114&gt;=L114,(M114+P114),M114+Q114)</f>
        <v>11.1</v>
      </c>
      <c r="S114" s="162">
        <f t="shared" si="40"/>
        <v>11.1</v>
      </c>
      <c r="T114" s="173">
        <f t="shared" si="43"/>
        <v>11.1</v>
      </c>
    </row>
    <row r="115" spans="1:20" x14ac:dyDescent="0.3">
      <c r="A115" s="231">
        <v>63</v>
      </c>
      <c r="B115" s="159" t="s">
        <v>621</v>
      </c>
      <c r="C115" s="159">
        <v>250</v>
      </c>
      <c r="D115" s="160" t="s">
        <v>20</v>
      </c>
      <c r="E115" s="161">
        <v>44072</v>
      </c>
      <c r="F115" s="162">
        <v>1</v>
      </c>
      <c r="G115" s="170">
        <v>10</v>
      </c>
      <c r="H115" s="171">
        <v>10</v>
      </c>
      <c r="I115" s="162">
        <v>89</v>
      </c>
      <c r="J115" s="162">
        <v>72</v>
      </c>
      <c r="K115" s="171">
        <f t="shared" si="42"/>
        <v>79</v>
      </c>
      <c r="L115" s="172">
        <f t="shared" si="45"/>
        <v>17</v>
      </c>
      <c r="M115" s="170">
        <f t="shared" si="37"/>
        <v>10</v>
      </c>
      <c r="N115" s="170">
        <f t="shared" si="38"/>
        <v>7</v>
      </c>
      <c r="O115" s="174">
        <v>0.3</v>
      </c>
      <c r="P115" s="170">
        <f t="shared" si="46"/>
        <v>2.1</v>
      </c>
      <c r="Q115" s="162" t="str">
        <f>IF(N115&lt;0,O115, "0.1")</f>
        <v>0.1</v>
      </c>
      <c r="R115" s="162">
        <v>10</v>
      </c>
      <c r="S115" s="170">
        <f t="shared" si="40"/>
        <v>10</v>
      </c>
      <c r="T115" s="173">
        <f t="shared" si="43"/>
        <v>10</v>
      </c>
    </row>
    <row r="116" spans="1:20" x14ac:dyDescent="0.3">
      <c r="A116" s="231">
        <v>64</v>
      </c>
      <c r="B116" s="187" t="s">
        <v>604</v>
      </c>
      <c r="C116" s="159">
        <v>386</v>
      </c>
      <c r="D116" s="188" t="s">
        <v>17</v>
      </c>
      <c r="E116" s="161">
        <v>44072</v>
      </c>
      <c r="F116" s="189">
        <v>2</v>
      </c>
      <c r="G116" s="162">
        <v>10</v>
      </c>
      <c r="H116" s="162">
        <v>10</v>
      </c>
      <c r="I116" s="162">
        <v>89</v>
      </c>
      <c r="J116" s="162">
        <v>69</v>
      </c>
      <c r="K116" s="162">
        <f t="shared" si="42"/>
        <v>79</v>
      </c>
      <c r="L116" s="162">
        <f t="shared" si="45"/>
        <v>20</v>
      </c>
      <c r="M116" s="162">
        <f t="shared" si="37"/>
        <v>10</v>
      </c>
      <c r="N116" s="162">
        <f t="shared" si="38"/>
        <v>10</v>
      </c>
      <c r="O116" s="162" t="str">
        <f t="shared" ref="O116:O121" si="47">IF(M116&gt;=19.5,"70%",IF(M116&gt;=13.5,"50%",IF(M116&gt;=5.5,"30%",IF(M116&gt;=0.1,"15%"))))</f>
        <v>30%</v>
      </c>
      <c r="P116" s="170">
        <f t="shared" si="46"/>
        <v>3</v>
      </c>
      <c r="Q116" s="162">
        <v>0.1</v>
      </c>
      <c r="R116" s="162">
        <f t="shared" ref="R116:R128" si="48">IF(M116&gt;=L116,(M116+P116),M116+Q116)</f>
        <v>10.1</v>
      </c>
      <c r="S116" s="162">
        <f t="shared" si="40"/>
        <v>10.1</v>
      </c>
      <c r="T116" s="173">
        <f t="shared" si="43"/>
        <v>10.1</v>
      </c>
    </row>
    <row r="117" spans="1:20" x14ac:dyDescent="0.3">
      <c r="A117" s="231">
        <v>65</v>
      </c>
      <c r="B117" s="210" t="s">
        <v>289</v>
      </c>
      <c r="C117" s="210">
        <v>212</v>
      </c>
      <c r="D117" s="211"/>
      <c r="E117" s="161">
        <v>44072</v>
      </c>
      <c r="F117" s="193">
        <v>1</v>
      </c>
      <c r="G117" s="193">
        <v>10</v>
      </c>
      <c r="H117" s="213">
        <v>10</v>
      </c>
      <c r="I117" s="193">
        <v>92</v>
      </c>
      <c r="J117" s="193">
        <v>72</v>
      </c>
      <c r="K117" s="213">
        <f t="shared" si="42"/>
        <v>82</v>
      </c>
      <c r="L117" s="214">
        <f t="shared" si="45"/>
        <v>20</v>
      </c>
      <c r="M117" s="194">
        <f t="shared" si="37"/>
        <v>10</v>
      </c>
      <c r="N117" s="194">
        <f t="shared" si="38"/>
        <v>10</v>
      </c>
      <c r="O117" s="193" t="str">
        <f t="shared" si="47"/>
        <v>30%</v>
      </c>
      <c r="P117" s="194">
        <f t="shared" si="46"/>
        <v>3</v>
      </c>
      <c r="Q117" s="162">
        <v>0.1</v>
      </c>
      <c r="R117" s="194">
        <f t="shared" si="48"/>
        <v>10.1</v>
      </c>
      <c r="S117" s="194">
        <f t="shared" si="40"/>
        <v>10.1</v>
      </c>
      <c r="T117" s="215">
        <f t="shared" si="43"/>
        <v>10.1</v>
      </c>
    </row>
    <row r="118" spans="1:20" x14ac:dyDescent="0.3">
      <c r="A118" s="231">
        <v>66</v>
      </c>
      <c r="B118" s="159" t="s">
        <v>597</v>
      </c>
      <c r="C118" s="159">
        <v>515</v>
      </c>
      <c r="D118" s="160"/>
      <c r="E118" s="161">
        <v>44072</v>
      </c>
      <c r="F118" s="162">
        <v>2</v>
      </c>
      <c r="G118" s="162">
        <v>24</v>
      </c>
      <c r="H118" s="162">
        <v>24</v>
      </c>
      <c r="I118" s="162">
        <v>88</v>
      </c>
      <c r="J118" s="162">
        <v>69</v>
      </c>
      <c r="K118" s="171">
        <v>64</v>
      </c>
      <c r="L118" s="172">
        <f t="shared" si="45"/>
        <v>19</v>
      </c>
      <c r="M118" s="170">
        <f t="shared" si="37"/>
        <v>24</v>
      </c>
      <c r="N118" s="170">
        <f t="shared" si="38"/>
        <v>-5</v>
      </c>
      <c r="O118" s="162" t="str">
        <f t="shared" si="47"/>
        <v>70%</v>
      </c>
      <c r="P118" s="170">
        <f t="shared" si="46"/>
        <v>-3.5</v>
      </c>
      <c r="Q118" s="162">
        <v>0.5</v>
      </c>
      <c r="R118" s="170">
        <f t="shared" si="48"/>
        <v>20.5</v>
      </c>
      <c r="S118" s="170">
        <f t="shared" si="40"/>
        <v>20.5</v>
      </c>
      <c r="T118" s="173">
        <f t="shared" si="43"/>
        <v>20.5</v>
      </c>
    </row>
    <row r="119" spans="1:20" x14ac:dyDescent="0.3">
      <c r="A119" s="231">
        <v>67</v>
      </c>
      <c r="B119" s="159" t="s">
        <v>451</v>
      </c>
      <c r="C119" s="159">
        <v>2</v>
      </c>
      <c r="D119" s="160"/>
      <c r="E119" s="161">
        <v>44072</v>
      </c>
      <c r="F119" s="162">
        <v>2</v>
      </c>
      <c r="G119" s="162">
        <v>5.0999999999999996</v>
      </c>
      <c r="H119" s="171">
        <f>G119</f>
        <v>5.0999999999999996</v>
      </c>
      <c r="I119" s="162">
        <v>86</v>
      </c>
      <c r="J119" s="162">
        <v>70</v>
      </c>
      <c r="K119" s="171">
        <f>I119-H119</f>
        <v>80.900000000000006</v>
      </c>
      <c r="L119" s="172">
        <f t="shared" si="45"/>
        <v>16</v>
      </c>
      <c r="M119" s="170">
        <f t="shared" si="37"/>
        <v>5.0999999999999996</v>
      </c>
      <c r="N119" s="170">
        <f t="shared" si="38"/>
        <v>10.9</v>
      </c>
      <c r="O119" s="162" t="str">
        <f t="shared" si="47"/>
        <v>15%</v>
      </c>
      <c r="P119" s="170">
        <f t="shared" si="46"/>
        <v>1.635</v>
      </c>
      <c r="Q119" s="162">
        <v>0.1</v>
      </c>
      <c r="R119" s="170">
        <f t="shared" si="48"/>
        <v>5.1999999999999993</v>
      </c>
      <c r="S119" s="170">
        <f t="shared" si="40"/>
        <v>5.1999999999999993</v>
      </c>
      <c r="T119" s="173">
        <f t="shared" si="43"/>
        <v>5.1999999999999993</v>
      </c>
    </row>
    <row r="120" spans="1:20" x14ac:dyDescent="0.3">
      <c r="A120" s="231">
        <v>68</v>
      </c>
      <c r="B120" s="159" t="s">
        <v>298</v>
      </c>
      <c r="C120" s="159">
        <v>262</v>
      </c>
      <c r="D120" s="160" t="s">
        <v>62</v>
      </c>
      <c r="E120" s="161">
        <v>44072</v>
      </c>
      <c r="F120" s="162">
        <v>1</v>
      </c>
      <c r="G120" s="162">
        <v>10</v>
      </c>
      <c r="H120" s="171">
        <v>10</v>
      </c>
      <c r="I120" s="162">
        <v>81</v>
      </c>
      <c r="J120" s="162">
        <v>72</v>
      </c>
      <c r="K120" s="171">
        <f>I120-H120</f>
        <v>71</v>
      </c>
      <c r="L120" s="172">
        <f t="shared" si="45"/>
        <v>9</v>
      </c>
      <c r="M120" s="170">
        <f t="shared" si="37"/>
        <v>10</v>
      </c>
      <c r="N120" s="170">
        <f t="shared" si="38"/>
        <v>-1</v>
      </c>
      <c r="O120" s="162" t="str">
        <f t="shared" si="47"/>
        <v>30%</v>
      </c>
      <c r="P120" s="170">
        <f t="shared" si="46"/>
        <v>-0.3</v>
      </c>
      <c r="Q120" s="162">
        <v>0.1</v>
      </c>
      <c r="R120" s="170">
        <f t="shared" si="48"/>
        <v>9.6999999999999993</v>
      </c>
      <c r="S120" s="170">
        <f t="shared" si="40"/>
        <v>9.6999999999999993</v>
      </c>
      <c r="T120" s="173">
        <f t="shared" si="43"/>
        <v>9.6999999999999993</v>
      </c>
    </row>
    <row r="121" spans="1:20" x14ac:dyDescent="0.3">
      <c r="A121" s="231">
        <v>69</v>
      </c>
      <c r="B121" s="159" t="s">
        <v>504</v>
      </c>
      <c r="C121" s="159">
        <v>498</v>
      </c>
      <c r="D121" s="160" t="s">
        <v>17</v>
      </c>
      <c r="E121" s="161">
        <v>44072</v>
      </c>
      <c r="F121" s="162">
        <v>1</v>
      </c>
      <c r="G121" s="162">
        <v>9.5</v>
      </c>
      <c r="H121" s="171">
        <f>G121</f>
        <v>9.5</v>
      </c>
      <c r="I121" s="162">
        <v>93</v>
      </c>
      <c r="J121" s="162">
        <v>72</v>
      </c>
      <c r="K121" s="171">
        <f>I121-H121</f>
        <v>83.5</v>
      </c>
      <c r="L121" s="172">
        <f t="shared" si="45"/>
        <v>21</v>
      </c>
      <c r="M121" s="170">
        <f t="shared" si="37"/>
        <v>9.5</v>
      </c>
      <c r="N121" s="170">
        <f t="shared" si="38"/>
        <v>11.5</v>
      </c>
      <c r="O121" s="162" t="str">
        <f t="shared" si="47"/>
        <v>30%</v>
      </c>
      <c r="P121" s="170">
        <f t="shared" si="46"/>
        <v>3.4499999999999997</v>
      </c>
      <c r="Q121" s="162">
        <v>0.1</v>
      </c>
      <c r="R121" s="170">
        <f t="shared" si="48"/>
        <v>9.6</v>
      </c>
      <c r="S121" s="170">
        <f t="shared" si="40"/>
        <v>9.6</v>
      </c>
      <c r="T121" s="173">
        <v>10</v>
      </c>
    </row>
    <row r="122" spans="1:20" x14ac:dyDescent="0.3">
      <c r="A122" s="231">
        <v>70</v>
      </c>
      <c r="B122" s="159" t="s">
        <v>308</v>
      </c>
      <c r="C122" s="159">
        <v>317</v>
      </c>
      <c r="D122" s="160" t="s">
        <v>33</v>
      </c>
      <c r="E122" s="161">
        <v>44072</v>
      </c>
      <c r="F122" s="162">
        <v>2</v>
      </c>
      <c r="G122" s="162">
        <v>19</v>
      </c>
      <c r="H122" s="162">
        <v>19</v>
      </c>
      <c r="I122" s="162">
        <v>95</v>
      </c>
      <c r="J122" s="162">
        <v>70</v>
      </c>
      <c r="K122" s="162">
        <v>80</v>
      </c>
      <c r="L122" s="162">
        <f t="shared" si="45"/>
        <v>25</v>
      </c>
      <c r="M122" s="162">
        <f t="shared" si="37"/>
        <v>19</v>
      </c>
      <c r="N122" s="162">
        <f t="shared" si="38"/>
        <v>6</v>
      </c>
      <c r="O122" s="174">
        <v>0.7</v>
      </c>
      <c r="P122" s="170">
        <f t="shared" si="46"/>
        <v>4.1999999999999993</v>
      </c>
      <c r="Q122" s="162" t="str">
        <f>IF(N122&lt;0,O122, "0.1")</f>
        <v>0.1</v>
      </c>
      <c r="R122" s="162">
        <f t="shared" si="48"/>
        <v>19.100000000000001</v>
      </c>
      <c r="S122" s="162">
        <f t="shared" si="40"/>
        <v>19.100000000000001</v>
      </c>
      <c r="T122" s="177">
        <v>19</v>
      </c>
    </row>
    <row r="123" spans="1:20" x14ac:dyDescent="0.3">
      <c r="A123" s="231">
        <v>71</v>
      </c>
      <c r="B123" s="159" t="s">
        <v>315</v>
      </c>
      <c r="C123" s="159">
        <v>5</v>
      </c>
      <c r="D123" s="160" t="s">
        <v>43</v>
      </c>
      <c r="E123" s="161">
        <v>44072</v>
      </c>
      <c r="F123" s="162">
        <v>1</v>
      </c>
      <c r="G123" s="170">
        <v>6</v>
      </c>
      <c r="H123" s="171">
        <v>6</v>
      </c>
      <c r="I123" s="162">
        <v>88</v>
      </c>
      <c r="J123" s="162">
        <v>72</v>
      </c>
      <c r="K123" s="171">
        <v>78</v>
      </c>
      <c r="L123" s="172">
        <f t="shared" si="45"/>
        <v>16</v>
      </c>
      <c r="M123" s="170">
        <f t="shared" si="37"/>
        <v>6</v>
      </c>
      <c r="N123" s="170">
        <f t="shared" si="38"/>
        <v>10</v>
      </c>
      <c r="O123" s="174">
        <v>0.3</v>
      </c>
      <c r="P123" s="170">
        <f t="shared" si="46"/>
        <v>3</v>
      </c>
      <c r="Q123" s="162" t="str">
        <f>IF(N123&lt;0,O123, "0.1")</f>
        <v>0.1</v>
      </c>
      <c r="R123" s="170">
        <f t="shared" si="48"/>
        <v>6.1</v>
      </c>
      <c r="S123" s="170">
        <f t="shared" si="40"/>
        <v>6.1</v>
      </c>
      <c r="T123" s="173">
        <v>6</v>
      </c>
    </row>
    <row r="124" spans="1:20" x14ac:dyDescent="0.3">
      <c r="A124" s="231">
        <v>72</v>
      </c>
      <c r="B124" s="159" t="s">
        <v>402</v>
      </c>
      <c r="C124" s="159">
        <v>430</v>
      </c>
      <c r="D124" s="175" t="s">
        <v>17</v>
      </c>
      <c r="E124" s="161">
        <v>44072</v>
      </c>
      <c r="F124" s="176">
        <v>1</v>
      </c>
      <c r="G124" s="162">
        <v>11</v>
      </c>
      <c r="H124" s="162">
        <v>11</v>
      </c>
      <c r="I124" s="162">
        <v>89</v>
      </c>
      <c r="J124" s="162">
        <v>72</v>
      </c>
      <c r="K124" s="162">
        <f t="shared" ref="K124:K130" si="49">I124-H124</f>
        <v>78</v>
      </c>
      <c r="L124" s="162">
        <f t="shared" si="45"/>
        <v>17</v>
      </c>
      <c r="M124" s="162">
        <f t="shared" si="37"/>
        <v>11</v>
      </c>
      <c r="N124" s="162">
        <f t="shared" si="38"/>
        <v>6</v>
      </c>
      <c r="O124" s="162" t="str">
        <f t="shared" ref="O124:O130" si="50">IF(M124&gt;=19.5,"70%",IF(M124&gt;=13.5,"50%",IF(M124&gt;=5.5,"30%",IF(M124&gt;=0.1,"15%"))))</f>
        <v>30%</v>
      </c>
      <c r="P124" s="170">
        <f t="shared" si="46"/>
        <v>1.7999999999999998</v>
      </c>
      <c r="Q124" s="162" t="str">
        <f>IF(N124&lt;0,O124, "0.1")</f>
        <v>0.1</v>
      </c>
      <c r="R124" s="162">
        <f t="shared" si="48"/>
        <v>11.1</v>
      </c>
      <c r="S124" s="162">
        <f t="shared" si="40"/>
        <v>11.1</v>
      </c>
      <c r="T124" s="173">
        <f t="shared" ref="T124:T129" si="51">S124</f>
        <v>11.1</v>
      </c>
    </row>
    <row r="125" spans="1:20" x14ac:dyDescent="0.3">
      <c r="A125" s="231">
        <v>73</v>
      </c>
      <c r="B125" s="159" t="s">
        <v>665</v>
      </c>
      <c r="C125" s="159">
        <v>113</v>
      </c>
      <c r="D125" s="160" t="s">
        <v>24</v>
      </c>
      <c r="E125" s="161">
        <v>44072</v>
      </c>
      <c r="F125" s="162">
        <v>3</v>
      </c>
      <c r="G125" s="170">
        <v>12.1</v>
      </c>
      <c r="H125" s="171">
        <v>12</v>
      </c>
      <c r="I125" s="162">
        <v>83</v>
      </c>
      <c r="J125" s="162">
        <v>69</v>
      </c>
      <c r="K125" s="171">
        <f t="shared" si="49"/>
        <v>71</v>
      </c>
      <c r="L125" s="172">
        <f t="shared" si="45"/>
        <v>14</v>
      </c>
      <c r="M125" s="170">
        <f t="shared" si="37"/>
        <v>12.1</v>
      </c>
      <c r="N125" s="170">
        <f t="shared" si="38"/>
        <v>1.9000000000000004</v>
      </c>
      <c r="O125" s="162" t="str">
        <f t="shared" si="50"/>
        <v>30%</v>
      </c>
      <c r="P125" s="170">
        <f t="shared" si="46"/>
        <v>0.57000000000000006</v>
      </c>
      <c r="Q125" s="162">
        <v>0.1</v>
      </c>
      <c r="R125" s="170">
        <f t="shared" si="48"/>
        <v>12.2</v>
      </c>
      <c r="S125" s="170">
        <f t="shared" si="40"/>
        <v>12.2</v>
      </c>
      <c r="T125" s="173">
        <f t="shared" si="51"/>
        <v>12.2</v>
      </c>
    </row>
    <row r="126" spans="1:20" x14ac:dyDescent="0.3">
      <c r="A126" s="231">
        <v>74</v>
      </c>
      <c r="B126" s="187" t="s">
        <v>606</v>
      </c>
      <c r="C126" s="159">
        <v>518</v>
      </c>
      <c r="D126" s="188"/>
      <c r="E126" s="161">
        <v>44072</v>
      </c>
      <c r="F126" s="189">
        <v>1</v>
      </c>
      <c r="G126" s="170">
        <v>20</v>
      </c>
      <c r="H126" s="171">
        <v>20</v>
      </c>
      <c r="I126" s="162">
        <v>98</v>
      </c>
      <c r="J126" s="162">
        <v>72</v>
      </c>
      <c r="K126" s="171">
        <f t="shared" si="49"/>
        <v>78</v>
      </c>
      <c r="L126" s="172">
        <f t="shared" si="45"/>
        <v>26</v>
      </c>
      <c r="M126" s="170">
        <f t="shared" si="37"/>
        <v>20</v>
      </c>
      <c r="N126" s="170">
        <f t="shared" si="38"/>
        <v>6</v>
      </c>
      <c r="O126" s="162" t="str">
        <f t="shared" si="50"/>
        <v>70%</v>
      </c>
      <c r="P126" s="170">
        <f t="shared" si="46"/>
        <v>4.1999999999999993</v>
      </c>
      <c r="Q126" s="162">
        <v>0.1</v>
      </c>
      <c r="R126" s="170">
        <f t="shared" si="48"/>
        <v>20.100000000000001</v>
      </c>
      <c r="S126" s="170">
        <f t="shared" si="40"/>
        <v>20.100000000000001</v>
      </c>
      <c r="T126" s="173">
        <f t="shared" si="51"/>
        <v>20.100000000000001</v>
      </c>
    </row>
    <row r="127" spans="1:20" x14ac:dyDescent="0.3">
      <c r="A127" s="231">
        <v>75</v>
      </c>
      <c r="B127" s="160" t="s">
        <v>333</v>
      </c>
      <c r="C127" s="159">
        <v>401</v>
      </c>
      <c r="D127" s="160"/>
      <c r="E127" s="161">
        <v>44072</v>
      </c>
      <c r="F127" s="162">
        <v>2</v>
      </c>
      <c r="G127" s="162">
        <v>12.3</v>
      </c>
      <c r="H127" s="162">
        <v>12</v>
      </c>
      <c r="I127" s="162">
        <v>85</v>
      </c>
      <c r="J127" s="162">
        <v>72</v>
      </c>
      <c r="K127" s="162">
        <f t="shared" si="49"/>
        <v>73</v>
      </c>
      <c r="L127" s="162">
        <f t="shared" si="45"/>
        <v>13</v>
      </c>
      <c r="M127" s="162">
        <f t="shared" si="37"/>
        <v>12.3</v>
      </c>
      <c r="N127" s="162">
        <f t="shared" si="38"/>
        <v>0.69999999999999929</v>
      </c>
      <c r="O127" s="162" t="str">
        <f t="shared" si="50"/>
        <v>30%</v>
      </c>
      <c r="P127" s="170">
        <f t="shared" si="46"/>
        <v>0.20999999999999977</v>
      </c>
      <c r="Q127" s="162" t="str">
        <f>IF(N127&lt;0,O127, "0.1")</f>
        <v>0.1</v>
      </c>
      <c r="R127" s="162">
        <f t="shared" si="48"/>
        <v>12.4</v>
      </c>
      <c r="S127" s="162">
        <f t="shared" si="40"/>
        <v>12.4</v>
      </c>
      <c r="T127" s="173">
        <f t="shared" si="51"/>
        <v>12.4</v>
      </c>
    </row>
    <row r="128" spans="1:20" x14ac:dyDescent="0.3">
      <c r="A128" s="231">
        <v>76</v>
      </c>
      <c r="B128" s="210" t="s">
        <v>334</v>
      </c>
      <c r="C128" s="210">
        <v>299</v>
      </c>
      <c r="D128" s="211" t="s">
        <v>20</v>
      </c>
      <c r="E128" s="161">
        <v>44072</v>
      </c>
      <c r="F128" s="193">
        <v>2</v>
      </c>
      <c r="G128" s="193">
        <v>5.5</v>
      </c>
      <c r="H128" s="193">
        <v>6</v>
      </c>
      <c r="I128" s="193">
        <v>77</v>
      </c>
      <c r="J128" s="193">
        <v>69</v>
      </c>
      <c r="K128" s="213">
        <f t="shared" si="49"/>
        <v>71</v>
      </c>
      <c r="L128" s="214">
        <f t="shared" si="45"/>
        <v>8</v>
      </c>
      <c r="M128" s="194">
        <f t="shared" si="37"/>
        <v>5.5</v>
      </c>
      <c r="N128" s="194">
        <f t="shared" si="38"/>
        <v>2.5</v>
      </c>
      <c r="O128" s="193" t="str">
        <f t="shared" si="50"/>
        <v>30%</v>
      </c>
      <c r="P128" s="194">
        <f t="shared" si="46"/>
        <v>0.75</v>
      </c>
      <c r="Q128" s="162">
        <v>0.1</v>
      </c>
      <c r="R128" s="194">
        <f t="shared" si="48"/>
        <v>5.6</v>
      </c>
      <c r="S128" s="194">
        <f t="shared" si="40"/>
        <v>5.6</v>
      </c>
      <c r="T128" s="215">
        <f t="shared" si="51"/>
        <v>5.6</v>
      </c>
    </row>
    <row r="129" spans="1:20" x14ac:dyDescent="0.3">
      <c r="A129" s="231">
        <v>77</v>
      </c>
      <c r="B129" s="159" t="s">
        <v>598</v>
      </c>
      <c r="C129" s="159">
        <v>516</v>
      </c>
      <c r="D129" s="160" t="s">
        <v>599</v>
      </c>
      <c r="E129" s="161">
        <v>44072</v>
      </c>
      <c r="F129" s="162">
        <v>1</v>
      </c>
      <c r="G129" s="162">
        <v>15</v>
      </c>
      <c r="H129" s="162">
        <v>15</v>
      </c>
      <c r="I129" s="162">
        <v>85</v>
      </c>
      <c r="J129" s="162">
        <v>72</v>
      </c>
      <c r="K129" s="162">
        <f t="shared" si="49"/>
        <v>70</v>
      </c>
      <c r="L129" s="162">
        <f t="shared" si="45"/>
        <v>13</v>
      </c>
      <c r="M129" s="162">
        <f t="shared" si="37"/>
        <v>15</v>
      </c>
      <c r="N129" s="162">
        <f t="shared" si="38"/>
        <v>-2</v>
      </c>
      <c r="O129" s="162" t="str">
        <f t="shared" si="50"/>
        <v>50%</v>
      </c>
      <c r="P129" s="170">
        <v>0.5</v>
      </c>
      <c r="Q129" s="162">
        <v>0.2</v>
      </c>
      <c r="R129" s="162">
        <v>14.6</v>
      </c>
      <c r="S129" s="162">
        <f t="shared" si="40"/>
        <v>14.6</v>
      </c>
      <c r="T129" s="173">
        <f t="shared" si="51"/>
        <v>14.6</v>
      </c>
    </row>
    <row r="130" spans="1:20" x14ac:dyDescent="0.3">
      <c r="A130" s="231">
        <v>78</v>
      </c>
      <c r="B130" s="159" t="s">
        <v>608</v>
      </c>
      <c r="C130" s="159"/>
      <c r="D130" s="160"/>
      <c r="E130" s="161">
        <v>44072</v>
      </c>
      <c r="F130" s="162">
        <v>1</v>
      </c>
      <c r="G130" s="162">
        <v>16</v>
      </c>
      <c r="H130" s="162">
        <v>16</v>
      </c>
      <c r="I130" s="162">
        <v>87</v>
      </c>
      <c r="J130" s="162">
        <v>72</v>
      </c>
      <c r="K130" s="162">
        <f t="shared" si="49"/>
        <v>71</v>
      </c>
      <c r="L130" s="162">
        <f t="shared" si="45"/>
        <v>15</v>
      </c>
      <c r="M130" s="162">
        <f t="shared" si="37"/>
        <v>16</v>
      </c>
      <c r="N130" s="162">
        <f t="shared" si="38"/>
        <v>-1</v>
      </c>
      <c r="O130" s="162" t="str">
        <f t="shared" si="50"/>
        <v>50%</v>
      </c>
      <c r="P130" s="170">
        <f t="shared" ref="P130:P142" si="52">N130*O130</f>
        <v>-0.5</v>
      </c>
      <c r="Q130" s="162">
        <v>0.1</v>
      </c>
      <c r="R130" s="162">
        <f t="shared" ref="R130:R142" si="53">IF(M130&gt;=L130,(M130+P130),M130+Q130)</f>
        <v>15.5</v>
      </c>
      <c r="S130" s="162">
        <f t="shared" si="40"/>
        <v>15.5</v>
      </c>
      <c r="T130" s="177">
        <v>16</v>
      </c>
    </row>
    <row r="131" spans="1:20" x14ac:dyDescent="0.3">
      <c r="A131" s="231">
        <v>79</v>
      </c>
      <c r="B131" s="159" t="s">
        <v>513</v>
      </c>
      <c r="C131" s="159">
        <v>104</v>
      </c>
      <c r="D131" s="159" t="s">
        <v>33</v>
      </c>
      <c r="E131" s="161">
        <v>44072</v>
      </c>
      <c r="F131" s="162">
        <v>3</v>
      </c>
      <c r="G131" s="170">
        <v>7.1</v>
      </c>
      <c r="H131" s="171">
        <v>7</v>
      </c>
      <c r="I131" s="162">
        <v>88</v>
      </c>
      <c r="J131" s="162">
        <v>69</v>
      </c>
      <c r="K131" s="171">
        <v>70</v>
      </c>
      <c r="L131" s="172">
        <f t="shared" si="45"/>
        <v>19</v>
      </c>
      <c r="M131" s="170">
        <f t="shared" si="37"/>
        <v>7.1</v>
      </c>
      <c r="N131" s="170">
        <f t="shared" si="38"/>
        <v>11.9</v>
      </c>
      <c r="O131" s="174">
        <v>0.3</v>
      </c>
      <c r="P131" s="170">
        <f t="shared" si="52"/>
        <v>3.57</v>
      </c>
      <c r="Q131" s="162" t="str">
        <f>IF(N131&lt;0,O131, "0.1")</f>
        <v>0.1</v>
      </c>
      <c r="R131" s="170">
        <f t="shared" si="53"/>
        <v>7.1999999999999993</v>
      </c>
      <c r="S131" s="170">
        <f t="shared" si="40"/>
        <v>7.1999999999999993</v>
      </c>
      <c r="T131" s="173">
        <f>S131</f>
        <v>7.1999999999999993</v>
      </c>
    </row>
    <row r="132" spans="1:20" x14ac:dyDescent="0.3">
      <c r="A132" s="231">
        <v>80</v>
      </c>
      <c r="B132" s="175" t="s">
        <v>485</v>
      </c>
      <c r="C132" s="159">
        <v>495</v>
      </c>
      <c r="D132" s="175"/>
      <c r="E132" s="161">
        <v>44072</v>
      </c>
      <c r="F132" s="176">
        <v>1</v>
      </c>
      <c r="G132" s="162">
        <v>20</v>
      </c>
      <c r="H132" s="162">
        <v>20</v>
      </c>
      <c r="I132" s="162">
        <v>103</v>
      </c>
      <c r="J132" s="162">
        <v>72</v>
      </c>
      <c r="K132" s="162">
        <f t="shared" ref="K132:K142" si="54">I132-H132</f>
        <v>83</v>
      </c>
      <c r="L132" s="162">
        <f t="shared" si="45"/>
        <v>31</v>
      </c>
      <c r="M132" s="162">
        <f t="shared" si="37"/>
        <v>20</v>
      </c>
      <c r="N132" s="162">
        <f t="shared" si="38"/>
        <v>11</v>
      </c>
      <c r="O132" s="162" t="str">
        <f>IF(M132&gt;=19.5,"70%",IF(M132&gt;=13.5,"50%",IF(M132&gt;=5.5,"30%",IF(M132&gt;=0.1,"15%"))))</f>
        <v>70%</v>
      </c>
      <c r="P132" s="170">
        <f t="shared" si="52"/>
        <v>7.6999999999999993</v>
      </c>
      <c r="Q132" s="162">
        <v>0.1</v>
      </c>
      <c r="R132" s="162">
        <f t="shared" si="53"/>
        <v>20.100000000000001</v>
      </c>
      <c r="S132" s="162">
        <f t="shared" si="40"/>
        <v>20.100000000000001</v>
      </c>
      <c r="T132" s="177">
        <v>20</v>
      </c>
    </row>
    <row r="133" spans="1:20" x14ac:dyDescent="0.3">
      <c r="A133" s="231">
        <v>81</v>
      </c>
      <c r="B133" s="159" t="s">
        <v>349</v>
      </c>
      <c r="C133" s="159">
        <v>47</v>
      </c>
      <c r="D133" s="159" t="s">
        <v>84</v>
      </c>
      <c r="E133" s="161">
        <v>44072</v>
      </c>
      <c r="F133" s="162">
        <v>3</v>
      </c>
      <c r="G133" s="170">
        <v>9</v>
      </c>
      <c r="H133" s="171">
        <v>9</v>
      </c>
      <c r="I133" s="162">
        <v>100</v>
      </c>
      <c r="J133" s="162">
        <v>72</v>
      </c>
      <c r="K133" s="171">
        <f t="shared" si="54"/>
        <v>91</v>
      </c>
      <c r="L133" s="172">
        <f t="shared" si="45"/>
        <v>28</v>
      </c>
      <c r="M133" s="170">
        <f t="shared" si="37"/>
        <v>9</v>
      </c>
      <c r="N133" s="170">
        <f t="shared" si="38"/>
        <v>19</v>
      </c>
      <c r="O133" s="162" t="str">
        <f>IF(M133&gt;=19.5,"70%",IF(M133&gt;=13.5,"50%",IF(M133&gt;=5.5,"30%",IF(M133&gt;=0.1,"15%"))))</f>
        <v>30%</v>
      </c>
      <c r="P133" s="170">
        <f t="shared" si="52"/>
        <v>5.7</v>
      </c>
      <c r="Q133" s="162" t="str">
        <f>IF(N133&lt;0,O133, "0.1")</f>
        <v>0.1</v>
      </c>
      <c r="R133" s="170">
        <f t="shared" si="53"/>
        <v>9.1</v>
      </c>
      <c r="S133" s="170">
        <f t="shared" si="40"/>
        <v>9.1</v>
      </c>
      <c r="T133" s="173">
        <f>S133</f>
        <v>9.1</v>
      </c>
    </row>
    <row r="134" spans="1:20" x14ac:dyDescent="0.3">
      <c r="A134" s="231">
        <v>82</v>
      </c>
      <c r="B134" s="159" t="s">
        <v>438</v>
      </c>
      <c r="C134" s="159">
        <v>474</v>
      </c>
      <c r="D134" s="159" t="s">
        <v>435</v>
      </c>
      <c r="E134" s="161">
        <v>44072</v>
      </c>
      <c r="F134" s="176">
        <v>3</v>
      </c>
      <c r="G134" s="162">
        <v>24</v>
      </c>
      <c r="H134" s="162">
        <v>24</v>
      </c>
      <c r="I134" s="162">
        <v>113</v>
      </c>
      <c r="J134" s="162">
        <v>69</v>
      </c>
      <c r="K134" s="162">
        <f t="shared" si="54"/>
        <v>89</v>
      </c>
      <c r="L134" s="162">
        <f t="shared" si="45"/>
        <v>44</v>
      </c>
      <c r="M134" s="162">
        <f t="shared" si="37"/>
        <v>24</v>
      </c>
      <c r="N134" s="162">
        <f t="shared" si="38"/>
        <v>20</v>
      </c>
      <c r="O134" s="162" t="str">
        <f>IF(M134&gt;=19.5,"70%",IF(M134&gt;=13.5,"50%",IF(M134&gt;=5.5,"30%",IF(M134&gt;=0.1,"15%"))))</f>
        <v>70%</v>
      </c>
      <c r="P134" s="170">
        <f t="shared" si="52"/>
        <v>14</v>
      </c>
      <c r="Q134" s="162" t="str">
        <f>IF(N134&lt;0,O134, "0.1")</f>
        <v>0.1</v>
      </c>
      <c r="R134" s="162">
        <f t="shared" si="53"/>
        <v>24.1</v>
      </c>
      <c r="S134" s="162">
        <f t="shared" si="40"/>
        <v>24.1</v>
      </c>
      <c r="T134" s="177">
        <v>24</v>
      </c>
    </row>
    <row r="135" spans="1:20" x14ac:dyDescent="0.3">
      <c r="A135" s="231">
        <v>83</v>
      </c>
      <c r="B135" s="159" t="s">
        <v>362</v>
      </c>
      <c r="C135" s="159">
        <v>503</v>
      </c>
      <c r="D135" s="160" t="s">
        <v>24</v>
      </c>
      <c r="E135" s="161">
        <v>44072</v>
      </c>
      <c r="F135" s="162">
        <v>1</v>
      </c>
      <c r="G135" s="170">
        <v>5</v>
      </c>
      <c r="H135" s="171">
        <v>5</v>
      </c>
      <c r="I135" s="162">
        <v>76</v>
      </c>
      <c r="J135" s="162">
        <v>72</v>
      </c>
      <c r="K135" s="171">
        <f t="shared" si="54"/>
        <v>71</v>
      </c>
      <c r="L135" s="172">
        <f t="shared" si="45"/>
        <v>4</v>
      </c>
      <c r="M135" s="170">
        <f t="shared" si="37"/>
        <v>5</v>
      </c>
      <c r="N135" s="170">
        <f t="shared" si="38"/>
        <v>-1</v>
      </c>
      <c r="O135" s="162" t="str">
        <f>IF(M135&gt;=19.5,"70%",IF(M135&gt;=13.5,"50%",IF(M135&gt;=5.5,"30%",IF(M135&gt;=0.1,"15%"))))</f>
        <v>15%</v>
      </c>
      <c r="P135" s="171">
        <f t="shared" si="52"/>
        <v>-0.15</v>
      </c>
      <c r="Q135" s="162">
        <v>0.1</v>
      </c>
      <c r="R135" s="170">
        <f t="shared" si="53"/>
        <v>4.8499999999999996</v>
      </c>
      <c r="S135" s="170">
        <f t="shared" si="40"/>
        <v>4.8499999999999996</v>
      </c>
      <c r="T135" s="173">
        <f t="shared" ref="T135:T141" si="55">S135</f>
        <v>4.8499999999999996</v>
      </c>
    </row>
    <row r="136" spans="1:20" x14ac:dyDescent="0.3">
      <c r="A136" s="231">
        <v>84</v>
      </c>
      <c r="B136" s="159" t="s">
        <v>622</v>
      </c>
      <c r="C136" s="159">
        <v>198</v>
      </c>
      <c r="D136" s="160"/>
      <c r="E136" s="161">
        <v>44072</v>
      </c>
      <c r="F136" s="176">
        <v>1</v>
      </c>
      <c r="G136" s="162">
        <v>6</v>
      </c>
      <c r="H136" s="171">
        <v>6</v>
      </c>
      <c r="I136" s="162">
        <v>86</v>
      </c>
      <c r="J136" s="162">
        <v>72</v>
      </c>
      <c r="K136" s="171">
        <f t="shared" si="54"/>
        <v>80</v>
      </c>
      <c r="L136" s="172">
        <f t="shared" si="45"/>
        <v>14</v>
      </c>
      <c r="M136" s="170">
        <f t="shared" si="37"/>
        <v>6</v>
      </c>
      <c r="N136" s="170">
        <f t="shared" si="38"/>
        <v>8</v>
      </c>
      <c r="O136" s="174">
        <v>0.3</v>
      </c>
      <c r="P136" s="170">
        <f t="shared" si="52"/>
        <v>2.4</v>
      </c>
      <c r="Q136" s="162">
        <v>0.1</v>
      </c>
      <c r="R136" s="170">
        <f t="shared" si="53"/>
        <v>6.1</v>
      </c>
      <c r="S136" s="170">
        <f t="shared" si="40"/>
        <v>6.1</v>
      </c>
      <c r="T136" s="173">
        <f t="shared" si="55"/>
        <v>6.1</v>
      </c>
    </row>
    <row r="137" spans="1:20" x14ac:dyDescent="0.3">
      <c r="A137" s="231">
        <v>85</v>
      </c>
      <c r="B137" s="210" t="s">
        <v>369</v>
      </c>
      <c r="C137" s="210">
        <v>414</v>
      </c>
      <c r="D137" s="211"/>
      <c r="E137" s="161">
        <v>44072</v>
      </c>
      <c r="F137" s="193">
        <v>2</v>
      </c>
      <c r="G137" s="194">
        <v>10</v>
      </c>
      <c r="H137" s="213">
        <v>10</v>
      </c>
      <c r="I137" s="193">
        <v>81</v>
      </c>
      <c r="J137" s="193">
        <v>69</v>
      </c>
      <c r="K137" s="213">
        <f t="shared" si="54"/>
        <v>71</v>
      </c>
      <c r="L137" s="214">
        <f t="shared" si="45"/>
        <v>12</v>
      </c>
      <c r="M137" s="194">
        <f t="shared" si="37"/>
        <v>10</v>
      </c>
      <c r="N137" s="194">
        <f t="shared" si="38"/>
        <v>2</v>
      </c>
      <c r="O137" s="193" t="str">
        <f t="shared" ref="O137:O142" si="56">IF(M137&gt;=19.5,"70%",IF(M137&gt;=13.5,"50%",IF(M137&gt;=5.5,"30%",IF(M137&gt;=0.1,"15%"))))</f>
        <v>30%</v>
      </c>
      <c r="P137" s="194">
        <f t="shared" si="52"/>
        <v>0.6</v>
      </c>
      <c r="Q137" s="162">
        <v>0.1</v>
      </c>
      <c r="R137" s="194">
        <f t="shared" si="53"/>
        <v>10.1</v>
      </c>
      <c r="S137" s="194">
        <f t="shared" si="40"/>
        <v>10.1</v>
      </c>
      <c r="T137" s="215">
        <f t="shared" si="55"/>
        <v>10.1</v>
      </c>
    </row>
    <row r="138" spans="1:20" x14ac:dyDescent="0.3">
      <c r="A138" s="231">
        <v>86</v>
      </c>
      <c r="B138" s="159" t="s">
        <v>602</v>
      </c>
      <c r="C138" s="159">
        <v>98</v>
      </c>
      <c r="D138" s="160"/>
      <c r="E138" s="161">
        <v>44072</v>
      </c>
      <c r="F138" s="162">
        <v>3</v>
      </c>
      <c r="G138" s="170">
        <v>20</v>
      </c>
      <c r="H138" s="171">
        <v>20</v>
      </c>
      <c r="I138" s="162">
        <v>101</v>
      </c>
      <c r="J138" s="162">
        <v>69</v>
      </c>
      <c r="K138" s="171">
        <f t="shared" si="54"/>
        <v>81</v>
      </c>
      <c r="L138" s="172">
        <f t="shared" si="45"/>
        <v>32</v>
      </c>
      <c r="M138" s="170">
        <f t="shared" si="37"/>
        <v>20</v>
      </c>
      <c r="N138" s="170">
        <f t="shared" si="38"/>
        <v>12</v>
      </c>
      <c r="O138" s="162" t="str">
        <f t="shared" si="56"/>
        <v>70%</v>
      </c>
      <c r="P138" s="170">
        <f t="shared" si="52"/>
        <v>8.3999999999999986</v>
      </c>
      <c r="Q138" s="162">
        <v>0.1</v>
      </c>
      <c r="R138" s="170">
        <f t="shared" si="53"/>
        <v>20.100000000000001</v>
      </c>
      <c r="S138" s="170">
        <f t="shared" si="40"/>
        <v>20.100000000000001</v>
      </c>
      <c r="T138" s="173">
        <f t="shared" si="55"/>
        <v>20.100000000000001</v>
      </c>
    </row>
    <row r="139" spans="1:20" x14ac:dyDescent="0.3">
      <c r="A139" s="231">
        <v>87</v>
      </c>
      <c r="B139" s="159" t="s">
        <v>385</v>
      </c>
      <c r="C139" s="159">
        <v>304</v>
      </c>
      <c r="D139" s="160" t="s">
        <v>228</v>
      </c>
      <c r="E139" s="161">
        <v>44072</v>
      </c>
      <c r="F139" s="162">
        <v>2</v>
      </c>
      <c r="G139" s="162">
        <v>16.399999999999999</v>
      </c>
      <c r="H139" s="162">
        <v>16</v>
      </c>
      <c r="I139" s="162">
        <v>103</v>
      </c>
      <c r="J139" s="162">
        <v>70</v>
      </c>
      <c r="K139" s="162">
        <f t="shared" si="54"/>
        <v>87</v>
      </c>
      <c r="L139" s="162">
        <f t="shared" si="45"/>
        <v>33</v>
      </c>
      <c r="M139" s="162">
        <f t="shared" si="37"/>
        <v>16.399999999999999</v>
      </c>
      <c r="N139" s="162">
        <f t="shared" si="38"/>
        <v>16.600000000000001</v>
      </c>
      <c r="O139" s="162" t="str">
        <f t="shared" si="56"/>
        <v>50%</v>
      </c>
      <c r="P139" s="170">
        <f t="shared" si="52"/>
        <v>8.3000000000000007</v>
      </c>
      <c r="Q139" s="162" t="str">
        <f>IF(N139&lt;0,O139, "0.1")</f>
        <v>0.1</v>
      </c>
      <c r="R139" s="162">
        <f t="shared" si="53"/>
        <v>16.5</v>
      </c>
      <c r="S139" s="162">
        <f t="shared" si="40"/>
        <v>16.5</v>
      </c>
      <c r="T139" s="173">
        <f t="shared" si="55"/>
        <v>16.5</v>
      </c>
    </row>
    <row r="140" spans="1:20" x14ac:dyDescent="0.3">
      <c r="A140" s="231">
        <v>88</v>
      </c>
      <c r="B140" s="159" t="s">
        <v>394</v>
      </c>
      <c r="C140" s="159">
        <v>158</v>
      </c>
      <c r="D140" s="160" t="s">
        <v>84</v>
      </c>
      <c r="E140" s="161">
        <v>44072</v>
      </c>
      <c r="F140" s="162">
        <v>1</v>
      </c>
      <c r="G140" s="162">
        <v>19</v>
      </c>
      <c r="H140" s="171">
        <v>19</v>
      </c>
      <c r="I140" s="162">
        <v>98</v>
      </c>
      <c r="J140" s="162">
        <v>72</v>
      </c>
      <c r="K140" s="171">
        <f t="shared" si="54"/>
        <v>79</v>
      </c>
      <c r="L140" s="172">
        <f t="shared" si="45"/>
        <v>26</v>
      </c>
      <c r="M140" s="170">
        <f t="shared" si="37"/>
        <v>19</v>
      </c>
      <c r="N140" s="170">
        <f t="shared" si="38"/>
        <v>7</v>
      </c>
      <c r="O140" s="162" t="str">
        <f t="shared" si="56"/>
        <v>50%</v>
      </c>
      <c r="P140" s="170">
        <f t="shared" si="52"/>
        <v>3.5</v>
      </c>
      <c r="Q140" s="162">
        <v>0.1</v>
      </c>
      <c r="R140" s="170">
        <f t="shared" si="53"/>
        <v>19.100000000000001</v>
      </c>
      <c r="S140" s="170">
        <f t="shared" si="40"/>
        <v>19.100000000000001</v>
      </c>
      <c r="T140" s="173">
        <f t="shared" si="55"/>
        <v>19.100000000000001</v>
      </c>
    </row>
    <row r="141" spans="1:20" x14ac:dyDescent="0.3">
      <c r="A141" s="231">
        <v>89</v>
      </c>
      <c r="B141" s="160" t="s">
        <v>523</v>
      </c>
      <c r="C141" s="159">
        <v>424</v>
      </c>
      <c r="D141" s="159" t="s">
        <v>39</v>
      </c>
      <c r="E141" s="161">
        <v>44072</v>
      </c>
      <c r="F141" s="162">
        <v>5</v>
      </c>
      <c r="G141" s="162">
        <v>7</v>
      </c>
      <c r="H141" s="162">
        <v>7</v>
      </c>
      <c r="I141" s="162">
        <v>76</v>
      </c>
      <c r="J141" s="162">
        <v>69</v>
      </c>
      <c r="K141" s="162">
        <f t="shared" si="54"/>
        <v>69</v>
      </c>
      <c r="L141" s="162">
        <f t="shared" si="45"/>
        <v>7</v>
      </c>
      <c r="M141" s="162">
        <f t="shared" si="37"/>
        <v>7</v>
      </c>
      <c r="N141" s="162">
        <f t="shared" si="38"/>
        <v>0</v>
      </c>
      <c r="O141" s="162" t="str">
        <f t="shared" si="56"/>
        <v>30%</v>
      </c>
      <c r="P141" s="170">
        <f t="shared" si="52"/>
        <v>0</v>
      </c>
      <c r="Q141" s="162" t="str">
        <f>IF(N141&lt;0,O141, "0.1")</f>
        <v>0.1</v>
      </c>
      <c r="R141" s="162">
        <f t="shared" si="53"/>
        <v>7</v>
      </c>
      <c r="S141" s="162">
        <f t="shared" si="40"/>
        <v>7</v>
      </c>
      <c r="T141" s="173">
        <f t="shared" si="55"/>
        <v>7</v>
      </c>
    </row>
    <row r="142" spans="1:20" ht="15" thickBot="1" x14ac:dyDescent="0.35">
      <c r="A142" s="233">
        <v>90</v>
      </c>
      <c r="B142" s="224" t="s">
        <v>508</v>
      </c>
      <c r="C142" s="224">
        <v>69</v>
      </c>
      <c r="D142" s="224" t="s">
        <v>84</v>
      </c>
      <c r="E142" s="227">
        <v>44072</v>
      </c>
      <c r="F142" s="228">
        <v>2</v>
      </c>
      <c r="G142" s="229">
        <v>9</v>
      </c>
      <c r="H142" s="267">
        <v>9</v>
      </c>
      <c r="I142" s="228">
        <v>83</v>
      </c>
      <c r="J142" s="228">
        <v>70</v>
      </c>
      <c r="K142" s="267">
        <f t="shared" si="54"/>
        <v>74</v>
      </c>
      <c r="L142" s="268">
        <f t="shared" si="45"/>
        <v>13</v>
      </c>
      <c r="M142" s="229">
        <f t="shared" si="37"/>
        <v>9</v>
      </c>
      <c r="N142" s="229">
        <f t="shared" si="38"/>
        <v>4</v>
      </c>
      <c r="O142" s="228" t="str">
        <f t="shared" si="56"/>
        <v>30%</v>
      </c>
      <c r="P142" s="229">
        <f t="shared" si="52"/>
        <v>1.2</v>
      </c>
      <c r="Q142" s="228" t="str">
        <f>IF(N142&lt;0,O142, "0.1")</f>
        <v>0.1</v>
      </c>
      <c r="R142" s="229">
        <f t="shared" si="53"/>
        <v>9.1</v>
      </c>
      <c r="S142" s="229">
        <f t="shared" si="40"/>
        <v>9.1</v>
      </c>
      <c r="T142" s="230">
        <v>9</v>
      </c>
    </row>
    <row r="143" spans="1:20" s="87" customFormat="1" ht="15" thickBot="1" x14ac:dyDescent="0.35">
      <c r="A143" s="301">
        <v>44094</v>
      </c>
      <c r="B143" s="302"/>
      <c r="C143" s="302"/>
      <c r="D143" s="302"/>
      <c r="E143" s="302"/>
      <c r="F143" s="302"/>
      <c r="G143" s="302"/>
      <c r="H143" s="302"/>
      <c r="I143" s="302"/>
      <c r="J143" s="302"/>
      <c r="K143" s="302"/>
      <c r="L143" s="302"/>
      <c r="M143" s="302"/>
      <c r="N143" s="302"/>
      <c r="O143" s="302"/>
      <c r="P143" s="302"/>
      <c r="Q143" s="302"/>
      <c r="R143" s="302"/>
      <c r="S143" s="302"/>
      <c r="T143" s="303"/>
    </row>
    <row r="144" spans="1:20" x14ac:dyDescent="0.3">
      <c r="A144" s="232">
        <v>1</v>
      </c>
      <c r="B144" s="216" t="s">
        <v>433</v>
      </c>
      <c r="C144" s="216">
        <v>467</v>
      </c>
      <c r="D144" s="218"/>
      <c r="E144" s="219">
        <v>44094</v>
      </c>
      <c r="F144" s="220">
        <v>2</v>
      </c>
      <c r="G144" s="222">
        <v>9.1</v>
      </c>
      <c r="H144" s="240">
        <v>9</v>
      </c>
      <c r="I144" s="221">
        <v>80</v>
      </c>
      <c r="J144" s="221">
        <v>69</v>
      </c>
      <c r="K144" s="240">
        <f>I144-H144</f>
        <v>71</v>
      </c>
      <c r="L144" s="241">
        <f t="shared" ref="L144:L150" si="57">I144-J144</f>
        <v>11</v>
      </c>
      <c r="M144" s="222">
        <f t="shared" ref="M144:M150" si="58">G144</f>
        <v>9.1</v>
      </c>
      <c r="N144" s="222">
        <f t="shared" ref="N144:N150" si="59">L144-M144</f>
        <v>1.9000000000000004</v>
      </c>
      <c r="O144" s="221" t="str">
        <f t="shared" ref="O144:O150" si="60">IF(M144&gt;=19.5,"70%",IF(M144&gt;=13.5,"50%",IF(M144&gt;=5.5,"30%",IF(M144&gt;=0.1,"15%"))))</f>
        <v>30%</v>
      </c>
      <c r="P144" s="222">
        <f>N144*O144</f>
        <v>0.57000000000000006</v>
      </c>
      <c r="Q144" s="221">
        <v>0.1</v>
      </c>
      <c r="R144" s="222">
        <f t="shared" ref="R144:R150" si="61">IF(M144&gt;=L144,(M144+P144),M144+Q144)</f>
        <v>9.1999999999999993</v>
      </c>
      <c r="S144" s="222">
        <f t="shared" ref="S144:S150" si="62">IF(I144&gt;1,(R144),G144)</f>
        <v>9.1999999999999993</v>
      </c>
      <c r="T144" s="223">
        <f t="shared" ref="T144:T149" si="63">S144</f>
        <v>9.1999999999999993</v>
      </c>
    </row>
    <row r="145" spans="1:20" x14ac:dyDescent="0.3">
      <c r="A145" s="231">
        <v>2</v>
      </c>
      <c r="B145" s="187" t="s">
        <v>49</v>
      </c>
      <c r="C145" s="159">
        <v>329</v>
      </c>
      <c r="D145" s="188" t="s">
        <v>20</v>
      </c>
      <c r="E145" s="178"/>
      <c r="F145" s="189">
        <v>2</v>
      </c>
      <c r="G145" s="162">
        <v>9.1</v>
      </c>
      <c r="H145" s="171">
        <v>9</v>
      </c>
      <c r="I145" s="162">
        <v>86</v>
      </c>
      <c r="J145" s="162">
        <v>69</v>
      </c>
      <c r="K145" s="171">
        <f>I145-H145</f>
        <v>77</v>
      </c>
      <c r="L145" s="172">
        <f t="shared" si="57"/>
        <v>17</v>
      </c>
      <c r="M145" s="170">
        <f t="shared" si="58"/>
        <v>9.1</v>
      </c>
      <c r="N145" s="170">
        <f t="shared" si="59"/>
        <v>7.9</v>
      </c>
      <c r="O145" s="162" t="str">
        <f t="shared" si="60"/>
        <v>30%</v>
      </c>
      <c r="P145" s="170">
        <f>N145*O145</f>
        <v>2.37</v>
      </c>
      <c r="Q145" s="162">
        <v>0.1</v>
      </c>
      <c r="R145" s="170">
        <f t="shared" si="61"/>
        <v>9.1999999999999993</v>
      </c>
      <c r="S145" s="170">
        <f t="shared" si="62"/>
        <v>9.1999999999999993</v>
      </c>
      <c r="T145" s="173">
        <f t="shared" si="63"/>
        <v>9.1999999999999993</v>
      </c>
    </row>
    <row r="146" spans="1:20" x14ac:dyDescent="0.3">
      <c r="A146" s="231">
        <v>3</v>
      </c>
      <c r="B146" s="210" t="s">
        <v>80</v>
      </c>
      <c r="C146" s="210">
        <v>64</v>
      </c>
      <c r="D146" s="211"/>
      <c r="E146" s="212">
        <v>44094</v>
      </c>
      <c r="F146" s="193">
        <v>1</v>
      </c>
      <c r="G146" s="193">
        <v>17.399999999999999</v>
      </c>
      <c r="H146" s="213">
        <f>G146</f>
        <v>17.399999999999999</v>
      </c>
      <c r="I146" s="193">
        <v>92</v>
      </c>
      <c r="J146" s="193">
        <v>70</v>
      </c>
      <c r="K146" s="213">
        <f>I146-H146</f>
        <v>74.599999999999994</v>
      </c>
      <c r="L146" s="214">
        <f t="shared" si="57"/>
        <v>22</v>
      </c>
      <c r="M146" s="194">
        <f t="shared" si="58"/>
        <v>17.399999999999999</v>
      </c>
      <c r="N146" s="194">
        <f t="shared" si="59"/>
        <v>4.6000000000000014</v>
      </c>
      <c r="O146" s="193" t="str">
        <f t="shared" si="60"/>
        <v>50%</v>
      </c>
      <c r="P146" s="194">
        <f>N146*O146</f>
        <v>2.3000000000000007</v>
      </c>
      <c r="Q146" s="162">
        <v>0.1</v>
      </c>
      <c r="R146" s="194">
        <f t="shared" si="61"/>
        <v>17.5</v>
      </c>
      <c r="S146" s="194">
        <f t="shared" si="62"/>
        <v>17.5</v>
      </c>
      <c r="T146" s="215">
        <f t="shared" si="63"/>
        <v>17.5</v>
      </c>
    </row>
    <row r="147" spans="1:20" x14ac:dyDescent="0.3">
      <c r="A147" s="231">
        <v>4</v>
      </c>
      <c r="B147" s="159" t="s">
        <v>105</v>
      </c>
      <c r="C147" s="159">
        <v>174</v>
      </c>
      <c r="D147" s="160" t="s">
        <v>228</v>
      </c>
      <c r="E147" s="161"/>
      <c r="F147" s="162">
        <v>1</v>
      </c>
      <c r="G147" s="162">
        <v>16.2</v>
      </c>
      <c r="H147" s="171">
        <v>16</v>
      </c>
      <c r="I147" s="162">
        <v>112</v>
      </c>
      <c r="J147" s="162">
        <v>70</v>
      </c>
      <c r="K147" s="171">
        <v>91</v>
      </c>
      <c r="L147" s="172">
        <f t="shared" si="57"/>
        <v>42</v>
      </c>
      <c r="M147" s="170">
        <f t="shared" si="58"/>
        <v>16.2</v>
      </c>
      <c r="N147" s="170">
        <f t="shared" si="59"/>
        <v>25.8</v>
      </c>
      <c r="O147" s="162" t="str">
        <f t="shared" si="60"/>
        <v>50%</v>
      </c>
      <c r="P147" s="170">
        <v>9.4</v>
      </c>
      <c r="Q147" s="162" t="str">
        <f>IF(N147&lt;0,O147, "0.1")</f>
        <v>0.1</v>
      </c>
      <c r="R147" s="170">
        <f t="shared" si="61"/>
        <v>16.3</v>
      </c>
      <c r="S147" s="170">
        <f t="shared" si="62"/>
        <v>16.3</v>
      </c>
      <c r="T147" s="173">
        <f t="shared" si="63"/>
        <v>16.3</v>
      </c>
    </row>
    <row r="148" spans="1:20" x14ac:dyDescent="0.3">
      <c r="A148" s="231">
        <v>5</v>
      </c>
      <c r="B148" s="159" t="s">
        <v>197</v>
      </c>
      <c r="C148" s="159">
        <v>22</v>
      </c>
      <c r="D148" s="160" t="s">
        <v>100</v>
      </c>
      <c r="E148" s="161"/>
      <c r="F148" s="162">
        <v>2</v>
      </c>
      <c r="G148" s="170">
        <v>13.5</v>
      </c>
      <c r="H148" s="171">
        <v>14</v>
      </c>
      <c r="I148" s="162">
        <v>98</v>
      </c>
      <c r="J148" s="162">
        <v>72</v>
      </c>
      <c r="K148" s="171">
        <f>I148-H148</f>
        <v>84</v>
      </c>
      <c r="L148" s="172">
        <f t="shared" si="57"/>
        <v>26</v>
      </c>
      <c r="M148" s="170">
        <f t="shared" si="58"/>
        <v>13.5</v>
      </c>
      <c r="N148" s="170">
        <f t="shared" si="59"/>
        <v>12.5</v>
      </c>
      <c r="O148" s="162" t="str">
        <f t="shared" si="60"/>
        <v>50%</v>
      </c>
      <c r="P148" s="170">
        <f>N148*O148</f>
        <v>6.25</v>
      </c>
      <c r="Q148" s="162" t="str">
        <f>IF(N148&lt;0,O148, "0.1")</f>
        <v>0.1</v>
      </c>
      <c r="R148" s="170">
        <f t="shared" si="61"/>
        <v>13.6</v>
      </c>
      <c r="S148" s="170">
        <f t="shared" si="62"/>
        <v>13.6</v>
      </c>
      <c r="T148" s="173">
        <f t="shared" si="63"/>
        <v>13.6</v>
      </c>
    </row>
    <row r="149" spans="1:20" x14ac:dyDescent="0.3">
      <c r="A149" s="231">
        <v>6</v>
      </c>
      <c r="B149" s="159" t="s">
        <v>325</v>
      </c>
      <c r="C149" s="159">
        <v>114</v>
      </c>
      <c r="D149" s="160" t="s">
        <v>33</v>
      </c>
      <c r="E149" s="161">
        <v>44094</v>
      </c>
      <c r="F149" s="162">
        <v>2</v>
      </c>
      <c r="G149" s="170">
        <v>4</v>
      </c>
      <c r="H149" s="171">
        <v>4</v>
      </c>
      <c r="I149" s="162">
        <v>75</v>
      </c>
      <c r="J149" s="162">
        <v>69</v>
      </c>
      <c r="K149" s="171">
        <f>I149-H149</f>
        <v>71</v>
      </c>
      <c r="L149" s="172">
        <f t="shared" si="57"/>
        <v>6</v>
      </c>
      <c r="M149" s="170">
        <f t="shared" si="58"/>
        <v>4</v>
      </c>
      <c r="N149" s="170">
        <f t="shared" si="59"/>
        <v>2</v>
      </c>
      <c r="O149" s="162" t="str">
        <f t="shared" si="60"/>
        <v>15%</v>
      </c>
      <c r="P149" s="171">
        <f>N149*O149</f>
        <v>0.3</v>
      </c>
      <c r="Q149" s="162">
        <v>0.1</v>
      </c>
      <c r="R149" s="170">
        <f t="shared" si="61"/>
        <v>4.0999999999999996</v>
      </c>
      <c r="S149" s="170">
        <f t="shared" si="62"/>
        <v>4.0999999999999996</v>
      </c>
      <c r="T149" s="173">
        <f t="shared" si="63"/>
        <v>4.0999999999999996</v>
      </c>
    </row>
    <row r="150" spans="1:20" ht="15" thickBot="1" x14ac:dyDescent="0.35">
      <c r="A150" s="233">
        <v>7</v>
      </c>
      <c r="B150" s="224" t="s">
        <v>494</v>
      </c>
      <c r="C150" s="224">
        <v>471</v>
      </c>
      <c r="D150" s="255"/>
      <c r="E150" s="227">
        <v>44094</v>
      </c>
      <c r="F150" s="256">
        <v>2</v>
      </c>
      <c r="G150" s="229">
        <v>10</v>
      </c>
      <c r="H150" s="228">
        <v>10</v>
      </c>
      <c r="I150" s="228">
        <v>84</v>
      </c>
      <c r="J150" s="228">
        <v>69</v>
      </c>
      <c r="K150" s="228">
        <f>I150-H150</f>
        <v>74</v>
      </c>
      <c r="L150" s="228">
        <f t="shared" si="57"/>
        <v>15</v>
      </c>
      <c r="M150" s="229">
        <f t="shared" si="58"/>
        <v>10</v>
      </c>
      <c r="N150" s="229">
        <f t="shared" si="59"/>
        <v>5</v>
      </c>
      <c r="O150" s="228" t="str">
        <f t="shared" si="60"/>
        <v>30%</v>
      </c>
      <c r="P150" s="229">
        <f>N150*O150</f>
        <v>1.5</v>
      </c>
      <c r="Q150" s="228">
        <v>0.1</v>
      </c>
      <c r="R150" s="229">
        <f t="shared" si="61"/>
        <v>10.1</v>
      </c>
      <c r="S150" s="229">
        <f t="shared" si="62"/>
        <v>10.1</v>
      </c>
      <c r="T150" s="257">
        <v>10</v>
      </c>
    </row>
    <row r="151" spans="1:20" ht="15" thickBot="1" x14ac:dyDescent="0.35">
      <c r="A151" s="304">
        <v>44135</v>
      </c>
      <c r="B151" s="305"/>
      <c r="C151" s="305"/>
      <c r="D151" s="305"/>
      <c r="E151" s="305"/>
      <c r="F151" s="305"/>
      <c r="G151" s="305"/>
      <c r="H151" s="305"/>
      <c r="I151" s="305"/>
      <c r="J151" s="305"/>
      <c r="K151" s="305"/>
      <c r="L151" s="305"/>
      <c r="M151" s="305"/>
      <c r="N151" s="305"/>
      <c r="O151" s="305"/>
      <c r="P151" s="305"/>
      <c r="Q151" s="305"/>
      <c r="R151" s="305"/>
      <c r="S151" s="305"/>
      <c r="T151" s="306"/>
    </row>
    <row r="152" spans="1:20" x14ac:dyDescent="0.3">
      <c r="A152" s="232">
        <v>1</v>
      </c>
      <c r="B152" s="271" t="s">
        <v>16</v>
      </c>
      <c r="C152" s="216">
        <v>322</v>
      </c>
      <c r="D152" s="272"/>
      <c r="E152" s="219">
        <v>44135</v>
      </c>
      <c r="F152" s="273">
        <v>1</v>
      </c>
      <c r="G152" s="221">
        <v>18</v>
      </c>
      <c r="H152" s="221">
        <v>18</v>
      </c>
      <c r="I152" s="221">
        <v>91</v>
      </c>
      <c r="J152" s="221">
        <v>69</v>
      </c>
      <c r="K152" s="240">
        <f>I152-H152</f>
        <v>73</v>
      </c>
      <c r="L152" s="241">
        <f t="shared" ref="L152:L167" si="64">I152-J152</f>
        <v>22</v>
      </c>
      <c r="M152" s="222">
        <f t="shared" ref="M152:M167" si="65">G152</f>
        <v>18</v>
      </c>
      <c r="N152" s="222">
        <f t="shared" ref="N152:N167" si="66">L152-M152</f>
        <v>4</v>
      </c>
      <c r="O152" s="274">
        <v>0.7</v>
      </c>
      <c r="P152" s="222">
        <f t="shared" ref="P152:P161" si="67">N152*O152</f>
        <v>2.8</v>
      </c>
      <c r="Q152" s="221">
        <v>0.7</v>
      </c>
      <c r="R152" s="222">
        <f t="shared" ref="R152:R167" si="68">IF(M152&gt;=L152,(M152+P152),M152+Q152)</f>
        <v>18.7</v>
      </c>
      <c r="S152" s="222">
        <f t="shared" ref="S152:S167" si="69">IF(I152&gt;1,(R152),G152)</f>
        <v>18.7</v>
      </c>
      <c r="T152" s="223">
        <v>19</v>
      </c>
    </row>
    <row r="153" spans="1:20" x14ac:dyDescent="0.3">
      <c r="A153" s="231">
        <v>2</v>
      </c>
      <c r="B153" s="159" t="s">
        <v>662</v>
      </c>
      <c r="C153" s="159">
        <v>271</v>
      </c>
      <c r="D153" s="159" t="s">
        <v>24</v>
      </c>
      <c r="E153" s="161"/>
      <c r="F153" s="162">
        <v>1</v>
      </c>
      <c r="G153" s="170">
        <v>16</v>
      </c>
      <c r="H153" s="171">
        <v>16</v>
      </c>
      <c r="I153" s="162">
        <v>93</v>
      </c>
      <c r="J153" s="162">
        <v>69</v>
      </c>
      <c r="K153" s="171">
        <f>I153-H153</f>
        <v>77</v>
      </c>
      <c r="L153" s="172">
        <f t="shared" si="64"/>
        <v>24</v>
      </c>
      <c r="M153" s="170">
        <f t="shared" si="65"/>
        <v>16</v>
      </c>
      <c r="N153" s="170">
        <f t="shared" si="66"/>
        <v>8</v>
      </c>
      <c r="O153" s="162" t="str">
        <f t="shared" ref="O153:O167" si="70">IF(M153&gt;=19.5,"70%",IF(M153&gt;=13.5,"50%",IF(M153&gt;=5.5,"30%",IF(M153&gt;=0.1,"15%"))))</f>
        <v>50%</v>
      </c>
      <c r="P153" s="170">
        <f t="shared" si="67"/>
        <v>4</v>
      </c>
      <c r="Q153" s="162">
        <v>0.1</v>
      </c>
      <c r="R153" s="170">
        <f t="shared" si="68"/>
        <v>16.100000000000001</v>
      </c>
      <c r="S153" s="170">
        <f t="shared" si="69"/>
        <v>16.100000000000001</v>
      </c>
      <c r="T153" s="173">
        <f>S153</f>
        <v>16.100000000000001</v>
      </c>
    </row>
    <row r="154" spans="1:20" x14ac:dyDescent="0.3">
      <c r="A154" s="231">
        <v>3</v>
      </c>
      <c r="B154" s="187" t="s">
        <v>518</v>
      </c>
      <c r="C154" s="159">
        <v>499</v>
      </c>
      <c r="D154" s="188"/>
      <c r="E154" s="161"/>
      <c r="F154" s="189">
        <v>1</v>
      </c>
      <c r="G154" s="162">
        <v>9</v>
      </c>
      <c r="H154" s="171">
        <v>9</v>
      </c>
      <c r="I154" s="162">
        <v>85</v>
      </c>
      <c r="J154" s="162">
        <v>69</v>
      </c>
      <c r="K154" s="171">
        <f>I154-H154</f>
        <v>76</v>
      </c>
      <c r="L154" s="172">
        <f t="shared" si="64"/>
        <v>16</v>
      </c>
      <c r="M154" s="170">
        <f t="shared" si="65"/>
        <v>9</v>
      </c>
      <c r="N154" s="170">
        <f t="shared" si="66"/>
        <v>7</v>
      </c>
      <c r="O154" s="162" t="str">
        <f t="shared" si="70"/>
        <v>30%</v>
      </c>
      <c r="P154" s="171">
        <f t="shared" si="67"/>
        <v>2.1</v>
      </c>
      <c r="Q154" s="162">
        <v>0.1</v>
      </c>
      <c r="R154" s="170">
        <f t="shared" si="68"/>
        <v>9.1</v>
      </c>
      <c r="S154" s="170">
        <f t="shared" si="69"/>
        <v>9.1</v>
      </c>
      <c r="T154" s="173">
        <f>S154</f>
        <v>9.1</v>
      </c>
    </row>
    <row r="155" spans="1:20" x14ac:dyDescent="0.3">
      <c r="A155" s="231">
        <v>4</v>
      </c>
      <c r="B155" s="159" t="s">
        <v>502</v>
      </c>
      <c r="C155" s="159">
        <v>83</v>
      </c>
      <c r="D155" s="160" t="s">
        <v>17</v>
      </c>
      <c r="E155" s="161">
        <v>44135</v>
      </c>
      <c r="F155" s="176"/>
      <c r="G155" s="170">
        <v>6</v>
      </c>
      <c r="H155" s="171">
        <v>6</v>
      </c>
      <c r="I155" s="162">
        <v>95</v>
      </c>
      <c r="J155" s="162">
        <v>70</v>
      </c>
      <c r="K155" s="171">
        <f>I155-H155</f>
        <v>89</v>
      </c>
      <c r="L155" s="172">
        <f t="shared" si="64"/>
        <v>25</v>
      </c>
      <c r="M155" s="170">
        <f t="shared" si="65"/>
        <v>6</v>
      </c>
      <c r="N155" s="170">
        <f t="shared" si="66"/>
        <v>19</v>
      </c>
      <c r="O155" s="162" t="str">
        <f t="shared" si="70"/>
        <v>30%</v>
      </c>
      <c r="P155" s="170">
        <f t="shared" si="67"/>
        <v>5.7</v>
      </c>
      <c r="Q155" s="162">
        <v>0.1</v>
      </c>
      <c r="R155" s="170">
        <f t="shared" si="68"/>
        <v>6.1</v>
      </c>
      <c r="S155" s="170">
        <f t="shared" si="69"/>
        <v>6.1</v>
      </c>
      <c r="T155" s="173">
        <f>S155</f>
        <v>6.1</v>
      </c>
    </row>
    <row r="156" spans="1:20" x14ac:dyDescent="0.3">
      <c r="A156" s="231">
        <v>5</v>
      </c>
      <c r="B156" s="159" t="s">
        <v>670</v>
      </c>
      <c r="C156" s="159">
        <v>134</v>
      </c>
      <c r="D156" s="159" t="s">
        <v>671</v>
      </c>
      <c r="E156" s="161"/>
      <c r="F156" s="162">
        <v>1</v>
      </c>
      <c r="G156" s="170">
        <v>16.100000000000001</v>
      </c>
      <c r="H156" s="171">
        <v>16</v>
      </c>
      <c r="I156" s="162">
        <v>105</v>
      </c>
      <c r="J156" s="162">
        <v>70</v>
      </c>
      <c r="K156" s="171">
        <f>I156-H156</f>
        <v>89</v>
      </c>
      <c r="L156" s="172">
        <f t="shared" si="64"/>
        <v>35</v>
      </c>
      <c r="M156" s="170">
        <f t="shared" si="65"/>
        <v>16.100000000000001</v>
      </c>
      <c r="N156" s="170">
        <f t="shared" si="66"/>
        <v>18.899999999999999</v>
      </c>
      <c r="O156" s="162" t="str">
        <f t="shared" si="70"/>
        <v>50%</v>
      </c>
      <c r="P156" s="170">
        <f t="shared" si="67"/>
        <v>9.4499999999999993</v>
      </c>
      <c r="Q156" s="162" t="str">
        <f>IF(N156&lt;0,O156, "0.1")</f>
        <v>0.1</v>
      </c>
      <c r="R156" s="170">
        <f t="shared" si="68"/>
        <v>16.200000000000003</v>
      </c>
      <c r="S156" s="170">
        <f t="shared" si="69"/>
        <v>16.200000000000003</v>
      </c>
      <c r="T156" s="173">
        <f>S156</f>
        <v>16.200000000000003</v>
      </c>
    </row>
    <row r="157" spans="1:20" x14ac:dyDescent="0.3">
      <c r="A157" s="231">
        <v>6</v>
      </c>
      <c r="B157" s="159" t="s">
        <v>468</v>
      </c>
      <c r="C157" s="159">
        <v>486</v>
      </c>
      <c r="D157" s="160"/>
      <c r="E157" s="161">
        <v>44135</v>
      </c>
      <c r="F157" s="176">
        <v>1</v>
      </c>
      <c r="G157" s="162">
        <v>17.8</v>
      </c>
      <c r="H157" s="162">
        <v>18</v>
      </c>
      <c r="I157" s="162">
        <v>88</v>
      </c>
      <c r="J157" s="162">
        <v>69</v>
      </c>
      <c r="K157" s="162">
        <v>88</v>
      </c>
      <c r="L157" s="162">
        <f t="shared" si="64"/>
        <v>19</v>
      </c>
      <c r="M157" s="162">
        <f t="shared" si="65"/>
        <v>17.8</v>
      </c>
      <c r="N157" s="162">
        <f t="shared" si="66"/>
        <v>1.1999999999999993</v>
      </c>
      <c r="O157" s="162" t="str">
        <f t="shared" si="70"/>
        <v>50%</v>
      </c>
      <c r="P157" s="170">
        <f t="shared" si="67"/>
        <v>0.59999999999999964</v>
      </c>
      <c r="Q157" s="162">
        <v>0.1</v>
      </c>
      <c r="R157" s="162">
        <f t="shared" si="68"/>
        <v>17.900000000000002</v>
      </c>
      <c r="S157" s="162">
        <f t="shared" si="69"/>
        <v>17.900000000000002</v>
      </c>
      <c r="T157" s="177">
        <v>18</v>
      </c>
    </row>
    <row r="158" spans="1:20" x14ac:dyDescent="0.3">
      <c r="A158" s="231">
        <v>7</v>
      </c>
      <c r="B158" s="159" t="s">
        <v>95</v>
      </c>
      <c r="C158" s="159">
        <v>260</v>
      </c>
      <c r="D158" s="160"/>
      <c r="E158" s="161"/>
      <c r="F158" s="162">
        <v>1</v>
      </c>
      <c r="G158" s="162">
        <v>12</v>
      </c>
      <c r="H158" s="171">
        <f>G158</f>
        <v>12</v>
      </c>
      <c r="I158" s="162">
        <v>85</v>
      </c>
      <c r="J158" s="162">
        <v>69</v>
      </c>
      <c r="K158" s="171">
        <f>I158-H158</f>
        <v>73</v>
      </c>
      <c r="L158" s="172">
        <f t="shared" si="64"/>
        <v>16</v>
      </c>
      <c r="M158" s="170">
        <f t="shared" si="65"/>
        <v>12</v>
      </c>
      <c r="N158" s="170">
        <f t="shared" si="66"/>
        <v>4</v>
      </c>
      <c r="O158" s="162" t="str">
        <f t="shared" si="70"/>
        <v>30%</v>
      </c>
      <c r="P158" s="162">
        <f t="shared" si="67"/>
        <v>1.2</v>
      </c>
      <c r="Q158" s="162">
        <v>0.1</v>
      </c>
      <c r="R158" s="170">
        <f t="shared" si="68"/>
        <v>12.1</v>
      </c>
      <c r="S158" s="170">
        <f t="shared" si="69"/>
        <v>12.1</v>
      </c>
      <c r="T158" s="173">
        <f>S158</f>
        <v>12.1</v>
      </c>
    </row>
    <row r="159" spans="1:20" x14ac:dyDescent="0.3">
      <c r="A159" s="231">
        <v>8</v>
      </c>
      <c r="B159" s="160" t="s">
        <v>667</v>
      </c>
      <c r="C159" s="159">
        <v>357</v>
      </c>
      <c r="D159" s="160" t="s">
        <v>33</v>
      </c>
      <c r="E159" s="161"/>
      <c r="F159" s="162">
        <v>1</v>
      </c>
      <c r="G159" s="162">
        <v>20</v>
      </c>
      <c r="H159" s="162">
        <v>20</v>
      </c>
      <c r="I159" s="162">
        <v>102</v>
      </c>
      <c r="J159" s="162">
        <v>69</v>
      </c>
      <c r="K159" s="162">
        <f>I159-H159</f>
        <v>82</v>
      </c>
      <c r="L159" s="162">
        <f t="shared" si="64"/>
        <v>33</v>
      </c>
      <c r="M159" s="162">
        <f t="shared" si="65"/>
        <v>20</v>
      </c>
      <c r="N159" s="162">
        <f t="shared" si="66"/>
        <v>13</v>
      </c>
      <c r="O159" s="162" t="str">
        <f t="shared" si="70"/>
        <v>70%</v>
      </c>
      <c r="P159" s="170">
        <f t="shared" si="67"/>
        <v>9.1</v>
      </c>
      <c r="Q159" s="162">
        <v>0.1</v>
      </c>
      <c r="R159" s="162">
        <f t="shared" si="68"/>
        <v>20.100000000000001</v>
      </c>
      <c r="S159" s="162">
        <f t="shared" si="69"/>
        <v>20.100000000000001</v>
      </c>
      <c r="T159" s="177">
        <v>20</v>
      </c>
    </row>
    <row r="160" spans="1:20" x14ac:dyDescent="0.3">
      <c r="A160" s="231">
        <v>9</v>
      </c>
      <c r="B160" s="159" t="s">
        <v>200</v>
      </c>
      <c r="C160" s="159">
        <v>28</v>
      </c>
      <c r="D160" s="160"/>
      <c r="E160" s="161">
        <v>44135</v>
      </c>
      <c r="F160" s="162">
        <v>1</v>
      </c>
      <c r="G160" s="170">
        <v>13.5</v>
      </c>
      <c r="H160" s="171">
        <f>G160</f>
        <v>13.5</v>
      </c>
      <c r="I160" s="162">
        <v>97</v>
      </c>
      <c r="J160" s="162">
        <v>72</v>
      </c>
      <c r="K160" s="171">
        <v>83</v>
      </c>
      <c r="L160" s="172">
        <f t="shared" si="64"/>
        <v>25</v>
      </c>
      <c r="M160" s="170">
        <f t="shared" si="65"/>
        <v>13.5</v>
      </c>
      <c r="N160" s="170">
        <f t="shared" si="66"/>
        <v>11.5</v>
      </c>
      <c r="O160" s="162" t="str">
        <f t="shared" si="70"/>
        <v>50%</v>
      </c>
      <c r="P160" s="170">
        <f t="shared" si="67"/>
        <v>5.75</v>
      </c>
      <c r="Q160" s="162" t="str">
        <f>IF(N160&lt;0,O160, "0.1")</f>
        <v>0.1</v>
      </c>
      <c r="R160" s="170">
        <f t="shared" si="68"/>
        <v>13.6</v>
      </c>
      <c r="S160" s="170">
        <f t="shared" si="69"/>
        <v>13.6</v>
      </c>
      <c r="T160" s="173">
        <f>S160</f>
        <v>13.6</v>
      </c>
    </row>
    <row r="161" spans="1:20" x14ac:dyDescent="0.3">
      <c r="A161" s="231">
        <v>10</v>
      </c>
      <c r="B161" s="159" t="s">
        <v>672</v>
      </c>
      <c r="C161" s="159">
        <v>4</v>
      </c>
      <c r="D161" s="160" t="s">
        <v>24</v>
      </c>
      <c r="E161" s="275"/>
      <c r="F161" s="162">
        <v>1</v>
      </c>
      <c r="G161" s="170">
        <v>10</v>
      </c>
      <c r="H161" s="171">
        <v>10</v>
      </c>
      <c r="I161" s="162">
        <v>88</v>
      </c>
      <c r="J161" s="162">
        <v>69</v>
      </c>
      <c r="K161" s="171">
        <f t="shared" ref="K161:K167" si="71">I161-H161</f>
        <v>78</v>
      </c>
      <c r="L161" s="172">
        <f t="shared" si="64"/>
        <v>19</v>
      </c>
      <c r="M161" s="170">
        <f t="shared" si="65"/>
        <v>10</v>
      </c>
      <c r="N161" s="170">
        <f t="shared" si="66"/>
        <v>9</v>
      </c>
      <c r="O161" s="162" t="str">
        <f t="shared" si="70"/>
        <v>30%</v>
      </c>
      <c r="P161" s="170">
        <f t="shared" si="67"/>
        <v>2.6999999999999997</v>
      </c>
      <c r="Q161" s="162">
        <v>0.1</v>
      </c>
      <c r="R161" s="170">
        <f t="shared" si="68"/>
        <v>10.1</v>
      </c>
      <c r="S161" s="170">
        <f t="shared" si="69"/>
        <v>10.1</v>
      </c>
      <c r="T161" s="173">
        <f>S161</f>
        <v>10.1</v>
      </c>
    </row>
    <row r="162" spans="1:20" x14ac:dyDescent="0.3">
      <c r="A162" s="231">
        <v>11</v>
      </c>
      <c r="B162" s="159" t="s">
        <v>282</v>
      </c>
      <c r="C162" s="159">
        <v>387</v>
      </c>
      <c r="D162" s="160" t="s">
        <v>20</v>
      </c>
      <c r="E162" s="161"/>
      <c r="F162" s="162">
        <v>1</v>
      </c>
      <c r="G162" s="162">
        <v>5</v>
      </c>
      <c r="H162" s="171">
        <v>5</v>
      </c>
      <c r="I162" s="162">
        <v>85</v>
      </c>
      <c r="J162" s="162">
        <v>69</v>
      </c>
      <c r="K162" s="171">
        <f t="shared" si="71"/>
        <v>80</v>
      </c>
      <c r="L162" s="172">
        <f t="shared" si="64"/>
        <v>16</v>
      </c>
      <c r="M162" s="170">
        <f t="shared" si="65"/>
        <v>5</v>
      </c>
      <c r="N162" s="170">
        <f t="shared" si="66"/>
        <v>11</v>
      </c>
      <c r="O162" s="162" t="str">
        <f t="shared" si="70"/>
        <v>15%</v>
      </c>
      <c r="P162" s="170">
        <v>-0.3</v>
      </c>
      <c r="Q162" s="162">
        <v>0.1</v>
      </c>
      <c r="R162" s="170">
        <f t="shared" si="68"/>
        <v>5.0999999999999996</v>
      </c>
      <c r="S162" s="170">
        <f t="shared" si="69"/>
        <v>5.0999999999999996</v>
      </c>
      <c r="T162" s="173">
        <v>5</v>
      </c>
    </row>
    <row r="163" spans="1:20" x14ac:dyDescent="0.3">
      <c r="A163" s="231">
        <v>12</v>
      </c>
      <c r="B163" s="160" t="s">
        <v>520</v>
      </c>
      <c r="C163" s="159">
        <v>508</v>
      </c>
      <c r="D163" s="160" t="s">
        <v>20</v>
      </c>
      <c r="E163" s="161">
        <v>44135</v>
      </c>
      <c r="F163" s="162">
        <v>1</v>
      </c>
      <c r="G163" s="170">
        <v>10</v>
      </c>
      <c r="H163" s="171">
        <v>10</v>
      </c>
      <c r="I163" s="162">
        <v>90</v>
      </c>
      <c r="J163" s="162">
        <v>69</v>
      </c>
      <c r="K163" s="171">
        <f t="shared" si="71"/>
        <v>80</v>
      </c>
      <c r="L163" s="172">
        <f t="shared" si="64"/>
        <v>21</v>
      </c>
      <c r="M163" s="170">
        <f t="shared" si="65"/>
        <v>10</v>
      </c>
      <c r="N163" s="170">
        <f t="shared" si="66"/>
        <v>11</v>
      </c>
      <c r="O163" s="162" t="str">
        <f t="shared" si="70"/>
        <v>30%</v>
      </c>
      <c r="P163" s="170">
        <f>N163*O163</f>
        <v>3.3</v>
      </c>
      <c r="Q163" s="162">
        <v>0.1</v>
      </c>
      <c r="R163" s="170">
        <f t="shared" si="68"/>
        <v>10.1</v>
      </c>
      <c r="S163" s="170">
        <f t="shared" si="69"/>
        <v>10.1</v>
      </c>
      <c r="T163" s="173">
        <f>S163</f>
        <v>10.1</v>
      </c>
    </row>
    <row r="164" spans="1:20" x14ac:dyDescent="0.3">
      <c r="A164" s="231">
        <v>13</v>
      </c>
      <c r="B164" s="175" t="s">
        <v>463</v>
      </c>
      <c r="C164" s="159">
        <v>476</v>
      </c>
      <c r="D164" s="175" t="s">
        <v>33</v>
      </c>
      <c r="E164" s="161"/>
      <c r="F164" s="176">
        <v>1</v>
      </c>
      <c r="G164" s="162">
        <v>12</v>
      </c>
      <c r="H164" s="171">
        <v>12</v>
      </c>
      <c r="I164" s="162">
        <v>84</v>
      </c>
      <c r="J164" s="162">
        <v>69</v>
      </c>
      <c r="K164" s="171">
        <f t="shared" si="71"/>
        <v>72</v>
      </c>
      <c r="L164" s="172">
        <f t="shared" si="64"/>
        <v>15</v>
      </c>
      <c r="M164" s="170">
        <f t="shared" si="65"/>
        <v>12</v>
      </c>
      <c r="N164" s="170">
        <f t="shared" si="66"/>
        <v>3</v>
      </c>
      <c r="O164" s="162" t="str">
        <f t="shared" si="70"/>
        <v>30%</v>
      </c>
      <c r="P164" s="170">
        <f>N164*O164</f>
        <v>0.89999999999999991</v>
      </c>
      <c r="Q164" s="162">
        <v>0.1</v>
      </c>
      <c r="R164" s="170">
        <f t="shared" si="68"/>
        <v>12.1</v>
      </c>
      <c r="S164" s="170">
        <f t="shared" si="69"/>
        <v>12.1</v>
      </c>
      <c r="T164" s="173">
        <f>S164</f>
        <v>12.1</v>
      </c>
    </row>
    <row r="165" spans="1:20" x14ac:dyDescent="0.3">
      <c r="A165" s="231">
        <v>14</v>
      </c>
      <c r="B165" s="175" t="s">
        <v>426</v>
      </c>
      <c r="C165" s="159">
        <v>460</v>
      </c>
      <c r="D165" s="175"/>
      <c r="E165" s="161"/>
      <c r="F165" s="176">
        <v>1</v>
      </c>
      <c r="G165" s="162">
        <v>24</v>
      </c>
      <c r="H165" s="162">
        <v>24</v>
      </c>
      <c r="I165" s="162">
        <v>91</v>
      </c>
      <c r="J165" s="162">
        <v>72</v>
      </c>
      <c r="K165" s="162">
        <f t="shared" si="71"/>
        <v>67</v>
      </c>
      <c r="L165" s="162">
        <f t="shared" si="64"/>
        <v>19</v>
      </c>
      <c r="M165" s="162">
        <f t="shared" si="65"/>
        <v>24</v>
      </c>
      <c r="N165" s="162">
        <f t="shared" si="66"/>
        <v>-5</v>
      </c>
      <c r="O165" s="162" t="str">
        <f t="shared" si="70"/>
        <v>70%</v>
      </c>
      <c r="P165" s="170">
        <f>N165*O165</f>
        <v>-3.5</v>
      </c>
      <c r="Q165" s="162">
        <v>0.1</v>
      </c>
      <c r="R165" s="162">
        <f t="shared" si="68"/>
        <v>20.5</v>
      </c>
      <c r="S165" s="162">
        <f t="shared" si="69"/>
        <v>20.5</v>
      </c>
      <c r="T165" s="177">
        <v>21</v>
      </c>
    </row>
    <row r="166" spans="1:20" x14ac:dyDescent="0.3">
      <c r="A166" s="231">
        <v>15</v>
      </c>
      <c r="B166" s="159" t="s">
        <v>461</v>
      </c>
      <c r="C166" s="276">
        <v>484</v>
      </c>
      <c r="D166" s="179"/>
      <c r="E166" s="161"/>
      <c r="F166" s="162">
        <v>1</v>
      </c>
      <c r="G166" s="170">
        <v>16</v>
      </c>
      <c r="H166" s="171">
        <v>16</v>
      </c>
      <c r="I166" s="162">
        <v>83</v>
      </c>
      <c r="J166" s="162">
        <v>69</v>
      </c>
      <c r="K166" s="171">
        <f t="shared" si="71"/>
        <v>67</v>
      </c>
      <c r="L166" s="172">
        <f t="shared" si="64"/>
        <v>14</v>
      </c>
      <c r="M166" s="170">
        <f t="shared" si="65"/>
        <v>16</v>
      </c>
      <c r="N166" s="170">
        <f t="shared" si="66"/>
        <v>-2</v>
      </c>
      <c r="O166" s="162" t="str">
        <f t="shared" si="70"/>
        <v>50%</v>
      </c>
      <c r="P166" s="170">
        <f>N166*O166</f>
        <v>-1</v>
      </c>
      <c r="Q166" s="162">
        <v>0.1</v>
      </c>
      <c r="R166" s="170">
        <f t="shared" si="68"/>
        <v>15</v>
      </c>
      <c r="S166" s="170">
        <f t="shared" si="69"/>
        <v>15</v>
      </c>
      <c r="T166" s="173">
        <f>S166</f>
        <v>15</v>
      </c>
    </row>
    <row r="167" spans="1:20" ht="15" thickBot="1" x14ac:dyDescent="0.35">
      <c r="A167" s="233">
        <v>16</v>
      </c>
      <c r="B167" s="224" t="s">
        <v>668</v>
      </c>
      <c r="C167" s="224">
        <v>521</v>
      </c>
      <c r="D167" s="226"/>
      <c r="E167" s="227"/>
      <c r="F167" s="228">
        <v>1</v>
      </c>
      <c r="G167" s="228">
        <v>24</v>
      </c>
      <c r="H167" s="228">
        <v>24</v>
      </c>
      <c r="I167" s="228">
        <v>105</v>
      </c>
      <c r="J167" s="228">
        <v>69</v>
      </c>
      <c r="K167" s="228">
        <f t="shared" si="71"/>
        <v>81</v>
      </c>
      <c r="L167" s="228">
        <f t="shared" si="64"/>
        <v>36</v>
      </c>
      <c r="M167" s="228">
        <f t="shared" si="65"/>
        <v>24</v>
      </c>
      <c r="N167" s="228">
        <f t="shared" si="66"/>
        <v>12</v>
      </c>
      <c r="O167" s="228" t="str">
        <f t="shared" si="70"/>
        <v>70%</v>
      </c>
      <c r="P167" s="229">
        <f>N167*O167</f>
        <v>8.3999999999999986</v>
      </c>
      <c r="Q167" s="228">
        <v>0.1</v>
      </c>
      <c r="R167" s="228">
        <f t="shared" si="68"/>
        <v>24.1</v>
      </c>
      <c r="S167" s="228">
        <f t="shared" si="69"/>
        <v>24.1</v>
      </c>
      <c r="T167" s="257">
        <v>24</v>
      </c>
    </row>
    <row r="168" spans="1:20" ht="15" thickBot="1" x14ac:dyDescent="0.35">
      <c r="A168" s="307"/>
      <c r="B168" s="308"/>
      <c r="C168" s="308"/>
      <c r="D168" s="308"/>
      <c r="E168" s="308"/>
      <c r="F168" s="308"/>
      <c r="G168" s="308"/>
      <c r="H168" s="308"/>
      <c r="I168" s="308"/>
      <c r="J168" s="308"/>
      <c r="K168" s="308"/>
      <c r="L168" s="308"/>
      <c r="M168" s="308"/>
      <c r="N168" s="308"/>
      <c r="O168" s="308"/>
      <c r="P168" s="308"/>
      <c r="Q168" s="308"/>
      <c r="R168" s="308"/>
      <c r="S168" s="308"/>
      <c r="T168" s="309"/>
    </row>
    <row r="169" spans="1:20" x14ac:dyDescent="0.3">
      <c r="A169" s="149">
        <v>2</v>
      </c>
      <c r="B169" s="277" t="s">
        <v>18</v>
      </c>
      <c r="C169" s="277">
        <v>126</v>
      </c>
      <c r="D169" s="278"/>
      <c r="E169" s="279"/>
      <c r="F169" s="279"/>
      <c r="G169" s="280">
        <v>13.3</v>
      </c>
      <c r="H169" s="281">
        <f>G169</f>
        <v>13.3</v>
      </c>
      <c r="I169" s="279"/>
      <c r="J169" s="279"/>
      <c r="K169" s="281">
        <f t="shared" ref="K169:K170" si="72">I169-H169</f>
        <v>-13.3</v>
      </c>
      <c r="L169" s="282">
        <f t="shared" si="14"/>
        <v>0</v>
      </c>
      <c r="M169" s="280">
        <f t="shared" si="15"/>
        <v>13.3</v>
      </c>
      <c r="N169" s="280">
        <f t="shared" si="16"/>
        <v>-13.3</v>
      </c>
      <c r="O169" s="279" t="str">
        <f t="shared" ref="O169:O182" si="73">IF(M169&gt;=19.5,"70%",IF(M169&gt;=13.5,"50%",IF(M169&gt;=5.5,"30%",IF(M169&gt;=0.1,"15%"))))</f>
        <v>30%</v>
      </c>
      <c r="P169" s="280">
        <f t="shared" ref="P169:P173" si="74">N169*O169</f>
        <v>-3.99</v>
      </c>
      <c r="Q169" s="279">
        <v>0.3</v>
      </c>
      <c r="R169" s="280">
        <f t="shared" ref="R169:R177" si="75">IF(M169&gt;=L169,(M169+P169),M169+Q169)</f>
        <v>9.31</v>
      </c>
      <c r="S169" s="280">
        <f t="shared" si="19"/>
        <v>13.3</v>
      </c>
      <c r="T169" s="283">
        <f>S169</f>
        <v>13.3</v>
      </c>
    </row>
    <row r="170" spans="1:20" x14ac:dyDescent="0.3">
      <c r="A170" s="54">
        <v>3</v>
      </c>
      <c r="B170" s="15" t="s">
        <v>19</v>
      </c>
      <c r="C170" s="10">
        <v>325</v>
      </c>
      <c r="D170" s="16" t="s">
        <v>20</v>
      </c>
      <c r="E170" s="17"/>
      <c r="F170" s="18"/>
      <c r="G170" s="97">
        <v>10</v>
      </c>
      <c r="H170" s="13">
        <f>G170</f>
        <v>10</v>
      </c>
      <c r="I170" s="97">
        <v>83</v>
      </c>
      <c r="J170" s="97">
        <v>72</v>
      </c>
      <c r="K170" s="13">
        <f t="shared" si="72"/>
        <v>73</v>
      </c>
      <c r="L170" s="14">
        <f t="shared" si="14"/>
        <v>11</v>
      </c>
      <c r="M170" s="12">
        <f t="shared" si="15"/>
        <v>10</v>
      </c>
      <c r="N170" s="12">
        <f t="shared" si="16"/>
        <v>1</v>
      </c>
      <c r="O170" s="97" t="str">
        <f t="shared" si="73"/>
        <v>30%</v>
      </c>
      <c r="P170" s="12">
        <f t="shared" si="74"/>
        <v>0.3</v>
      </c>
      <c r="Q170" s="97" t="str">
        <f>IF(N170&lt;0,O170, "0.1")</f>
        <v>0.1</v>
      </c>
      <c r="R170" s="12">
        <f t="shared" si="75"/>
        <v>10.1</v>
      </c>
      <c r="S170" s="12">
        <f t="shared" si="19"/>
        <v>10.1</v>
      </c>
      <c r="T170" s="55">
        <f>S170</f>
        <v>10.1</v>
      </c>
    </row>
    <row r="171" spans="1:20" x14ac:dyDescent="0.3">
      <c r="A171" s="54">
        <v>4</v>
      </c>
      <c r="B171" s="10" t="s">
        <v>21</v>
      </c>
      <c r="C171" s="10">
        <v>6</v>
      </c>
      <c r="D171" s="11"/>
      <c r="E171" s="17"/>
      <c r="F171" s="97"/>
      <c r="G171" s="12">
        <v>10.1</v>
      </c>
      <c r="H171" s="13">
        <f>G171</f>
        <v>10.1</v>
      </c>
      <c r="I171" s="97">
        <v>91</v>
      </c>
      <c r="J171" s="97">
        <v>70</v>
      </c>
      <c r="K171" s="13">
        <v>81</v>
      </c>
      <c r="L171" s="14">
        <f t="shared" si="14"/>
        <v>21</v>
      </c>
      <c r="M171" s="12">
        <f t="shared" si="15"/>
        <v>10.1</v>
      </c>
      <c r="N171" s="12">
        <f t="shared" si="16"/>
        <v>10.9</v>
      </c>
      <c r="O171" s="97" t="str">
        <f t="shared" si="73"/>
        <v>30%</v>
      </c>
      <c r="P171" s="12">
        <f t="shared" si="74"/>
        <v>3.27</v>
      </c>
      <c r="Q171" s="97">
        <v>0.1</v>
      </c>
      <c r="R171" s="12">
        <f t="shared" si="75"/>
        <v>10.199999999999999</v>
      </c>
      <c r="S171" s="12">
        <f t="shared" si="19"/>
        <v>10.199999999999999</v>
      </c>
      <c r="T171" s="55">
        <f>S171</f>
        <v>10.199999999999999</v>
      </c>
    </row>
    <row r="172" spans="1:20" x14ac:dyDescent="0.3">
      <c r="A172" s="54">
        <v>6</v>
      </c>
      <c r="B172" s="10" t="s">
        <v>25</v>
      </c>
      <c r="C172" s="10">
        <v>89</v>
      </c>
      <c r="D172" s="11"/>
      <c r="E172" s="97"/>
      <c r="F172" s="97"/>
      <c r="G172" s="12">
        <v>24</v>
      </c>
      <c r="H172" s="13">
        <f>G172</f>
        <v>24</v>
      </c>
      <c r="I172" s="97">
        <v>120</v>
      </c>
      <c r="J172" s="97">
        <v>70</v>
      </c>
      <c r="K172" s="13">
        <f>I172-H172</f>
        <v>96</v>
      </c>
      <c r="L172" s="14">
        <f t="shared" si="14"/>
        <v>50</v>
      </c>
      <c r="M172" s="12">
        <f t="shared" si="15"/>
        <v>24</v>
      </c>
      <c r="N172" s="12">
        <f t="shared" si="16"/>
        <v>26</v>
      </c>
      <c r="O172" s="97" t="str">
        <f t="shared" si="73"/>
        <v>70%</v>
      </c>
      <c r="P172" s="12">
        <f t="shared" si="74"/>
        <v>18.2</v>
      </c>
      <c r="Q172" s="97">
        <v>0.1</v>
      </c>
      <c r="R172" s="12">
        <f t="shared" si="75"/>
        <v>24.1</v>
      </c>
      <c r="S172" s="12">
        <f t="shared" si="19"/>
        <v>24.1</v>
      </c>
      <c r="T172" s="55">
        <f t="shared" ref="T172:T177" si="76">S172</f>
        <v>24.1</v>
      </c>
    </row>
    <row r="173" spans="1:20" x14ac:dyDescent="0.3">
      <c r="A173" s="54">
        <v>7</v>
      </c>
      <c r="B173" s="10" t="s">
        <v>26</v>
      </c>
      <c r="C173" s="10">
        <v>310</v>
      </c>
      <c r="D173" s="11"/>
      <c r="E173" s="20"/>
      <c r="F173" s="97"/>
      <c r="G173" s="97">
        <v>24</v>
      </c>
      <c r="H173" s="97">
        <v>24</v>
      </c>
      <c r="I173" s="97">
        <v>103</v>
      </c>
      <c r="J173" s="97">
        <v>70</v>
      </c>
      <c r="K173" s="13"/>
      <c r="L173" s="14">
        <f t="shared" si="14"/>
        <v>33</v>
      </c>
      <c r="M173" s="12">
        <f t="shared" si="15"/>
        <v>24</v>
      </c>
      <c r="N173" s="12">
        <f t="shared" si="16"/>
        <v>9</v>
      </c>
      <c r="O173" s="97" t="str">
        <f t="shared" si="73"/>
        <v>70%</v>
      </c>
      <c r="P173" s="12">
        <f t="shared" si="74"/>
        <v>6.3</v>
      </c>
      <c r="Q173" s="97" t="str">
        <f>IF(N173&lt;0,O173, "0.1")</f>
        <v>0.1</v>
      </c>
      <c r="R173" s="12">
        <f t="shared" si="75"/>
        <v>24.1</v>
      </c>
      <c r="S173" s="12">
        <f t="shared" si="19"/>
        <v>24.1</v>
      </c>
      <c r="T173" s="55">
        <f t="shared" si="76"/>
        <v>24.1</v>
      </c>
    </row>
    <row r="174" spans="1:20" x14ac:dyDescent="0.3">
      <c r="A174" s="54">
        <v>8</v>
      </c>
      <c r="B174" s="10" t="s">
        <v>27</v>
      </c>
      <c r="C174" s="10">
        <v>141</v>
      </c>
      <c r="D174" s="11"/>
      <c r="E174" s="97"/>
      <c r="F174" s="97"/>
      <c r="G174" s="97">
        <v>19.5</v>
      </c>
      <c r="H174" s="13">
        <f>G174</f>
        <v>19.5</v>
      </c>
      <c r="I174" s="97"/>
      <c r="J174" s="97"/>
      <c r="K174" s="13">
        <f t="shared" ref="K174:K184" si="77">I174-H174</f>
        <v>-19.5</v>
      </c>
      <c r="L174" s="14">
        <f t="shared" si="14"/>
        <v>0</v>
      </c>
      <c r="M174" s="12">
        <f t="shared" si="15"/>
        <v>19.5</v>
      </c>
      <c r="N174" s="12">
        <f t="shared" si="16"/>
        <v>-19.5</v>
      </c>
      <c r="O174" s="97" t="str">
        <f t="shared" si="73"/>
        <v>70%</v>
      </c>
      <c r="P174" s="12">
        <v>-3.2</v>
      </c>
      <c r="Q174" s="97">
        <v>0.7</v>
      </c>
      <c r="R174" s="12">
        <f t="shared" si="75"/>
        <v>16.3</v>
      </c>
      <c r="S174" s="12">
        <f t="shared" si="19"/>
        <v>19.5</v>
      </c>
      <c r="T174" s="55">
        <f t="shared" si="76"/>
        <v>19.5</v>
      </c>
    </row>
    <row r="175" spans="1:20" x14ac:dyDescent="0.3">
      <c r="A175" s="54">
        <v>9</v>
      </c>
      <c r="B175" s="10" t="s">
        <v>404</v>
      </c>
      <c r="C175" s="10">
        <v>432</v>
      </c>
      <c r="D175" s="23" t="s">
        <v>405</v>
      </c>
      <c r="E175" s="24"/>
      <c r="F175" s="24"/>
      <c r="G175" s="12">
        <v>24</v>
      </c>
      <c r="H175" s="13">
        <f>G175</f>
        <v>24</v>
      </c>
      <c r="I175" s="97">
        <v>120</v>
      </c>
      <c r="J175" s="97">
        <v>70</v>
      </c>
      <c r="K175" s="13">
        <f t="shared" si="77"/>
        <v>96</v>
      </c>
      <c r="L175" s="14">
        <f t="shared" si="14"/>
        <v>50</v>
      </c>
      <c r="M175" s="12">
        <f t="shared" si="15"/>
        <v>24</v>
      </c>
      <c r="N175" s="12">
        <f t="shared" si="16"/>
        <v>26</v>
      </c>
      <c r="O175" s="97" t="str">
        <f t="shared" si="73"/>
        <v>70%</v>
      </c>
      <c r="P175" s="12">
        <f>N175*O175</f>
        <v>18.2</v>
      </c>
      <c r="Q175" s="97">
        <v>0.1</v>
      </c>
      <c r="R175" s="12">
        <f t="shared" si="75"/>
        <v>24.1</v>
      </c>
      <c r="S175" s="12">
        <f t="shared" si="19"/>
        <v>24.1</v>
      </c>
      <c r="T175" s="55">
        <f t="shared" si="76"/>
        <v>24.1</v>
      </c>
    </row>
    <row r="176" spans="1:20" x14ac:dyDescent="0.3">
      <c r="A176" s="54">
        <v>11</v>
      </c>
      <c r="B176" s="2" t="s">
        <v>29</v>
      </c>
      <c r="C176" s="2">
        <v>192</v>
      </c>
      <c r="D176" s="3" t="s">
        <v>17</v>
      </c>
      <c r="E176" s="4"/>
      <c r="F176" s="1"/>
      <c r="G176" s="1">
        <v>19</v>
      </c>
      <c r="H176" s="21">
        <f>G176</f>
        <v>19</v>
      </c>
      <c r="I176" s="1">
        <v>109</v>
      </c>
      <c r="J176" s="1">
        <v>70</v>
      </c>
      <c r="K176" s="21">
        <f t="shared" si="77"/>
        <v>90</v>
      </c>
      <c r="L176" s="22">
        <f t="shared" si="14"/>
        <v>39</v>
      </c>
      <c r="M176" s="9">
        <f t="shared" si="15"/>
        <v>19</v>
      </c>
      <c r="N176" s="9">
        <f t="shared" si="16"/>
        <v>20</v>
      </c>
      <c r="O176" s="1" t="str">
        <f t="shared" si="73"/>
        <v>50%</v>
      </c>
      <c r="P176" s="9">
        <f>N176*O176</f>
        <v>10</v>
      </c>
      <c r="Q176" s="1" t="str">
        <f>IF(N176&lt;0,O176, "0.1")</f>
        <v>0.1</v>
      </c>
      <c r="R176" s="9">
        <f t="shared" si="75"/>
        <v>19.100000000000001</v>
      </c>
      <c r="S176" s="9">
        <f t="shared" si="19"/>
        <v>19.100000000000001</v>
      </c>
      <c r="T176" s="56">
        <f t="shared" si="76"/>
        <v>19.100000000000001</v>
      </c>
    </row>
    <row r="177" spans="1:20" x14ac:dyDescent="0.3">
      <c r="A177" s="54">
        <v>12</v>
      </c>
      <c r="B177" s="10" t="s">
        <v>30</v>
      </c>
      <c r="C177" s="10">
        <v>238</v>
      </c>
      <c r="D177" s="11"/>
      <c r="E177" s="97"/>
      <c r="F177" s="97"/>
      <c r="G177" s="97">
        <v>16.100000000000001</v>
      </c>
      <c r="H177" s="13">
        <f>G177</f>
        <v>16.100000000000001</v>
      </c>
      <c r="I177" s="97"/>
      <c r="J177" s="97"/>
      <c r="K177" s="13">
        <f t="shared" si="77"/>
        <v>-16.100000000000001</v>
      </c>
      <c r="L177" s="14">
        <f t="shared" si="14"/>
        <v>0</v>
      </c>
      <c r="M177" s="12">
        <f t="shared" si="15"/>
        <v>16.100000000000001</v>
      </c>
      <c r="N177" s="12">
        <f t="shared" si="16"/>
        <v>-16.100000000000001</v>
      </c>
      <c r="O177" s="97" t="str">
        <f t="shared" si="73"/>
        <v>50%</v>
      </c>
      <c r="P177" s="12">
        <v>-0.7</v>
      </c>
      <c r="Q177" s="97">
        <v>0.1</v>
      </c>
      <c r="R177" s="12">
        <f t="shared" si="75"/>
        <v>15.400000000000002</v>
      </c>
      <c r="S177" s="12">
        <f t="shared" si="19"/>
        <v>16.100000000000001</v>
      </c>
      <c r="T177" s="55">
        <f t="shared" si="76"/>
        <v>16.100000000000001</v>
      </c>
    </row>
    <row r="178" spans="1:20" x14ac:dyDescent="0.3">
      <c r="A178" s="54">
        <v>13</v>
      </c>
      <c r="B178" s="2" t="s">
        <v>31</v>
      </c>
      <c r="C178" s="2">
        <v>237</v>
      </c>
      <c r="D178" s="3" t="s">
        <v>32</v>
      </c>
      <c r="E178" s="4"/>
      <c r="F178" s="1"/>
      <c r="G178" s="9">
        <v>10</v>
      </c>
      <c r="H178" s="21">
        <v>10</v>
      </c>
      <c r="I178" s="1">
        <v>88</v>
      </c>
      <c r="J178" s="1">
        <v>70</v>
      </c>
      <c r="K178" s="21">
        <f t="shared" si="77"/>
        <v>78</v>
      </c>
      <c r="L178" s="22">
        <f t="shared" si="14"/>
        <v>18</v>
      </c>
      <c r="M178" s="9">
        <f t="shared" si="15"/>
        <v>10</v>
      </c>
      <c r="N178" s="9">
        <f t="shared" si="16"/>
        <v>8</v>
      </c>
      <c r="O178" s="1" t="str">
        <f t="shared" si="73"/>
        <v>30%</v>
      </c>
      <c r="P178" s="9">
        <f t="shared" ref="P178:P222" si="78">N178*O178</f>
        <v>2.4</v>
      </c>
      <c r="Q178" s="1" t="str">
        <f>IF(N178&lt;0,O178, "0.1")</f>
        <v>0.1</v>
      </c>
      <c r="R178" s="1">
        <v>10</v>
      </c>
      <c r="S178" s="9">
        <f t="shared" si="19"/>
        <v>10</v>
      </c>
      <c r="T178" s="56">
        <v>10</v>
      </c>
    </row>
    <row r="179" spans="1:20" x14ac:dyDescent="0.3">
      <c r="A179" s="54">
        <v>14</v>
      </c>
      <c r="B179" s="10" t="s">
        <v>35</v>
      </c>
      <c r="C179" s="10">
        <v>27</v>
      </c>
      <c r="D179" s="11"/>
      <c r="E179" s="97"/>
      <c r="F179" s="97"/>
      <c r="G179" s="12">
        <v>12</v>
      </c>
      <c r="H179" s="13">
        <f>G179</f>
        <v>12</v>
      </c>
      <c r="I179" s="97"/>
      <c r="J179" s="97"/>
      <c r="K179" s="13">
        <f t="shared" si="77"/>
        <v>-12</v>
      </c>
      <c r="L179" s="14">
        <f t="shared" si="14"/>
        <v>0</v>
      </c>
      <c r="M179" s="12">
        <f t="shared" si="15"/>
        <v>12</v>
      </c>
      <c r="N179" s="12">
        <f t="shared" si="16"/>
        <v>-12</v>
      </c>
      <c r="O179" s="97" t="str">
        <f t="shared" si="73"/>
        <v>30%</v>
      </c>
      <c r="P179" s="12">
        <f t="shared" si="78"/>
        <v>-3.5999999999999996</v>
      </c>
      <c r="Q179" s="1">
        <v>0.1</v>
      </c>
      <c r="R179" s="12">
        <f t="shared" ref="R179:R188" si="79">IF(M179&gt;=L179,(M179+P179),M179+Q179)</f>
        <v>8.4</v>
      </c>
      <c r="S179" s="12">
        <f t="shared" si="19"/>
        <v>12</v>
      </c>
      <c r="T179" s="55">
        <f>S179</f>
        <v>12</v>
      </c>
    </row>
    <row r="180" spans="1:20" x14ac:dyDescent="0.3">
      <c r="A180" s="54">
        <v>15</v>
      </c>
      <c r="B180" s="10" t="s">
        <v>36</v>
      </c>
      <c r="C180" s="10">
        <v>167</v>
      </c>
      <c r="D180" s="11"/>
      <c r="E180" s="97"/>
      <c r="F180" s="97"/>
      <c r="G180" s="97">
        <v>16.100000000000001</v>
      </c>
      <c r="H180" s="13">
        <f>G180</f>
        <v>16.100000000000001</v>
      </c>
      <c r="I180" s="97"/>
      <c r="J180" s="97"/>
      <c r="K180" s="13">
        <f t="shared" si="77"/>
        <v>-16.100000000000001</v>
      </c>
      <c r="L180" s="14">
        <f t="shared" si="14"/>
        <v>0</v>
      </c>
      <c r="M180" s="12">
        <f t="shared" si="15"/>
        <v>16.100000000000001</v>
      </c>
      <c r="N180" s="12">
        <f t="shared" si="16"/>
        <v>-16.100000000000001</v>
      </c>
      <c r="O180" s="97" t="str">
        <f t="shared" si="73"/>
        <v>50%</v>
      </c>
      <c r="P180" s="12">
        <f t="shared" si="78"/>
        <v>-8.0500000000000007</v>
      </c>
      <c r="Q180" s="1">
        <v>0.1</v>
      </c>
      <c r="R180" s="12">
        <f t="shared" si="79"/>
        <v>8.0500000000000007</v>
      </c>
      <c r="S180" s="12">
        <f t="shared" si="19"/>
        <v>16.100000000000001</v>
      </c>
      <c r="T180" s="55">
        <f>S180</f>
        <v>16.100000000000001</v>
      </c>
    </row>
    <row r="181" spans="1:20" x14ac:dyDescent="0.3">
      <c r="A181" s="54">
        <v>16</v>
      </c>
      <c r="B181" s="80" t="s">
        <v>424</v>
      </c>
      <c r="C181" s="80">
        <v>456</v>
      </c>
      <c r="D181" s="114"/>
      <c r="E181" s="82"/>
      <c r="F181" s="115"/>
      <c r="G181" s="85">
        <v>16</v>
      </c>
      <c r="H181" s="83">
        <f>G181</f>
        <v>16</v>
      </c>
      <c r="I181" s="69">
        <v>106</v>
      </c>
      <c r="J181" s="69">
        <v>70</v>
      </c>
      <c r="K181" s="83">
        <f t="shared" si="77"/>
        <v>90</v>
      </c>
      <c r="L181" s="84">
        <f t="shared" si="14"/>
        <v>36</v>
      </c>
      <c r="M181" s="85">
        <f t="shared" si="15"/>
        <v>16</v>
      </c>
      <c r="N181" s="85">
        <f t="shared" si="16"/>
        <v>20</v>
      </c>
      <c r="O181" s="69" t="str">
        <f t="shared" si="73"/>
        <v>50%</v>
      </c>
      <c r="P181" s="85">
        <f t="shared" si="78"/>
        <v>10</v>
      </c>
      <c r="Q181" s="69" t="str">
        <f>IF(N181&lt;0,O181, "0.1")</f>
        <v>0.1</v>
      </c>
      <c r="R181" s="85">
        <f t="shared" si="79"/>
        <v>16.100000000000001</v>
      </c>
      <c r="S181" s="85">
        <f t="shared" si="19"/>
        <v>16.100000000000001</v>
      </c>
      <c r="T181" s="86">
        <f>S181</f>
        <v>16.100000000000001</v>
      </c>
    </row>
    <row r="182" spans="1:20" x14ac:dyDescent="0.3">
      <c r="A182" s="54">
        <v>17</v>
      </c>
      <c r="B182" s="81" t="s">
        <v>38</v>
      </c>
      <c r="C182" s="80">
        <v>326</v>
      </c>
      <c r="D182" s="81" t="s">
        <v>39</v>
      </c>
      <c r="E182" s="82"/>
      <c r="F182" s="115"/>
      <c r="G182" s="85">
        <v>18</v>
      </c>
      <c r="H182" s="83">
        <v>18</v>
      </c>
      <c r="I182" s="69">
        <v>96</v>
      </c>
      <c r="J182" s="69">
        <v>70</v>
      </c>
      <c r="K182" s="83">
        <f t="shared" si="77"/>
        <v>78</v>
      </c>
      <c r="L182" s="84">
        <f t="shared" si="14"/>
        <v>26</v>
      </c>
      <c r="M182" s="85">
        <f t="shared" si="15"/>
        <v>18</v>
      </c>
      <c r="N182" s="85">
        <f t="shared" si="16"/>
        <v>8</v>
      </c>
      <c r="O182" s="69" t="str">
        <f t="shared" si="73"/>
        <v>50%</v>
      </c>
      <c r="P182" s="85">
        <f t="shared" si="78"/>
        <v>4</v>
      </c>
      <c r="Q182" s="69" t="str">
        <f>IF(N182&lt;0,O182, "0.1")</f>
        <v>0.1</v>
      </c>
      <c r="R182" s="85">
        <f t="shared" si="79"/>
        <v>18.100000000000001</v>
      </c>
      <c r="S182" s="85" t="s">
        <v>501</v>
      </c>
      <c r="T182" s="86" t="str">
        <f>S182</f>
        <v>f</v>
      </c>
    </row>
    <row r="183" spans="1:20" x14ac:dyDescent="0.3">
      <c r="A183" s="54">
        <v>18</v>
      </c>
      <c r="B183" s="2" t="s">
        <v>40</v>
      </c>
      <c r="C183" s="2">
        <v>214</v>
      </c>
      <c r="D183" s="3" t="s">
        <v>17</v>
      </c>
      <c r="E183" s="4"/>
      <c r="F183" s="1"/>
      <c r="G183" s="9">
        <v>14.1</v>
      </c>
      <c r="H183" s="21">
        <v>14</v>
      </c>
      <c r="I183" s="1">
        <v>105</v>
      </c>
      <c r="J183" s="1">
        <v>70</v>
      </c>
      <c r="K183" s="21">
        <f t="shared" si="77"/>
        <v>91</v>
      </c>
      <c r="L183" s="22">
        <f t="shared" si="14"/>
        <v>35</v>
      </c>
      <c r="M183" s="9">
        <f t="shared" si="15"/>
        <v>14.1</v>
      </c>
      <c r="N183" s="9">
        <f t="shared" si="16"/>
        <v>20.9</v>
      </c>
      <c r="O183" s="25">
        <v>0.3</v>
      </c>
      <c r="P183" s="9">
        <f t="shared" si="78"/>
        <v>6.27</v>
      </c>
      <c r="Q183" s="1" t="str">
        <f>IF(N183&lt;0,O183, "0.1")</f>
        <v>0.1</v>
      </c>
      <c r="R183" s="9">
        <f t="shared" si="79"/>
        <v>14.2</v>
      </c>
      <c r="S183" s="9">
        <f t="shared" ref="S183:S188" si="80">IF(I183&gt;1,(R183),G183)</f>
        <v>14.2</v>
      </c>
      <c r="T183" s="56">
        <f t="shared" ref="T183:T188" si="81">S183</f>
        <v>14.2</v>
      </c>
    </row>
    <row r="184" spans="1:20" x14ac:dyDescent="0.3">
      <c r="A184" s="54">
        <v>19</v>
      </c>
      <c r="B184" s="2" t="s">
        <v>42</v>
      </c>
      <c r="C184" s="2">
        <v>137</v>
      </c>
      <c r="D184" s="3" t="s">
        <v>43</v>
      </c>
      <c r="E184" s="4"/>
      <c r="F184" s="1"/>
      <c r="G184" s="1">
        <v>14.2</v>
      </c>
      <c r="H184" s="21">
        <v>14</v>
      </c>
      <c r="I184" s="1">
        <v>101</v>
      </c>
      <c r="J184" s="1">
        <v>70</v>
      </c>
      <c r="K184" s="21">
        <f t="shared" si="77"/>
        <v>87</v>
      </c>
      <c r="L184" s="22">
        <f t="shared" si="14"/>
        <v>31</v>
      </c>
      <c r="M184" s="9">
        <f t="shared" si="15"/>
        <v>14.2</v>
      </c>
      <c r="N184" s="9">
        <f t="shared" si="16"/>
        <v>16.8</v>
      </c>
      <c r="O184" s="25">
        <v>0.3</v>
      </c>
      <c r="P184" s="9">
        <f t="shared" si="78"/>
        <v>5.04</v>
      </c>
      <c r="Q184" s="1" t="str">
        <f>IF(N184&lt;0,O184, "0.1")</f>
        <v>0.1</v>
      </c>
      <c r="R184" s="9">
        <f t="shared" si="79"/>
        <v>14.299999999999999</v>
      </c>
      <c r="S184" s="9">
        <f t="shared" si="80"/>
        <v>14.299999999999999</v>
      </c>
      <c r="T184" s="56">
        <f t="shared" si="81"/>
        <v>14.299999999999999</v>
      </c>
    </row>
    <row r="185" spans="1:20" x14ac:dyDescent="0.3">
      <c r="A185" s="54">
        <v>20</v>
      </c>
      <c r="B185" s="80" t="s">
        <v>44</v>
      </c>
      <c r="C185" s="80">
        <v>168</v>
      </c>
      <c r="D185" s="80"/>
      <c r="E185" s="82"/>
      <c r="F185" s="69"/>
      <c r="G185" s="69">
        <v>12.1</v>
      </c>
      <c r="H185" s="83">
        <f>G185</f>
        <v>12.1</v>
      </c>
      <c r="I185" s="69">
        <v>84</v>
      </c>
      <c r="J185" s="69">
        <v>70</v>
      </c>
      <c r="K185" s="83">
        <v>71</v>
      </c>
      <c r="L185" s="84">
        <f t="shared" si="14"/>
        <v>14</v>
      </c>
      <c r="M185" s="85">
        <f t="shared" si="15"/>
        <v>12.1</v>
      </c>
      <c r="N185" s="85">
        <f t="shared" si="16"/>
        <v>1.9000000000000004</v>
      </c>
      <c r="O185" s="69" t="str">
        <f t="shared" ref="O185:O197" si="82">IF(M185&gt;=19.5,"70%",IF(M185&gt;=13.5,"50%",IF(M185&gt;=5.5,"30%",IF(M185&gt;=0.1,"15%"))))</f>
        <v>30%</v>
      </c>
      <c r="P185" s="85">
        <f t="shared" si="78"/>
        <v>0.57000000000000006</v>
      </c>
      <c r="Q185" s="69">
        <v>0.1</v>
      </c>
      <c r="R185" s="85">
        <f t="shared" si="79"/>
        <v>12.2</v>
      </c>
      <c r="S185" s="85">
        <f t="shared" si="80"/>
        <v>12.2</v>
      </c>
      <c r="T185" s="86">
        <f t="shared" si="81"/>
        <v>12.2</v>
      </c>
    </row>
    <row r="186" spans="1:20" x14ac:dyDescent="0.3">
      <c r="A186" s="54">
        <v>21</v>
      </c>
      <c r="B186" s="10" t="s">
        <v>45</v>
      </c>
      <c r="C186" s="10">
        <v>66</v>
      </c>
      <c r="D186" s="11"/>
      <c r="E186" s="97"/>
      <c r="F186" s="97"/>
      <c r="G186" s="12">
        <v>18.7</v>
      </c>
      <c r="H186" s="13">
        <f>G186</f>
        <v>18.7</v>
      </c>
      <c r="I186" s="97"/>
      <c r="J186" s="97"/>
      <c r="K186" s="13">
        <f t="shared" ref="K186:K216" si="83">I186-H186</f>
        <v>-18.7</v>
      </c>
      <c r="L186" s="14">
        <f t="shared" si="14"/>
        <v>0</v>
      </c>
      <c r="M186" s="12">
        <f t="shared" si="15"/>
        <v>18.7</v>
      </c>
      <c r="N186" s="12">
        <f t="shared" si="16"/>
        <v>-18.7</v>
      </c>
      <c r="O186" s="97" t="str">
        <f t="shared" si="82"/>
        <v>50%</v>
      </c>
      <c r="P186" s="12">
        <f t="shared" si="78"/>
        <v>-9.35</v>
      </c>
      <c r="Q186" s="97">
        <v>0.1</v>
      </c>
      <c r="R186" s="12">
        <f t="shared" si="79"/>
        <v>9.35</v>
      </c>
      <c r="S186" s="12">
        <f t="shared" si="80"/>
        <v>18.7</v>
      </c>
      <c r="T186" s="55">
        <f t="shared" si="81"/>
        <v>18.7</v>
      </c>
    </row>
    <row r="187" spans="1:20" x14ac:dyDescent="0.3">
      <c r="A187" s="54">
        <v>22</v>
      </c>
      <c r="B187" s="10" t="s">
        <v>46</v>
      </c>
      <c r="C187" s="10">
        <v>42</v>
      </c>
      <c r="D187" s="11"/>
      <c r="E187" s="97"/>
      <c r="F187" s="97"/>
      <c r="G187" s="12">
        <v>12.8</v>
      </c>
      <c r="H187" s="13">
        <f>G187</f>
        <v>12.8</v>
      </c>
      <c r="I187" s="97"/>
      <c r="J187" s="97"/>
      <c r="K187" s="13">
        <f t="shared" si="83"/>
        <v>-12.8</v>
      </c>
      <c r="L187" s="14">
        <f t="shared" si="14"/>
        <v>0</v>
      </c>
      <c r="M187" s="12">
        <f t="shared" si="15"/>
        <v>12.8</v>
      </c>
      <c r="N187" s="12">
        <f t="shared" si="16"/>
        <v>-12.8</v>
      </c>
      <c r="O187" s="97" t="str">
        <f t="shared" si="82"/>
        <v>30%</v>
      </c>
      <c r="P187" s="12">
        <f t="shared" si="78"/>
        <v>-3.84</v>
      </c>
      <c r="Q187" s="1">
        <v>0.1</v>
      </c>
      <c r="R187" s="12">
        <f t="shared" si="79"/>
        <v>8.9600000000000009</v>
      </c>
      <c r="S187" s="12">
        <f t="shared" si="80"/>
        <v>12.8</v>
      </c>
      <c r="T187" s="55">
        <f t="shared" si="81"/>
        <v>12.8</v>
      </c>
    </row>
    <row r="188" spans="1:20" x14ac:dyDescent="0.3">
      <c r="A188" s="54">
        <v>23</v>
      </c>
      <c r="B188" s="80" t="s">
        <v>450</v>
      </c>
      <c r="C188" s="80">
        <v>213</v>
      </c>
      <c r="D188" s="81" t="s">
        <v>33</v>
      </c>
      <c r="E188" s="127"/>
      <c r="F188" s="69"/>
      <c r="G188" s="69">
        <v>16</v>
      </c>
      <c r="H188" s="83">
        <v>16</v>
      </c>
      <c r="I188" s="69">
        <v>95</v>
      </c>
      <c r="J188" s="69">
        <v>70</v>
      </c>
      <c r="K188" s="83">
        <f t="shared" si="83"/>
        <v>79</v>
      </c>
      <c r="L188" s="84">
        <f t="shared" si="14"/>
        <v>25</v>
      </c>
      <c r="M188" s="85">
        <f t="shared" si="15"/>
        <v>16</v>
      </c>
      <c r="N188" s="85">
        <f t="shared" si="16"/>
        <v>9</v>
      </c>
      <c r="O188" s="69" t="str">
        <f t="shared" si="82"/>
        <v>50%</v>
      </c>
      <c r="P188" s="85">
        <f t="shared" si="78"/>
        <v>4.5</v>
      </c>
      <c r="Q188" s="69" t="str">
        <f>IF(N188&lt;0,O188, "0.1")</f>
        <v>0.1</v>
      </c>
      <c r="R188" s="85">
        <f t="shared" si="79"/>
        <v>16.100000000000001</v>
      </c>
      <c r="S188" s="85">
        <f t="shared" si="80"/>
        <v>16.100000000000001</v>
      </c>
      <c r="T188" s="86">
        <f t="shared" si="81"/>
        <v>16.100000000000001</v>
      </c>
    </row>
    <row r="189" spans="1:20" x14ac:dyDescent="0.3">
      <c r="A189" s="54">
        <v>24</v>
      </c>
      <c r="B189" s="80" t="s">
        <v>484</v>
      </c>
      <c r="C189" s="80">
        <v>490</v>
      </c>
      <c r="D189" s="81"/>
      <c r="E189" s="82"/>
      <c r="F189" s="115"/>
      <c r="G189" s="69">
        <v>15.5</v>
      </c>
      <c r="H189" s="69">
        <v>16</v>
      </c>
      <c r="I189" s="69">
        <v>81</v>
      </c>
      <c r="J189" s="69">
        <v>70</v>
      </c>
      <c r="K189" s="69">
        <f t="shared" si="83"/>
        <v>65</v>
      </c>
      <c r="L189" s="69">
        <f t="shared" si="14"/>
        <v>11</v>
      </c>
      <c r="M189" s="69">
        <f t="shared" si="15"/>
        <v>15.5</v>
      </c>
      <c r="N189" s="69">
        <f t="shared" si="16"/>
        <v>-4.5</v>
      </c>
      <c r="O189" s="69" t="str">
        <f t="shared" si="82"/>
        <v>50%</v>
      </c>
      <c r="P189" s="85">
        <f t="shared" si="78"/>
        <v>-2.25</v>
      </c>
      <c r="Q189" s="69">
        <v>0.1</v>
      </c>
      <c r="R189" s="69">
        <v>13.2</v>
      </c>
      <c r="S189" s="69">
        <v>13.2</v>
      </c>
      <c r="T189" s="113">
        <v>13</v>
      </c>
    </row>
    <row r="190" spans="1:20" x14ac:dyDescent="0.3">
      <c r="A190" s="54">
        <v>25</v>
      </c>
      <c r="B190" s="11" t="s">
        <v>47</v>
      </c>
      <c r="C190" s="10">
        <v>253</v>
      </c>
      <c r="D190" s="11"/>
      <c r="E190" s="17"/>
      <c r="F190" s="97"/>
      <c r="G190" s="12">
        <v>16</v>
      </c>
      <c r="H190" s="13">
        <f>G190</f>
        <v>16</v>
      </c>
      <c r="I190" s="97">
        <v>88</v>
      </c>
      <c r="J190" s="97">
        <v>72</v>
      </c>
      <c r="K190" s="13">
        <f t="shared" si="83"/>
        <v>72</v>
      </c>
      <c r="L190" s="14">
        <f t="shared" si="14"/>
        <v>16</v>
      </c>
      <c r="M190" s="12">
        <f t="shared" si="15"/>
        <v>16</v>
      </c>
      <c r="N190" s="12">
        <f t="shared" si="16"/>
        <v>0</v>
      </c>
      <c r="O190" s="97" t="str">
        <f t="shared" si="82"/>
        <v>50%</v>
      </c>
      <c r="P190" s="12">
        <f t="shared" si="78"/>
        <v>0</v>
      </c>
      <c r="Q190" s="97" t="str">
        <f>IF(N190&lt;0,O190, "0.1")</f>
        <v>0.1</v>
      </c>
      <c r="R190" s="12">
        <f t="shared" ref="R190:R228" si="84">IF(M190&gt;=L190,(M190+P190),M190+Q190)</f>
        <v>16</v>
      </c>
      <c r="S190" s="12">
        <f t="shared" ref="S190:S228" si="85">IF(I190&gt;1,(R190),G190)</f>
        <v>16</v>
      </c>
      <c r="T190" s="55">
        <f>S190</f>
        <v>16</v>
      </c>
    </row>
    <row r="191" spans="1:20" x14ac:dyDescent="0.3">
      <c r="A191" s="54">
        <v>26</v>
      </c>
      <c r="B191" s="2" t="s">
        <v>414</v>
      </c>
      <c r="C191" s="2">
        <v>444</v>
      </c>
      <c r="D191" s="26"/>
      <c r="E191" s="29"/>
      <c r="F191" s="28"/>
      <c r="G191" s="1">
        <v>24</v>
      </c>
      <c r="H191" s="1">
        <v>24</v>
      </c>
      <c r="I191" s="1">
        <v>93</v>
      </c>
      <c r="J191" s="1">
        <v>72</v>
      </c>
      <c r="K191" s="1">
        <f t="shared" si="83"/>
        <v>69</v>
      </c>
      <c r="L191" s="1">
        <f t="shared" si="14"/>
        <v>21</v>
      </c>
      <c r="M191" s="1">
        <f t="shared" si="15"/>
        <v>24</v>
      </c>
      <c r="N191" s="1">
        <f t="shared" si="16"/>
        <v>-3</v>
      </c>
      <c r="O191" s="1" t="str">
        <f t="shared" si="82"/>
        <v>70%</v>
      </c>
      <c r="P191" s="9">
        <f t="shared" si="78"/>
        <v>-2.0999999999999996</v>
      </c>
      <c r="Q191" s="1">
        <v>0.1</v>
      </c>
      <c r="R191" s="1">
        <f t="shared" si="84"/>
        <v>21.9</v>
      </c>
      <c r="S191" s="1">
        <f t="shared" si="85"/>
        <v>21.9</v>
      </c>
      <c r="T191" s="57">
        <v>22</v>
      </c>
    </row>
    <row r="192" spans="1:20" x14ac:dyDescent="0.3">
      <c r="A192" s="54">
        <v>27</v>
      </c>
      <c r="B192" s="15" t="s">
        <v>49</v>
      </c>
      <c r="C192" s="10">
        <v>330</v>
      </c>
      <c r="D192" s="16"/>
      <c r="E192" s="17"/>
      <c r="F192" s="18"/>
      <c r="G192" s="12">
        <v>11</v>
      </c>
      <c r="H192" s="13">
        <v>11</v>
      </c>
      <c r="I192" s="97">
        <v>79</v>
      </c>
      <c r="J192" s="97">
        <v>70</v>
      </c>
      <c r="K192" s="13">
        <f t="shared" si="83"/>
        <v>68</v>
      </c>
      <c r="L192" s="14">
        <f t="shared" si="14"/>
        <v>9</v>
      </c>
      <c r="M192" s="12">
        <f t="shared" si="15"/>
        <v>11</v>
      </c>
      <c r="N192" s="12">
        <f t="shared" si="16"/>
        <v>-2</v>
      </c>
      <c r="O192" s="97" t="str">
        <f t="shared" si="82"/>
        <v>30%</v>
      </c>
      <c r="P192" s="12">
        <f t="shared" si="78"/>
        <v>-0.6</v>
      </c>
      <c r="Q192" s="97">
        <v>0.1</v>
      </c>
      <c r="R192" s="12">
        <f t="shared" si="84"/>
        <v>10.4</v>
      </c>
      <c r="S192" s="12">
        <f t="shared" si="85"/>
        <v>10.4</v>
      </c>
      <c r="T192" s="55">
        <f>S192</f>
        <v>10.4</v>
      </c>
    </row>
    <row r="193" spans="1:20" x14ac:dyDescent="0.3">
      <c r="A193" s="54">
        <v>28</v>
      </c>
      <c r="B193" s="15" t="s">
        <v>50</v>
      </c>
      <c r="C193" s="10">
        <v>331</v>
      </c>
      <c r="D193" s="16" t="s">
        <v>20</v>
      </c>
      <c r="E193" s="17"/>
      <c r="F193" s="18"/>
      <c r="G193" s="12">
        <v>13</v>
      </c>
      <c r="H193" s="13">
        <f>G193</f>
        <v>13</v>
      </c>
      <c r="I193" s="97">
        <v>93</v>
      </c>
      <c r="J193" s="97">
        <v>70</v>
      </c>
      <c r="K193" s="13">
        <f t="shared" si="83"/>
        <v>80</v>
      </c>
      <c r="L193" s="14">
        <f t="shared" si="14"/>
        <v>23</v>
      </c>
      <c r="M193" s="12">
        <f t="shared" si="15"/>
        <v>13</v>
      </c>
      <c r="N193" s="12">
        <f t="shared" si="16"/>
        <v>10</v>
      </c>
      <c r="O193" s="97" t="str">
        <f t="shared" si="82"/>
        <v>30%</v>
      </c>
      <c r="P193" s="12">
        <f t="shared" si="78"/>
        <v>3</v>
      </c>
      <c r="Q193" s="97" t="str">
        <f>IF(N193&lt;0,O193, "0.1")</f>
        <v>0.1</v>
      </c>
      <c r="R193" s="12">
        <f t="shared" si="84"/>
        <v>13.1</v>
      </c>
      <c r="S193" s="12">
        <f t="shared" si="85"/>
        <v>13.1</v>
      </c>
      <c r="T193" s="55">
        <f>S193</f>
        <v>13.1</v>
      </c>
    </row>
    <row r="194" spans="1:20" x14ac:dyDescent="0.3">
      <c r="A194" s="54">
        <v>29</v>
      </c>
      <c r="B194" s="10" t="s">
        <v>51</v>
      </c>
      <c r="C194" s="10">
        <v>332</v>
      </c>
      <c r="D194" s="11"/>
      <c r="E194" s="17"/>
      <c r="F194" s="97"/>
      <c r="G194" s="97">
        <v>21</v>
      </c>
      <c r="H194" s="97">
        <v>21</v>
      </c>
      <c r="I194" s="97">
        <v>97</v>
      </c>
      <c r="J194" s="97">
        <v>70</v>
      </c>
      <c r="K194" s="97">
        <f t="shared" si="83"/>
        <v>76</v>
      </c>
      <c r="L194" s="97">
        <f t="shared" si="14"/>
        <v>27</v>
      </c>
      <c r="M194" s="97">
        <f t="shared" si="15"/>
        <v>21</v>
      </c>
      <c r="N194" s="97">
        <f t="shared" si="16"/>
        <v>6</v>
      </c>
      <c r="O194" s="97" t="str">
        <f t="shared" si="82"/>
        <v>70%</v>
      </c>
      <c r="P194" s="12">
        <f t="shared" si="78"/>
        <v>4.1999999999999993</v>
      </c>
      <c r="Q194" s="97" t="str">
        <f>IF(N194&lt;0,O194, "0.1")</f>
        <v>0.1</v>
      </c>
      <c r="R194" s="97">
        <f t="shared" si="84"/>
        <v>21.1</v>
      </c>
      <c r="S194" s="97">
        <f t="shared" si="85"/>
        <v>21.1</v>
      </c>
      <c r="T194" s="55">
        <f>S194</f>
        <v>21.1</v>
      </c>
    </row>
    <row r="195" spans="1:20" x14ac:dyDescent="0.3">
      <c r="A195" s="54">
        <v>30</v>
      </c>
      <c r="B195" s="11" t="s">
        <v>51</v>
      </c>
      <c r="C195" s="10">
        <v>333</v>
      </c>
      <c r="D195" s="11"/>
      <c r="E195" s="17"/>
      <c r="F195" s="97"/>
      <c r="G195" s="97">
        <v>21</v>
      </c>
      <c r="H195" s="97">
        <v>21</v>
      </c>
      <c r="I195" s="97">
        <v>100</v>
      </c>
      <c r="J195" s="97">
        <v>71</v>
      </c>
      <c r="K195" s="97">
        <f t="shared" si="83"/>
        <v>79</v>
      </c>
      <c r="L195" s="97">
        <f t="shared" si="14"/>
        <v>29</v>
      </c>
      <c r="M195" s="97">
        <f t="shared" si="15"/>
        <v>21</v>
      </c>
      <c r="N195" s="97">
        <f t="shared" si="16"/>
        <v>8</v>
      </c>
      <c r="O195" s="97" t="str">
        <f t="shared" si="82"/>
        <v>70%</v>
      </c>
      <c r="P195" s="12">
        <f t="shared" si="78"/>
        <v>5.6</v>
      </c>
      <c r="Q195" s="97" t="str">
        <f>IF(N195&lt;0,O195, "0.1")</f>
        <v>0.1</v>
      </c>
      <c r="R195" s="97">
        <f t="shared" si="84"/>
        <v>21.1</v>
      </c>
      <c r="S195" s="97">
        <f t="shared" si="85"/>
        <v>21.1</v>
      </c>
      <c r="T195" s="98">
        <v>21</v>
      </c>
    </row>
    <row r="196" spans="1:20" x14ac:dyDescent="0.3">
      <c r="A196" s="54">
        <v>31</v>
      </c>
      <c r="B196" s="114" t="s">
        <v>447</v>
      </c>
      <c r="C196" s="80">
        <v>470</v>
      </c>
      <c r="D196" s="114"/>
      <c r="E196" s="82"/>
      <c r="F196" s="115"/>
      <c r="G196" s="69">
        <v>15.7</v>
      </c>
      <c r="H196" s="83">
        <v>16</v>
      </c>
      <c r="I196" s="69">
        <v>93</v>
      </c>
      <c r="J196" s="69">
        <v>70</v>
      </c>
      <c r="K196" s="83">
        <f t="shared" si="83"/>
        <v>77</v>
      </c>
      <c r="L196" s="84">
        <f t="shared" si="14"/>
        <v>23</v>
      </c>
      <c r="M196" s="85">
        <f t="shared" si="15"/>
        <v>15.7</v>
      </c>
      <c r="N196" s="85">
        <f t="shared" si="16"/>
        <v>7.3000000000000007</v>
      </c>
      <c r="O196" s="69" t="str">
        <f t="shared" si="82"/>
        <v>50%</v>
      </c>
      <c r="P196" s="85">
        <f t="shared" si="78"/>
        <v>3.6500000000000004</v>
      </c>
      <c r="Q196" s="69">
        <v>0.2</v>
      </c>
      <c r="R196" s="85">
        <f t="shared" si="84"/>
        <v>15.899999999999999</v>
      </c>
      <c r="S196" s="85">
        <f t="shared" si="85"/>
        <v>15.899999999999999</v>
      </c>
      <c r="T196" s="86">
        <f t="shared" ref="T196:T203" si="86">S196</f>
        <v>15.899999999999999</v>
      </c>
    </row>
    <row r="197" spans="1:20" x14ac:dyDescent="0.3">
      <c r="A197" s="54">
        <v>32</v>
      </c>
      <c r="B197" s="10" t="s">
        <v>52</v>
      </c>
      <c r="C197" s="10">
        <v>117</v>
      </c>
      <c r="D197" s="11"/>
      <c r="E197" s="97"/>
      <c r="F197" s="97"/>
      <c r="G197" s="12">
        <v>24</v>
      </c>
      <c r="H197" s="13">
        <f>G197</f>
        <v>24</v>
      </c>
      <c r="I197" s="97"/>
      <c r="J197" s="97"/>
      <c r="K197" s="13">
        <f t="shared" si="83"/>
        <v>-24</v>
      </c>
      <c r="L197" s="14">
        <f t="shared" si="14"/>
        <v>0</v>
      </c>
      <c r="M197" s="12">
        <f t="shared" si="15"/>
        <v>24</v>
      </c>
      <c r="N197" s="12">
        <f t="shared" si="16"/>
        <v>-24</v>
      </c>
      <c r="O197" s="97" t="str">
        <f t="shared" si="82"/>
        <v>70%</v>
      </c>
      <c r="P197" s="12">
        <f t="shared" si="78"/>
        <v>-16.799999999999997</v>
      </c>
      <c r="Q197" s="97">
        <v>0.1</v>
      </c>
      <c r="R197" s="12">
        <f t="shared" si="84"/>
        <v>7.2000000000000028</v>
      </c>
      <c r="S197" s="12">
        <f t="shared" si="85"/>
        <v>24</v>
      </c>
      <c r="T197" s="55">
        <f t="shared" si="86"/>
        <v>24</v>
      </c>
    </row>
    <row r="198" spans="1:20" x14ac:dyDescent="0.3">
      <c r="A198" s="54">
        <v>33</v>
      </c>
      <c r="B198" s="10" t="s">
        <v>53</v>
      </c>
      <c r="C198" s="10">
        <v>144</v>
      </c>
      <c r="D198" s="11" t="s">
        <v>54</v>
      </c>
      <c r="E198" s="97"/>
      <c r="F198" s="97"/>
      <c r="G198" s="97">
        <v>5</v>
      </c>
      <c r="H198" s="13">
        <v>5</v>
      </c>
      <c r="I198" s="97"/>
      <c r="J198" s="97"/>
      <c r="K198" s="13">
        <f t="shared" si="83"/>
        <v>-5</v>
      </c>
      <c r="L198" s="14">
        <f t="shared" si="14"/>
        <v>0</v>
      </c>
      <c r="M198" s="12">
        <f t="shared" si="15"/>
        <v>5</v>
      </c>
      <c r="N198" s="12">
        <f t="shared" si="16"/>
        <v>-5</v>
      </c>
      <c r="O198" s="19">
        <v>0.3</v>
      </c>
      <c r="P198" s="12">
        <f t="shared" si="78"/>
        <v>-1.5</v>
      </c>
      <c r="Q198" s="97">
        <v>0.1</v>
      </c>
      <c r="R198" s="12">
        <f t="shared" si="84"/>
        <v>3.5</v>
      </c>
      <c r="S198" s="12">
        <f t="shared" si="85"/>
        <v>5</v>
      </c>
      <c r="T198" s="55">
        <f t="shared" si="86"/>
        <v>5</v>
      </c>
    </row>
    <row r="199" spans="1:20" x14ac:dyDescent="0.3">
      <c r="A199" s="54">
        <v>34</v>
      </c>
      <c r="B199" s="10" t="s">
        <v>55</v>
      </c>
      <c r="C199" s="10">
        <v>121</v>
      </c>
      <c r="D199" s="11"/>
      <c r="E199" s="17"/>
      <c r="F199" s="97"/>
      <c r="G199" s="12">
        <v>14</v>
      </c>
      <c r="H199" s="13">
        <v>14</v>
      </c>
      <c r="I199" s="97">
        <v>98</v>
      </c>
      <c r="J199" s="97">
        <v>70</v>
      </c>
      <c r="K199" s="13">
        <f t="shared" si="83"/>
        <v>84</v>
      </c>
      <c r="L199" s="14">
        <f t="shared" si="14"/>
        <v>28</v>
      </c>
      <c r="M199" s="12">
        <f t="shared" si="15"/>
        <v>14</v>
      </c>
      <c r="N199" s="12">
        <f t="shared" si="16"/>
        <v>14</v>
      </c>
      <c r="O199" s="19">
        <v>0.3</v>
      </c>
      <c r="P199" s="12">
        <f t="shared" si="78"/>
        <v>4.2</v>
      </c>
      <c r="Q199" s="97" t="str">
        <f>IF(N199&lt;0,O199, "0.1")</f>
        <v>0.1</v>
      </c>
      <c r="R199" s="12">
        <f t="shared" si="84"/>
        <v>14.1</v>
      </c>
      <c r="S199" s="12">
        <f t="shared" si="85"/>
        <v>14.1</v>
      </c>
      <c r="T199" s="55">
        <f t="shared" si="86"/>
        <v>14.1</v>
      </c>
    </row>
    <row r="200" spans="1:20" x14ac:dyDescent="0.3">
      <c r="A200" s="54">
        <v>35</v>
      </c>
      <c r="B200" s="80" t="s">
        <v>56</v>
      </c>
      <c r="C200" s="80">
        <v>259</v>
      </c>
      <c r="D200" s="81"/>
      <c r="E200" s="82"/>
      <c r="F200" s="115"/>
      <c r="G200" s="85">
        <v>4</v>
      </c>
      <c r="H200" s="83">
        <v>4</v>
      </c>
      <c r="I200" s="69">
        <v>81</v>
      </c>
      <c r="J200" s="69">
        <v>72</v>
      </c>
      <c r="K200" s="83">
        <f t="shared" si="83"/>
        <v>77</v>
      </c>
      <c r="L200" s="84">
        <f t="shared" si="14"/>
        <v>9</v>
      </c>
      <c r="M200" s="85">
        <f t="shared" si="15"/>
        <v>4</v>
      </c>
      <c r="N200" s="85">
        <f t="shared" si="16"/>
        <v>5</v>
      </c>
      <c r="O200" s="116">
        <v>0.3</v>
      </c>
      <c r="P200" s="85">
        <f t="shared" si="78"/>
        <v>1.5</v>
      </c>
      <c r="Q200" s="69" t="str">
        <f>IF(N200&lt;0,O200, "0.1")</f>
        <v>0.1</v>
      </c>
      <c r="R200" s="85">
        <f t="shared" si="84"/>
        <v>4.0999999999999996</v>
      </c>
      <c r="S200" s="85">
        <f t="shared" si="85"/>
        <v>4.0999999999999996</v>
      </c>
      <c r="T200" s="86">
        <f t="shared" si="86"/>
        <v>4.0999999999999996</v>
      </c>
    </row>
    <row r="201" spans="1:20" x14ac:dyDescent="0.3">
      <c r="A201" s="54">
        <v>36</v>
      </c>
      <c r="B201" s="15" t="s">
        <v>57</v>
      </c>
      <c r="C201" s="10">
        <v>334</v>
      </c>
      <c r="D201" s="16"/>
      <c r="E201" s="17"/>
      <c r="F201" s="18"/>
      <c r="G201" s="97">
        <v>21</v>
      </c>
      <c r="H201" s="13">
        <f>G201</f>
        <v>21</v>
      </c>
      <c r="I201" s="97">
        <v>106</v>
      </c>
      <c r="J201" s="97">
        <v>70</v>
      </c>
      <c r="K201" s="13">
        <f t="shared" si="83"/>
        <v>85</v>
      </c>
      <c r="L201" s="14">
        <f t="shared" si="14"/>
        <v>36</v>
      </c>
      <c r="M201" s="12">
        <f t="shared" si="15"/>
        <v>21</v>
      </c>
      <c r="N201" s="12">
        <f t="shared" si="16"/>
        <v>15</v>
      </c>
      <c r="O201" s="97" t="str">
        <f t="shared" ref="O201:O210" si="87">IF(M201&gt;=19.5,"70%",IF(M201&gt;=13.5,"50%",IF(M201&gt;=5.5,"30%",IF(M201&gt;=0.1,"15%"))))</f>
        <v>70%</v>
      </c>
      <c r="P201" s="12">
        <f t="shared" si="78"/>
        <v>10.5</v>
      </c>
      <c r="Q201" s="97" t="str">
        <f>IF(N201&lt;0,O201, "0.1")</f>
        <v>0.1</v>
      </c>
      <c r="R201" s="12">
        <f t="shared" si="84"/>
        <v>21.1</v>
      </c>
      <c r="S201" s="12">
        <f t="shared" si="85"/>
        <v>21.1</v>
      </c>
      <c r="T201" s="55">
        <f t="shared" si="86"/>
        <v>21.1</v>
      </c>
    </row>
    <row r="202" spans="1:20" x14ac:dyDescent="0.3">
      <c r="A202" s="54">
        <v>37</v>
      </c>
      <c r="B202" s="10" t="s">
        <v>58</v>
      </c>
      <c r="C202" s="10">
        <v>335</v>
      </c>
      <c r="D202" s="30"/>
      <c r="E202" s="31"/>
      <c r="F202" s="32"/>
      <c r="G202" s="97">
        <v>17.899999999999999</v>
      </c>
      <c r="H202" s="13">
        <f>G202</f>
        <v>17.899999999999999</v>
      </c>
      <c r="I202" s="97"/>
      <c r="J202" s="97"/>
      <c r="K202" s="13">
        <f t="shared" si="83"/>
        <v>-17.899999999999999</v>
      </c>
      <c r="L202" s="14">
        <f t="shared" si="14"/>
        <v>0</v>
      </c>
      <c r="M202" s="12">
        <f t="shared" si="15"/>
        <v>17.899999999999999</v>
      </c>
      <c r="N202" s="12">
        <f t="shared" si="16"/>
        <v>-17.899999999999999</v>
      </c>
      <c r="O202" s="97" t="str">
        <f t="shared" si="87"/>
        <v>50%</v>
      </c>
      <c r="P202" s="12">
        <f t="shared" si="78"/>
        <v>-8.9499999999999993</v>
      </c>
      <c r="Q202" s="97">
        <v>0.1</v>
      </c>
      <c r="R202" s="12">
        <f t="shared" si="84"/>
        <v>8.9499999999999993</v>
      </c>
      <c r="S202" s="12">
        <f t="shared" si="85"/>
        <v>17.899999999999999</v>
      </c>
      <c r="T202" s="55">
        <f t="shared" si="86"/>
        <v>17.899999999999999</v>
      </c>
    </row>
    <row r="203" spans="1:20" x14ac:dyDescent="0.3">
      <c r="A203" s="54">
        <v>38</v>
      </c>
      <c r="B203" s="10" t="s">
        <v>59</v>
      </c>
      <c r="C203" s="10">
        <v>219</v>
      </c>
      <c r="D203" s="11"/>
      <c r="E203" s="97"/>
      <c r="F203" s="97"/>
      <c r="G203" s="12">
        <v>24</v>
      </c>
      <c r="H203" s="13">
        <f>G203</f>
        <v>24</v>
      </c>
      <c r="I203" s="97"/>
      <c r="J203" s="97"/>
      <c r="K203" s="13">
        <f t="shared" si="83"/>
        <v>-24</v>
      </c>
      <c r="L203" s="14">
        <f t="shared" si="14"/>
        <v>0</v>
      </c>
      <c r="M203" s="12">
        <f t="shared" si="15"/>
        <v>24</v>
      </c>
      <c r="N203" s="12">
        <f t="shared" si="16"/>
        <v>-24</v>
      </c>
      <c r="O203" s="97" t="str">
        <f t="shared" si="87"/>
        <v>70%</v>
      </c>
      <c r="P203" s="12">
        <f t="shared" si="78"/>
        <v>-16.799999999999997</v>
      </c>
      <c r="Q203" s="97">
        <v>0.1</v>
      </c>
      <c r="R203" s="12">
        <f t="shared" si="84"/>
        <v>7.2000000000000028</v>
      </c>
      <c r="S203" s="12">
        <f t="shared" si="85"/>
        <v>24</v>
      </c>
      <c r="T203" s="55">
        <f t="shared" si="86"/>
        <v>24</v>
      </c>
    </row>
    <row r="204" spans="1:20" x14ac:dyDescent="0.3">
      <c r="A204" s="54">
        <v>39</v>
      </c>
      <c r="B204" s="2" t="s">
        <v>401</v>
      </c>
      <c r="C204" s="2">
        <v>429</v>
      </c>
      <c r="D204" s="26"/>
      <c r="E204" s="33"/>
      <c r="F204" s="28"/>
      <c r="G204" s="1">
        <v>24</v>
      </c>
      <c r="H204" s="1">
        <v>24</v>
      </c>
      <c r="I204" s="1">
        <v>112</v>
      </c>
      <c r="J204" s="1">
        <v>70</v>
      </c>
      <c r="K204" s="1">
        <f t="shared" si="83"/>
        <v>88</v>
      </c>
      <c r="L204" s="1">
        <f t="shared" si="14"/>
        <v>42</v>
      </c>
      <c r="M204" s="1">
        <f t="shared" si="15"/>
        <v>24</v>
      </c>
      <c r="N204" s="1">
        <f t="shared" si="16"/>
        <v>18</v>
      </c>
      <c r="O204" s="1" t="str">
        <f t="shared" si="87"/>
        <v>70%</v>
      </c>
      <c r="P204" s="9">
        <f t="shared" si="78"/>
        <v>12.6</v>
      </c>
      <c r="Q204" s="1" t="str">
        <f>IF(N204&lt;0,O204, "0.1")</f>
        <v>0.1</v>
      </c>
      <c r="R204" s="1">
        <f t="shared" si="84"/>
        <v>24.1</v>
      </c>
      <c r="S204" s="1">
        <f t="shared" si="85"/>
        <v>24.1</v>
      </c>
      <c r="T204" s="57">
        <v>24</v>
      </c>
    </row>
    <row r="205" spans="1:20" x14ac:dyDescent="0.3">
      <c r="A205" s="54">
        <v>40</v>
      </c>
      <c r="B205" s="10" t="s">
        <v>63</v>
      </c>
      <c r="C205" s="10">
        <v>268</v>
      </c>
      <c r="D205" s="11" t="s">
        <v>62</v>
      </c>
      <c r="E205" s="97"/>
      <c r="F205" s="97"/>
      <c r="G205" s="12">
        <v>22</v>
      </c>
      <c r="H205" s="13">
        <v>22</v>
      </c>
      <c r="I205" s="97">
        <v>99</v>
      </c>
      <c r="J205" s="97">
        <v>70</v>
      </c>
      <c r="K205" s="13">
        <f t="shared" si="83"/>
        <v>77</v>
      </c>
      <c r="L205" s="14">
        <f t="shared" si="14"/>
        <v>29</v>
      </c>
      <c r="M205" s="12">
        <f t="shared" si="15"/>
        <v>22</v>
      </c>
      <c r="N205" s="12">
        <f t="shared" si="16"/>
        <v>7</v>
      </c>
      <c r="O205" s="97" t="str">
        <f t="shared" si="87"/>
        <v>70%</v>
      </c>
      <c r="P205" s="12">
        <f t="shared" si="78"/>
        <v>4.8999999999999995</v>
      </c>
      <c r="Q205" s="97" t="str">
        <f>IF(N205&lt;0,O205, "0.1")</f>
        <v>0.1</v>
      </c>
      <c r="R205" s="12">
        <f t="shared" si="84"/>
        <v>22.1</v>
      </c>
      <c r="S205" s="12">
        <f t="shared" si="85"/>
        <v>22.1</v>
      </c>
      <c r="T205" s="55">
        <f>S205</f>
        <v>22.1</v>
      </c>
    </row>
    <row r="206" spans="1:20" x14ac:dyDescent="0.3">
      <c r="A206" s="54">
        <v>41</v>
      </c>
      <c r="B206" s="10" t="s">
        <v>66</v>
      </c>
      <c r="C206" s="10">
        <v>285</v>
      </c>
      <c r="D206" s="11"/>
      <c r="E206" s="97"/>
      <c r="F206" s="97"/>
      <c r="G206" s="12">
        <v>24</v>
      </c>
      <c r="H206" s="13">
        <v>24</v>
      </c>
      <c r="I206" s="97"/>
      <c r="J206" s="97"/>
      <c r="K206" s="13">
        <f t="shared" si="83"/>
        <v>-24</v>
      </c>
      <c r="L206" s="14">
        <f t="shared" ref="L206:L249" si="88">I206-J206</f>
        <v>0</v>
      </c>
      <c r="M206" s="12">
        <f t="shared" ref="M206:M265" si="89">G206</f>
        <v>24</v>
      </c>
      <c r="N206" s="12">
        <f t="shared" ref="N206:N265" si="90">L206-M206</f>
        <v>-24</v>
      </c>
      <c r="O206" s="97" t="str">
        <f t="shared" si="87"/>
        <v>70%</v>
      </c>
      <c r="P206" s="12">
        <f t="shared" si="78"/>
        <v>-16.799999999999997</v>
      </c>
      <c r="Q206" s="97">
        <v>0.1</v>
      </c>
      <c r="R206" s="12">
        <f t="shared" si="84"/>
        <v>7.2000000000000028</v>
      </c>
      <c r="S206" s="12">
        <f t="shared" si="85"/>
        <v>24</v>
      </c>
      <c r="T206" s="55">
        <f t="shared" ref="T206:T211" si="91">S206</f>
        <v>24</v>
      </c>
    </row>
    <row r="207" spans="1:20" x14ac:dyDescent="0.3">
      <c r="A207" s="54">
        <v>42</v>
      </c>
      <c r="B207" s="10" t="s">
        <v>67</v>
      </c>
      <c r="C207" s="10">
        <v>90</v>
      </c>
      <c r="D207" s="11"/>
      <c r="E207" s="97"/>
      <c r="F207" s="97"/>
      <c r="G207" s="12">
        <v>24</v>
      </c>
      <c r="H207" s="13">
        <f>G207</f>
        <v>24</v>
      </c>
      <c r="I207" s="97"/>
      <c r="J207" s="97"/>
      <c r="K207" s="13">
        <f t="shared" si="83"/>
        <v>-24</v>
      </c>
      <c r="L207" s="14">
        <f t="shared" si="88"/>
        <v>0</v>
      </c>
      <c r="M207" s="12">
        <f t="shared" si="89"/>
        <v>24</v>
      </c>
      <c r="N207" s="12">
        <f t="shared" si="90"/>
        <v>-24</v>
      </c>
      <c r="O207" s="97" t="str">
        <f t="shared" si="87"/>
        <v>70%</v>
      </c>
      <c r="P207" s="12">
        <f t="shared" si="78"/>
        <v>-16.799999999999997</v>
      </c>
      <c r="Q207" s="97">
        <v>0.1</v>
      </c>
      <c r="R207" s="12">
        <f t="shared" si="84"/>
        <v>7.2000000000000028</v>
      </c>
      <c r="S207" s="12">
        <f t="shared" si="85"/>
        <v>24</v>
      </c>
      <c r="T207" s="55">
        <f t="shared" si="91"/>
        <v>24</v>
      </c>
    </row>
    <row r="208" spans="1:20" x14ac:dyDescent="0.3">
      <c r="A208" s="54">
        <v>43</v>
      </c>
      <c r="B208" s="80" t="s">
        <v>68</v>
      </c>
      <c r="C208" s="80">
        <v>211</v>
      </c>
      <c r="D208" s="81" t="s">
        <v>69</v>
      </c>
      <c r="E208" s="82"/>
      <c r="F208" s="69"/>
      <c r="G208" s="69">
        <v>14</v>
      </c>
      <c r="H208" s="83">
        <v>14</v>
      </c>
      <c r="I208" s="69">
        <v>101</v>
      </c>
      <c r="J208" s="69">
        <v>70</v>
      </c>
      <c r="K208" s="83">
        <f t="shared" si="83"/>
        <v>87</v>
      </c>
      <c r="L208" s="84">
        <f t="shared" si="88"/>
        <v>31</v>
      </c>
      <c r="M208" s="85">
        <f t="shared" si="89"/>
        <v>14</v>
      </c>
      <c r="N208" s="85">
        <f t="shared" si="90"/>
        <v>17</v>
      </c>
      <c r="O208" s="69" t="str">
        <f t="shared" si="87"/>
        <v>50%</v>
      </c>
      <c r="P208" s="83">
        <f t="shared" si="78"/>
        <v>8.5</v>
      </c>
      <c r="Q208" s="69">
        <v>0.1</v>
      </c>
      <c r="R208" s="85">
        <f t="shared" si="84"/>
        <v>14.1</v>
      </c>
      <c r="S208" s="85">
        <f t="shared" si="85"/>
        <v>14.1</v>
      </c>
      <c r="T208" s="86">
        <f t="shared" si="91"/>
        <v>14.1</v>
      </c>
    </row>
    <row r="209" spans="1:20" x14ac:dyDescent="0.3">
      <c r="A209" s="54">
        <v>44</v>
      </c>
      <c r="B209" s="10" t="s">
        <v>72</v>
      </c>
      <c r="C209" s="10">
        <v>159</v>
      </c>
      <c r="D209" s="11"/>
      <c r="E209" s="97"/>
      <c r="F209" s="97"/>
      <c r="G209" s="97">
        <v>17.899999999999999</v>
      </c>
      <c r="H209" s="13">
        <f>G209</f>
        <v>17.899999999999999</v>
      </c>
      <c r="I209" s="97"/>
      <c r="J209" s="97"/>
      <c r="K209" s="13">
        <f t="shared" si="83"/>
        <v>-17.899999999999999</v>
      </c>
      <c r="L209" s="14">
        <f t="shared" si="88"/>
        <v>0</v>
      </c>
      <c r="M209" s="12">
        <f t="shared" si="89"/>
        <v>17.899999999999999</v>
      </c>
      <c r="N209" s="12">
        <f t="shared" si="90"/>
        <v>-17.899999999999999</v>
      </c>
      <c r="O209" s="97" t="str">
        <f t="shared" si="87"/>
        <v>50%</v>
      </c>
      <c r="P209" s="12">
        <f t="shared" si="78"/>
        <v>-8.9499999999999993</v>
      </c>
      <c r="Q209" s="97">
        <v>0.1</v>
      </c>
      <c r="R209" s="12">
        <f t="shared" si="84"/>
        <v>8.9499999999999993</v>
      </c>
      <c r="S209" s="12">
        <f t="shared" si="85"/>
        <v>17.899999999999999</v>
      </c>
      <c r="T209" s="55">
        <f t="shared" si="91"/>
        <v>17.899999999999999</v>
      </c>
    </row>
    <row r="210" spans="1:20" x14ac:dyDescent="0.3">
      <c r="A210" s="54">
        <v>46</v>
      </c>
      <c r="B210" s="11" t="s">
        <v>73</v>
      </c>
      <c r="C210" s="10">
        <v>337</v>
      </c>
      <c r="D210" s="11"/>
      <c r="E210" s="17"/>
      <c r="F210" s="97"/>
      <c r="G210" s="97">
        <v>23</v>
      </c>
      <c r="H210" s="97">
        <v>23</v>
      </c>
      <c r="I210" s="97">
        <v>102</v>
      </c>
      <c r="J210" s="97">
        <v>70</v>
      </c>
      <c r="K210" s="97">
        <f t="shared" si="83"/>
        <v>79</v>
      </c>
      <c r="L210" s="97">
        <f t="shared" si="88"/>
        <v>32</v>
      </c>
      <c r="M210" s="97">
        <f t="shared" si="89"/>
        <v>23</v>
      </c>
      <c r="N210" s="97">
        <f t="shared" si="90"/>
        <v>9</v>
      </c>
      <c r="O210" s="97" t="str">
        <f t="shared" si="87"/>
        <v>70%</v>
      </c>
      <c r="P210" s="12">
        <f t="shared" si="78"/>
        <v>6.3</v>
      </c>
      <c r="Q210" s="97">
        <v>0.1</v>
      </c>
      <c r="R210" s="97">
        <f t="shared" si="84"/>
        <v>23.1</v>
      </c>
      <c r="S210" s="97">
        <f t="shared" si="85"/>
        <v>23.1</v>
      </c>
      <c r="T210" s="55">
        <f t="shared" si="91"/>
        <v>23.1</v>
      </c>
    </row>
    <row r="211" spans="1:20" x14ac:dyDescent="0.3">
      <c r="A211" s="54">
        <v>47</v>
      </c>
      <c r="B211" s="10" t="s">
        <v>74</v>
      </c>
      <c r="C211" s="10">
        <v>35</v>
      </c>
      <c r="D211" s="11"/>
      <c r="E211" s="97"/>
      <c r="F211" s="97"/>
      <c r="G211" s="12">
        <v>13.5</v>
      </c>
      <c r="H211" s="13">
        <f>G211</f>
        <v>13.5</v>
      </c>
      <c r="I211" s="97"/>
      <c r="J211" s="97"/>
      <c r="K211" s="13">
        <f t="shared" si="83"/>
        <v>-13.5</v>
      </c>
      <c r="L211" s="14">
        <f t="shared" si="88"/>
        <v>0</v>
      </c>
      <c r="M211" s="12">
        <f t="shared" si="89"/>
        <v>13.5</v>
      </c>
      <c r="N211" s="12">
        <f t="shared" si="90"/>
        <v>-13.5</v>
      </c>
      <c r="O211" s="19">
        <v>0.3</v>
      </c>
      <c r="P211" s="12">
        <f t="shared" si="78"/>
        <v>-4.05</v>
      </c>
      <c r="Q211" s="97">
        <v>0.1</v>
      </c>
      <c r="R211" s="12">
        <f t="shared" si="84"/>
        <v>9.4499999999999993</v>
      </c>
      <c r="S211" s="12">
        <f t="shared" si="85"/>
        <v>13.5</v>
      </c>
      <c r="T211" s="55">
        <f t="shared" si="91"/>
        <v>13.5</v>
      </c>
    </row>
    <row r="212" spans="1:20" x14ac:dyDescent="0.3">
      <c r="A212" s="54">
        <v>48</v>
      </c>
      <c r="B212" s="110" t="s">
        <v>75</v>
      </c>
      <c r="C212" s="80">
        <v>338</v>
      </c>
      <c r="D212" s="111"/>
      <c r="E212" s="82"/>
      <c r="F212" s="112">
        <v>1</v>
      </c>
      <c r="G212" s="85">
        <v>13.3</v>
      </c>
      <c r="H212" s="69">
        <v>13</v>
      </c>
      <c r="I212" s="69">
        <v>97</v>
      </c>
      <c r="J212" s="69">
        <v>70</v>
      </c>
      <c r="K212" s="69">
        <f t="shared" si="83"/>
        <v>84</v>
      </c>
      <c r="L212" s="69">
        <f t="shared" si="88"/>
        <v>27</v>
      </c>
      <c r="M212" s="85">
        <f t="shared" si="89"/>
        <v>13.3</v>
      </c>
      <c r="N212" s="85">
        <f t="shared" si="90"/>
        <v>13.7</v>
      </c>
      <c r="O212" s="69" t="str">
        <f>IF(M212&gt;=19.5,"70%",IF(M212&gt;=13.5,"50%",IF(M212&gt;=5.5,"30%",IF(M212&gt;=0.1,"15%"))))</f>
        <v>30%</v>
      </c>
      <c r="P212" s="85">
        <f t="shared" si="78"/>
        <v>4.1099999999999994</v>
      </c>
      <c r="Q212" s="69">
        <v>0.3</v>
      </c>
      <c r="R212" s="85">
        <f t="shared" si="84"/>
        <v>13.600000000000001</v>
      </c>
      <c r="S212" s="85">
        <f t="shared" si="85"/>
        <v>13.600000000000001</v>
      </c>
      <c r="T212" s="113">
        <v>13</v>
      </c>
    </row>
    <row r="213" spans="1:20" x14ac:dyDescent="0.3">
      <c r="A213" s="54">
        <v>49</v>
      </c>
      <c r="B213" s="2" t="s">
        <v>403</v>
      </c>
      <c r="C213" s="2">
        <v>431</v>
      </c>
      <c r="D213" s="26"/>
      <c r="E213" s="33"/>
      <c r="F213" s="28"/>
      <c r="G213" s="1">
        <v>24</v>
      </c>
      <c r="H213" s="1">
        <v>24</v>
      </c>
      <c r="I213" s="1">
        <v>99</v>
      </c>
      <c r="J213" s="1">
        <v>70</v>
      </c>
      <c r="K213" s="1">
        <f t="shared" si="83"/>
        <v>75</v>
      </c>
      <c r="L213" s="1">
        <f t="shared" si="88"/>
        <v>29</v>
      </c>
      <c r="M213" s="1">
        <f t="shared" si="89"/>
        <v>24</v>
      </c>
      <c r="N213" s="1">
        <f t="shared" si="90"/>
        <v>5</v>
      </c>
      <c r="O213" s="1" t="str">
        <f>IF(M213&gt;=19.5,"70%",IF(M213&gt;=13.5,"50%",IF(M213&gt;=5.5,"30%",IF(M213&gt;=0.1,"15%"))))</f>
        <v>70%</v>
      </c>
      <c r="P213" s="9">
        <f t="shared" si="78"/>
        <v>3.5</v>
      </c>
      <c r="Q213" s="97">
        <v>0.1</v>
      </c>
      <c r="R213" s="1">
        <f t="shared" si="84"/>
        <v>24.1</v>
      </c>
      <c r="S213" s="1">
        <f t="shared" si="85"/>
        <v>24.1</v>
      </c>
      <c r="T213" s="57">
        <v>24</v>
      </c>
    </row>
    <row r="214" spans="1:20" x14ac:dyDescent="0.3">
      <c r="A214" s="54">
        <v>50</v>
      </c>
      <c r="B214" s="10" t="s">
        <v>76</v>
      </c>
      <c r="C214" s="10">
        <v>178</v>
      </c>
      <c r="D214" s="11"/>
      <c r="E214" s="97"/>
      <c r="F214" s="97"/>
      <c r="G214" s="97">
        <v>20.100000000000001</v>
      </c>
      <c r="H214" s="13">
        <f>G214</f>
        <v>20.100000000000001</v>
      </c>
      <c r="I214" s="97"/>
      <c r="J214" s="97"/>
      <c r="K214" s="13">
        <f t="shared" si="83"/>
        <v>-20.100000000000001</v>
      </c>
      <c r="L214" s="14">
        <f t="shared" si="88"/>
        <v>0</v>
      </c>
      <c r="M214" s="12">
        <f t="shared" si="89"/>
        <v>20.100000000000001</v>
      </c>
      <c r="N214" s="12">
        <f t="shared" si="90"/>
        <v>-20.100000000000001</v>
      </c>
      <c r="O214" s="97" t="str">
        <f>IF(M214&gt;=19.5,"70%",IF(M214&gt;=13.5,"50%",IF(M214&gt;=5.5,"30%",IF(M214&gt;=0.1,"15%"))))</f>
        <v>70%</v>
      </c>
      <c r="P214" s="12">
        <f t="shared" si="78"/>
        <v>-14.07</v>
      </c>
      <c r="Q214" s="97">
        <v>0.1</v>
      </c>
      <c r="R214" s="12">
        <f t="shared" si="84"/>
        <v>6.0300000000000011</v>
      </c>
      <c r="S214" s="12">
        <f t="shared" si="85"/>
        <v>20.100000000000001</v>
      </c>
      <c r="T214" s="55">
        <f>S214</f>
        <v>20.100000000000001</v>
      </c>
    </row>
    <row r="215" spans="1:20" x14ac:dyDescent="0.3">
      <c r="A215" s="54">
        <v>51</v>
      </c>
      <c r="B215" s="10" t="s">
        <v>77</v>
      </c>
      <c r="C215" s="10">
        <v>172</v>
      </c>
      <c r="D215" s="11"/>
      <c r="E215" s="17"/>
      <c r="F215" s="97"/>
      <c r="G215" s="97">
        <v>14</v>
      </c>
      <c r="H215" s="13">
        <v>14</v>
      </c>
      <c r="I215" s="97">
        <v>95</v>
      </c>
      <c r="J215" s="97">
        <v>70</v>
      </c>
      <c r="K215" s="13">
        <f t="shared" si="83"/>
        <v>81</v>
      </c>
      <c r="L215" s="14">
        <f t="shared" si="88"/>
        <v>25</v>
      </c>
      <c r="M215" s="12">
        <f t="shared" si="89"/>
        <v>14</v>
      </c>
      <c r="N215" s="12">
        <f t="shared" si="90"/>
        <v>11</v>
      </c>
      <c r="O215" s="19">
        <v>0.3</v>
      </c>
      <c r="P215" s="12">
        <f t="shared" si="78"/>
        <v>3.3</v>
      </c>
      <c r="Q215" s="97">
        <v>0.1</v>
      </c>
      <c r="R215" s="12">
        <f t="shared" si="84"/>
        <v>14.1</v>
      </c>
      <c r="S215" s="12">
        <f t="shared" si="85"/>
        <v>14.1</v>
      </c>
      <c r="T215" s="55">
        <f>S215</f>
        <v>14.1</v>
      </c>
    </row>
    <row r="216" spans="1:20" x14ac:dyDescent="0.3">
      <c r="A216" s="54">
        <v>52</v>
      </c>
      <c r="B216" s="15" t="s">
        <v>582</v>
      </c>
      <c r="C216" s="10">
        <v>340</v>
      </c>
      <c r="D216" s="16" t="s">
        <v>24</v>
      </c>
      <c r="E216" s="17"/>
      <c r="F216" s="18"/>
      <c r="G216" s="97">
        <v>19</v>
      </c>
      <c r="H216" s="13">
        <f>G216</f>
        <v>19</v>
      </c>
      <c r="I216" s="97">
        <v>116</v>
      </c>
      <c r="J216" s="97">
        <v>70</v>
      </c>
      <c r="K216" s="13">
        <f t="shared" si="83"/>
        <v>97</v>
      </c>
      <c r="L216" s="14">
        <f t="shared" si="88"/>
        <v>46</v>
      </c>
      <c r="M216" s="12">
        <f t="shared" si="89"/>
        <v>19</v>
      </c>
      <c r="N216" s="12">
        <f t="shared" si="90"/>
        <v>27</v>
      </c>
      <c r="O216" s="97" t="str">
        <f>IF(M216&gt;=19.5,"70%",IF(M216&gt;=13.5,"50%",IF(M216&gt;=5.5,"30%",IF(M216&gt;=0.1,"15%"))))</f>
        <v>50%</v>
      </c>
      <c r="P216" s="12">
        <f t="shared" si="78"/>
        <v>13.5</v>
      </c>
      <c r="Q216" s="97">
        <v>0.1</v>
      </c>
      <c r="R216" s="12">
        <f t="shared" si="84"/>
        <v>19.100000000000001</v>
      </c>
      <c r="S216" s="12">
        <f t="shared" si="85"/>
        <v>19.100000000000001</v>
      </c>
      <c r="T216" s="55">
        <f>S216</f>
        <v>19.100000000000001</v>
      </c>
    </row>
    <row r="217" spans="1:20" x14ac:dyDescent="0.3">
      <c r="A217" s="54">
        <v>53</v>
      </c>
      <c r="B217" s="34" t="s">
        <v>83</v>
      </c>
      <c r="C217" s="67">
        <v>342</v>
      </c>
      <c r="D217" s="36"/>
      <c r="E217" s="37"/>
      <c r="F217" s="38"/>
      <c r="G217" s="35">
        <v>24</v>
      </c>
      <c r="H217" s="35">
        <v>24</v>
      </c>
      <c r="I217" s="35">
        <v>93</v>
      </c>
      <c r="J217" s="35">
        <v>70</v>
      </c>
      <c r="K217" s="35">
        <f>I217-H217</f>
        <v>69</v>
      </c>
      <c r="L217" s="35">
        <f t="shared" si="88"/>
        <v>23</v>
      </c>
      <c r="M217" s="35">
        <f t="shared" si="89"/>
        <v>24</v>
      </c>
      <c r="N217" s="35">
        <f t="shared" si="90"/>
        <v>-1</v>
      </c>
      <c r="O217" s="35" t="str">
        <f>IF(M217&gt;=19.5,"70%",IF(M217&gt;=13.5,"50%",IF(M217&gt;=5.5,"30%",IF(M217&gt;=0.1,"15%"))))</f>
        <v>70%</v>
      </c>
      <c r="P217" s="88">
        <f t="shared" si="78"/>
        <v>-0.7</v>
      </c>
      <c r="Q217" s="97">
        <v>0.1</v>
      </c>
      <c r="R217" s="35">
        <f t="shared" si="84"/>
        <v>23.3</v>
      </c>
      <c r="S217" s="35">
        <f t="shared" si="85"/>
        <v>23.3</v>
      </c>
      <c r="T217" s="58">
        <v>23</v>
      </c>
    </row>
    <row r="218" spans="1:20" x14ac:dyDescent="0.3">
      <c r="A218" s="54">
        <v>54</v>
      </c>
      <c r="B218" s="80" t="s">
        <v>471</v>
      </c>
      <c r="C218" s="80">
        <v>169</v>
      </c>
      <c r="D218" s="80" t="s">
        <v>398</v>
      </c>
      <c r="E218" s="82"/>
      <c r="F218" s="69"/>
      <c r="G218" s="69">
        <v>10.199999999999999</v>
      </c>
      <c r="H218" s="83">
        <f>G218</f>
        <v>10.199999999999999</v>
      </c>
      <c r="I218" s="69">
        <v>86</v>
      </c>
      <c r="J218" s="69">
        <v>70</v>
      </c>
      <c r="K218" s="83">
        <v>74</v>
      </c>
      <c r="L218" s="84">
        <f t="shared" si="88"/>
        <v>16</v>
      </c>
      <c r="M218" s="85">
        <f t="shared" si="89"/>
        <v>10.199999999999999</v>
      </c>
      <c r="N218" s="85">
        <f t="shared" si="90"/>
        <v>5.8000000000000007</v>
      </c>
      <c r="O218" s="69" t="str">
        <f>IF(M218&gt;=19.5,"70%",IF(M218&gt;=13.5,"50%",IF(M218&gt;=5.5,"30%",IF(M218&gt;=0.1,"15%"))))</f>
        <v>30%</v>
      </c>
      <c r="P218" s="85">
        <f t="shared" si="78"/>
        <v>1.7400000000000002</v>
      </c>
      <c r="Q218" s="69" t="str">
        <f>IF(N218&lt;0,O218, "0.1")</f>
        <v>0.1</v>
      </c>
      <c r="R218" s="85">
        <f t="shared" si="84"/>
        <v>10.299999999999999</v>
      </c>
      <c r="S218" s="85">
        <f t="shared" si="85"/>
        <v>10.299999999999999</v>
      </c>
      <c r="T218" s="86">
        <v>10</v>
      </c>
    </row>
    <row r="219" spans="1:20" x14ac:dyDescent="0.3">
      <c r="A219" s="54">
        <v>55</v>
      </c>
      <c r="B219" s="80" t="s">
        <v>475</v>
      </c>
      <c r="C219" s="80">
        <v>9</v>
      </c>
      <c r="D219" s="81" t="s">
        <v>84</v>
      </c>
      <c r="E219" s="82"/>
      <c r="F219" s="115"/>
      <c r="G219" s="85">
        <v>2.2999999999999998</v>
      </c>
      <c r="H219" s="83">
        <v>2</v>
      </c>
      <c r="I219" s="69">
        <v>83</v>
      </c>
      <c r="J219" s="69">
        <v>70</v>
      </c>
      <c r="K219" s="83">
        <f t="shared" ref="K219:K222" si="92">I219-H219</f>
        <v>81</v>
      </c>
      <c r="L219" s="84">
        <f t="shared" si="88"/>
        <v>13</v>
      </c>
      <c r="M219" s="85">
        <f t="shared" si="89"/>
        <v>2.2999999999999998</v>
      </c>
      <c r="N219" s="85">
        <f t="shared" si="90"/>
        <v>10.7</v>
      </c>
      <c r="O219" s="116">
        <v>0.3</v>
      </c>
      <c r="P219" s="85">
        <f t="shared" si="78"/>
        <v>3.2099999999999995</v>
      </c>
      <c r="Q219" s="69">
        <v>0.1</v>
      </c>
      <c r="R219" s="85">
        <f t="shared" si="84"/>
        <v>2.4</v>
      </c>
      <c r="S219" s="85">
        <f t="shared" si="85"/>
        <v>2.4</v>
      </c>
      <c r="T219" s="86">
        <v>2</v>
      </c>
    </row>
    <row r="220" spans="1:20" x14ac:dyDescent="0.3">
      <c r="A220" s="54">
        <v>57</v>
      </c>
      <c r="B220" s="11" t="s">
        <v>89</v>
      </c>
      <c r="C220" s="10">
        <v>343</v>
      </c>
      <c r="D220" s="11" t="s">
        <v>20</v>
      </c>
      <c r="E220" s="97"/>
      <c r="F220" s="97"/>
      <c r="G220" s="97">
        <v>22</v>
      </c>
      <c r="H220" s="97">
        <v>22</v>
      </c>
      <c r="I220" s="97">
        <v>93</v>
      </c>
      <c r="J220" s="97">
        <v>69</v>
      </c>
      <c r="K220" s="97">
        <f t="shared" si="92"/>
        <v>71</v>
      </c>
      <c r="L220" s="97">
        <f t="shared" si="88"/>
        <v>24</v>
      </c>
      <c r="M220" s="97">
        <f t="shared" si="89"/>
        <v>22</v>
      </c>
      <c r="N220" s="97">
        <f t="shared" si="90"/>
        <v>2</v>
      </c>
      <c r="O220" s="97" t="str">
        <f>IF(M220&gt;=19.5,"70%",IF(M220&gt;=13.5,"50%",IF(M220&gt;=5.5,"30%",IF(M220&gt;=0.1,"15%"))))</f>
        <v>70%</v>
      </c>
      <c r="P220" s="12">
        <f t="shared" si="78"/>
        <v>1.4</v>
      </c>
      <c r="Q220" s="97">
        <v>0.1</v>
      </c>
      <c r="R220" s="97">
        <f t="shared" si="84"/>
        <v>22.1</v>
      </c>
      <c r="S220" s="97">
        <f t="shared" si="85"/>
        <v>22.1</v>
      </c>
      <c r="T220" s="55">
        <f>S220</f>
        <v>22.1</v>
      </c>
    </row>
    <row r="221" spans="1:20" x14ac:dyDescent="0.3">
      <c r="A221" s="54">
        <v>58</v>
      </c>
      <c r="B221" s="81" t="s">
        <v>91</v>
      </c>
      <c r="C221" s="80">
        <v>345</v>
      </c>
      <c r="D221" s="81" t="s">
        <v>92</v>
      </c>
      <c r="E221" s="82"/>
      <c r="F221" s="69"/>
      <c r="G221" s="69">
        <v>14.2</v>
      </c>
      <c r="H221" s="69">
        <v>14</v>
      </c>
      <c r="I221" s="69">
        <v>100</v>
      </c>
      <c r="J221" s="69">
        <v>70</v>
      </c>
      <c r="K221" s="69">
        <f t="shared" si="92"/>
        <v>86</v>
      </c>
      <c r="L221" s="69">
        <f t="shared" si="88"/>
        <v>30</v>
      </c>
      <c r="M221" s="69">
        <f t="shared" si="89"/>
        <v>14.2</v>
      </c>
      <c r="N221" s="69">
        <f t="shared" si="90"/>
        <v>15.8</v>
      </c>
      <c r="O221" s="116">
        <v>0.3</v>
      </c>
      <c r="P221" s="85">
        <f t="shared" si="78"/>
        <v>4.74</v>
      </c>
      <c r="Q221" s="69">
        <v>0.1</v>
      </c>
      <c r="R221" s="69">
        <f t="shared" si="84"/>
        <v>14.299999999999999</v>
      </c>
      <c r="S221" s="69">
        <f t="shared" si="85"/>
        <v>14.299999999999999</v>
      </c>
      <c r="T221" s="113">
        <f>S221</f>
        <v>14.299999999999999</v>
      </c>
    </row>
    <row r="222" spans="1:20" x14ac:dyDescent="0.3">
      <c r="A222" s="54">
        <v>59</v>
      </c>
      <c r="B222" s="80" t="s">
        <v>94</v>
      </c>
      <c r="C222" s="80">
        <v>57</v>
      </c>
      <c r="D222" s="81" t="s">
        <v>514</v>
      </c>
      <c r="E222" s="69"/>
      <c r="F222" s="69"/>
      <c r="G222" s="85">
        <v>18</v>
      </c>
      <c r="H222" s="83">
        <v>18</v>
      </c>
      <c r="I222" s="69">
        <v>88</v>
      </c>
      <c r="J222" s="69">
        <v>70</v>
      </c>
      <c r="K222" s="83">
        <f t="shared" si="92"/>
        <v>70</v>
      </c>
      <c r="L222" s="84">
        <f t="shared" si="88"/>
        <v>18</v>
      </c>
      <c r="M222" s="85">
        <f t="shared" si="89"/>
        <v>18</v>
      </c>
      <c r="N222" s="85">
        <f t="shared" si="90"/>
        <v>0</v>
      </c>
      <c r="O222" s="116">
        <v>0.3</v>
      </c>
      <c r="P222" s="85">
        <f t="shared" si="78"/>
        <v>0</v>
      </c>
      <c r="Q222" s="69">
        <v>0.1</v>
      </c>
      <c r="R222" s="85">
        <f t="shared" si="84"/>
        <v>18</v>
      </c>
      <c r="S222" s="85">
        <f t="shared" si="85"/>
        <v>18</v>
      </c>
      <c r="T222" s="86">
        <f>S222</f>
        <v>18</v>
      </c>
    </row>
    <row r="223" spans="1:20" x14ac:dyDescent="0.3">
      <c r="A223" s="54">
        <v>62</v>
      </c>
      <c r="B223" s="10" t="s">
        <v>96</v>
      </c>
      <c r="C223" s="10">
        <v>346</v>
      </c>
      <c r="D223" s="11" t="s">
        <v>20</v>
      </c>
      <c r="E223" s="17"/>
      <c r="F223" s="97"/>
      <c r="G223" s="97">
        <v>22.1</v>
      </c>
      <c r="H223" s="13">
        <v>22</v>
      </c>
      <c r="I223" s="97"/>
      <c r="J223" s="97"/>
      <c r="K223" s="13">
        <f>I223-H223</f>
        <v>-22</v>
      </c>
      <c r="L223" s="14">
        <f t="shared" si="88"/>
        <v>0</v>
      </c>
      <c r="M223" s="12">
        <f t="shared" si="89"/>
        <v>22.1</v>
      </c>
      <c r="N223" s="12">
        <f t="shared" si="90"/>
        <v>-22.1</v>
      </c>
      <c r="O223" s="97" t="str">
        <f t="shared" ref="O223:O232" si="93">IF(M223&gt;=19.5,"70%",IF(M223&gt;=13.5,"50%",IF(M223&gt;=5.5,"30%",IF(M223&gt;=0.1,"15%"))))</f>
        <v>70%</v>
      </c>
      <c r="P223" s="12">
        <v>-4.2</v>
      </c>
      <c r="Q223" s="97">
        <v>0.1</v>
      </c>
      <c r="R223" s="12">
        <f t="shared" si="84"/>
        <v>17.900000000000002</v>
      </c>
      <c r="S223" s="12">
        <f t="shared" si="85"/>
        <v>22.1</v>
      </c>
      <c r="T223" s="55">
        <f t="shared" ref="T223:T226" si="94">S223</f>
        <v>22.1</v>
      </c>
    </row>
    <row r="224" spans="1:20" x14ac:dyDescent="0.3">
      <c r="A224" s="54">
        <v>63</v>
      </c>
      <c r="B224" s="10" t="s">
        <v>97</v>
      </c>
      <c r="C224" s="10">
        <v>305</v>
      </c>
      <c r="D224" s="11" t="s">
        <v>62</v>
      </c>
      <c r="E224" s="17"/>
      <c r="F224" s="97"/>
      <c r="G224" s="97">
        <v>21</v>
      </c>
      <c r="H224" s="97">
        <v>21</v>
      </c>
      <c r="I224" s="97">
        <v>94</v>
      </c>
      <c r="J224" s="97">
        <v>70</v>
      </c>
      <c r="K224" s="13"/>
      <c r="L224" s="14">
        <f t="shared" si="88"/>
        <v>24</v>
      </c>
      <c r="M224" s="12">
        <f t="shared" si="89"/>
        <v>21</v>
      </c>
      <c r="N224" s="12">
        <f t="shared" si="90"/>
        <v>3</v>
      </c>
      <c r="O224" s="97" t="str">
        <f t="shared" si="93"/>
        <v>70%</v>
      </c>
      <c r="P224" s="12">
        <f t="shared" ref="P224:P228" si="95">N224*O224</f>
        <v>2.0999999999999996</v>
      </c>
      <c r="Q224" s="97">
        <v>0.1</v>
      </c>
      <c r="R224" s="12">
        <f t="shared" si="84"/>
        <v>21.1</v>
      </c>
      <c r="S224" s="12">
        <f t="shared" si="85"/>
        <v>21.1</v>
      </c>
      <c r="T224" s="55">
        <f t="shared" si="94"/>
        <v>21.1</v>
      </c>
    </row>
    <row r="225" spans="1:20" x14ac:dyDescent="0.3">
      <c r="A225" s="54">
        <v>64</v>
      </c>
      <c r="B225" s="10" t="s">
        <v>98</v>
      </c>
      <c r="C225" s="10">
        <v>247</v>
      </c>
      <c r="D225" s="11" t="s">
        <v>43</v>
      </c>
      <c r="E225" s="97"/>
      <c r="F225" s="97"/>
      <c r="G225" s="12">
        <v>6</v>
      </c>
      <c r="H225" s="13">
        <v>6</v>
      </c>
      <c r="I225" s="97">
        <v>78</v>
      </c>
      <c r="J225" s="97">
        <v>69</v>
      </c>
      <c r="K225" s="13">
        <f t="shared" ref="K225:K242" si="96">I225-H225</f>
        <v>72</v>
      </c>
      <c r="L225" s="14">
        <f t="shared" si="88"/>
        <v>9</v>
      </c>
      <c r="M225" s="12">
        <f t="shared" si="89"/>
        <v>6</v>
      </c>
      <c r="N225" s="12">
        <f t="shared" si="90"/>
        <v>3</v>
      </c>
      <c r="O225" s="97" t="str">
        <f t="shared" si="93"/>
        <v>30%</v>
      </c>
      <c r="P225" s="12">
        <f t="shared" si="95"/>
        <v>0.89999999999999991</v>
      </c>
      <c r="Q225" s="97">
        <v>0.1</v>
      </c>
      <c r="R225" s="12">
        <f t="shared" si="84"/>
        <v>6.1</v>
      </c>
      <c r="S225" s="12">
        <f t="shared" si="85"/>
        <v>6.1</v>
      </c>
      <c r="T225" s="55">
        <f t="shared" si="94"/>
        <v>6.1</v>
      </c>
    </row>
    <row r="226" spans="1:20" x14ac:dyDescent="0.3">
      <c r="A226" s="54">
        <v>65</v>
      </c>
      <c r="B226" s="10" t="s">
        <v>101</v>
      </c>
      <c r="C226" s="10">
        <v>44</v>
      </c>
      <c r="D226" s="11"/>
      <c r="E226" s="17"/>
      <c r="F226" s="97"/>
      <c r="G226" s="12">
        <v>20</v>
      </c>
      <c r="H226" s="13">
        <v>20</v>
      </c>
      <c r="I226" s="97">
        <v>95</v>
      </c>
      <c r="J226" s="97">
        <v>70</v>
      </c>
      <c r="K226" s="13">
        <f t="shared" si="96"/>
        <v>75</v>
      </c>
      <c r="L226" s="14">
        <f t="shared" si="88"/>
        <v>25</v>
      </c>
      <c r="M226" s="12">
        <f t="shared" si="89"/>
        <v>20</v>
      </c>
      <c r="N226" s="12">
        <f t="shared" si="90"/>
        <v>5</v>
      </c>
      <c r="O226" s="97" t="str">
        <f t="shared" si="93"/>
        <v>70%</v>
      </c>
      <c r="P226" s="12">
        <f t="shared" si="95"/>
        <v>3.5</v>
      </c>
      <c r="Q226" s="97">
        <v>0.1</v>
      </c>
      <c r="R226" s="12">
        <f t="shared" si="84"/>
        <v>20.100000000000001</v>
      </c>
      <c r="S226" s="12">
        <f t="shared" si="85"/>
        <v>20.100000000000001</v>
      </c>
      <c r="T226" s="55">
        <f t="shared" si="94"/>
        <v>20.100000000000001</v>
      </c>
    </row>
    <row r="227" spans="1:20" x14ac:dyDescent="0.3">
      <c r="A227" s="54">
        <v>66</v>
      </c>
      <c r="B227" s="10" t="s">
        <v>65</v>
      </c>
      <c r="C227" s="10">
        <v>272</v>
      </c>
      <c r="D227" s="11"/>
      <c r="E227" s="97"/>
      <c r="F227" s="97">
        <v>1</v>
      </c>
      <c r="G227" s="12">
        <v>24</v>
      </c>
      <c r="H227" s="13">
        <v>22</v>
      </c>
      <c r="I227" s="97"/>
      <c r="J227" s="97"/>
      <c r="K227" s="13">
        <f>I227-H227</f>
        <v>-22</v>
      </c>
      <c r="L227" s="14">
        <f>I227-J227</f>
        <v>0</v>
      </c>
      <c r="M227" s="12">
        <f>G227</f>
        <v>24</v>
      </c>
      <c r="N227" s="12">
        <f>L227-M227</f>
        <v>-24</v>
      </c>
      <c r="O227" s="97" t="str">
        <f>IF(M227&gt;=19.5,"70%",IF(M227&gt;=13.5,"50%",IF(M227&gt;=5.5,"30%",IF(M227&gt;=0.1,"15%"))))</f>
        <v>70%</v>
      </c>
      <c r="P227" s="12">
        <f>N227*O227</f>
        <v>-16.799999999999997</v>
      </c>
      <c r="Q227" s="97">
        <v>0.1</v>
      </c>
      <c r="R227" s="12">
        <f>IF(M227&gt;=L227,(M227+P227),M227+Q227)</f>
        <v>7.2000000000000028</v>
      </c>
      <c r="S227" s="12">
        <f>IF(I227&gt;1,(R227),G227)</f>
        <v>24</v>
      </c>
      <c r="T227" s="55">
        <f>S227</f>
        <v>24</v>
      </c>
    </row>
    <row r="228" spans="1:20" x14ac:dyDescent="0.3">
      <c r="A228" s="54">
        <v>67</v>
      </c>
      <c r="B228" s="2" t="s">
        <v>412</v>
      </c>
      <c r="C228" s="2">
        <v>442</v>
      </c>
      <c r="D228" s="26"/>
      <c r="E228" s="29"/>
      <c r="F228" s="28"/>
      <c r="G228" s="1">
        <v>24</v>
      </c>
      <c r="H228" s="1">
        <v>24</v>
      </c>
      <c r="I228" s="1">
        <v>101</v>
      </c>
      <c r="J228" s="1">
        <v>70</v>
      </c>
      <c r="K228" s="1">
        <f t="shared" si="96"/>
        <v>77</v>
      </c>
      <c r="L228" s="1">
        <f t="shared" si="88"/>
        <v>31</v>
      </c>
      <c r="M228" s="1">
        <f t="shared" si="89"/>
        <v>24</v>
      </c>
      <c r="N228" s="1">
        <f t="shared" si="90"/>
        <v>7</v>
      </c>
      <c r="O228" s="1" t="str">
        <f t="shared" si="93"/>
        <v>70%</v>
      </c>
      <c r="P228" s="9">
        <f t="shared" si="95"/>
        <v>4.8999999999999995</v>
      </c>
      <c r="Q228" s="97">
        <v>0.1</v>
      </c>
      <c r="R228" s="1">
        <f t="shared" si="84"/>
        <v>24.1</v>
      </c>
      <c r="S228" s="1">
        <f t="shared" si="85"/>
        <v>24.1</v>
      </c>
      <c r="T228" s="57">
        <v>24</v>
      </c>
    </row>
    <row r="229" spans="1:20" x14ac:dyDescent="0.3">
      <c r="A229" s="54">
        <v>68</v>
      </c>
      <c r="B229" s="80" t="s">
        <v>419</v>
      </c>
      <c r="C229" s="80">
        <v>449</v>
      </c>
      <c r="D229" s="114" t="s">
        <v>17</v>
      </c>
      <c r="E229" s="82"/>
      <c r="F229" s="115"/>
      <c r="G229" s="69">
        <v>9</v>
      </c>
      <c r="H229" s="69">
        <v>9</v>
      </c>
      <c r="I229" s="69">
        <v>85</v>
      </c>
      <c r="J229" s="69">
        <v>70</v>
      </c>
      <c r="K229" s="69">
        <f t="shared" si="96"/>
        <v>76</v>
      </c>
      <c r="L229" s="69">
        <f t="shared" si="88"/>
        <v>15</v>
      </c>
      <c r="M229" s="69">
        <f t="shared" si="89"/>
        <v>9</v>
      </c>
      <c r="N229" s="69">
        <f t="shared" si="90"/>
        <v>6</v>
      </c>
      <c r="O229" s="69" t="str">
        <f t="shared" si="93"/>
        <v>30%</v>
      </c>
      <c r="P229" s="85">
        <v>0.1</v>
      </c>
      <c r="Q229" s="69">
        <v>0.3</v>
      </c>
      <c r="R229" s="69">
        <v>9</v>
      </c>
      <c r="S229" s="69">
        <v>9</v>
      </c>
      <c r="T229" s="113">
        <v>9</v>
      </c>
    </row>
    <row r="230" spans="1:20" x14ac:dyDescent="0.3">
      <c r="A230" s="54">
        <v>69</v>
      </c>
      <c r="B230" s="10" t="s">
        <v>103</v>
      </c>
      <c r="C230" s="10">
        <v>160</v>
      </c>
      <c r="D230" s="11"/>
      <c r="E230" s="97"/>
      <c r="F230" s="97"/>
      <c r="G230" s="97">
        <v>22.1</v>
      </c>
      <c r="H230" s="13">
        <v>28</v>
      </c>
      <c r="I230" s="97"/>
      <c r="J230" s="97"/>
      <c r="K230" s="13">
        <f t="shared" si="96"/>
        <v>-28</v>
      </c>
      <c r="L230" s="14">
        <f t="shared" si="88"/>
        <v>0</v>
      </c>
      <c r="M230" s="12">
        <f t="shared" si="89"/>
        <v>22.1</v>
      </c>
      <c r="N230" s="12">
        <f t="shared" si="90"/>
        <v>-22.1</v>
      </c>
      <c r="O230" s="97" t="str">
        <f t="shared" si="93"/>
        <v>70%</v>
      </c>
      <c r="P230" s="12">
        <v>-4.2</v>
      </c>
      <c r="Q230" s="97">
        <v>0.1</v>
      </c>
      <c r="R230" s="12">
        <f t="shared" ref="R230:R292" si="97">IF(M230&gt;=L230,(M230+P230),M230+Q230)</f>
        <v>17.900000000000002</v>
      </c>
      <c r="S230" s="12">
        <f t="shared" ref="S230:S292" si="98">IF(I230&gt;1,(R230),G230)</f>
        <v>22.1</v>
      </c>
      <c r="T230" s="55">
        <f>S230</f>
        <v>22.1</v>
      </c>
    </row>
    <row r="231" spans="1:20" x14ac:dyDescent="0.3">
      <c r="A231" s="54">
        <v>70</v>
      </c>
      <c r="B231" s="10" t="s">
        <v>104</v>
      </c>
      <c r="C231" s="10">
        <v>120</v>
      </c>
      <c r="D231" s="11"/>
      <c r="E231" s="97"/>
      <c r="F231" s="97"/>
      <c r="G231" s="12">
        <v>24</v>
      </c>
      <c r="H231" s="13">
        <f>G231</f>
        <v>24</v>
      </c>
      <c r="I231" s="97">
        <v>97</v>
      </c>
      <c r="J231" s="97">
        <v>69</v>
      </c>
      <c r="K231" s="13">
        <f t="shared" si="96"/>
        <v>73</v>
      </c>
      <c r="L231" s="14">
        <f t="shared" si="88"/>
        <v>28</v>
      </c>
      <c r="M231" s="12">
        <f t="shared" si="89"/>
        <v>24</v>
      </c>
      <c r="N231" s="12">
        <f t="shared" si="90"/>
        <v>4</v>
      </c>
      <c r="O231" s="97" t="str">
        <f t="shared" si="93"/>
        <v>70%</v>
      </c>
      <c r="P231" s="12">
        <f>N231*O231</f>
        <v>2.8</v>
      </c>
      <c r="Q231" s="97">
        <v>0.1</v>
      </c>
      <c r="R231" s="12">
        <f t="shared" si="97"/>
        <v>24.1</v>
      </c>
      <c r="S231" s="12">
        <f t="shared" si="98"/>
        <v>24.1</v>
      </c>
      <c r="T231" s="55">
        <f>S231</f>
        <v>24.1</v>
      </c>
    </row>
    <row r="232" spans="1:20" x14ac:dyDescent="0.3">
      <c r="A232" s="54">
        <v>71</v>
      </c>
      <c r="B232" s="80" t="s">
        <v>500</v>
      </c>
      <c r="C232" s="80">
        <v>347</v>
      </c>
      <c r="D232" s="81"/>
      <c r="E232" s="82"/>
      <c r="F232" s="69"/>
      <c r="G232" s="85">
        <v>22</v>
      </c>
      <c r="H232" s="83">
        <v>22</v>
      </c>
      <c r="I232" s="69">
        <v>108</v>
      </c>
      <c r="J232" s="69">
        <v>70</v>
      </c>
      <c r="K232" s="83">
        <f t="shared" si="96"/>
        <v>86</v>
      </c>
      <c r="L232" s="84">
        <f t="shared" si="88"/>
        <v>38</v>
      </c>
      <c r="M232" s="85">
        <f t="shared" si="89"/>
        <v>22</v>
      </c>
      <c r="N232" s="85">
        <f t="shared" si="90"/>
        <v>16</v>
      </c>
      <c r="O232" s="69" t="str">
        <f t="shared" si="93"/>
        <v>70%</v>
      </c>
      <c r="P232" s="83">
        <f t="shared" ref="P232:P237" si="99">N232*O232</f>
        <v>11.2</v>
      </c>
      <c r="Q232" s="69">
        <v>0.1</v>
      </c>
      <c r="R232" s="85">
        <f t="shared" si="97"/>
        <v>22.1</v>
      </c>
      <c r="S232" s="85">
        <f t="shared" si="98"/>
        <v>22.1</v>
      </c>
      <c r="T232" s="86">
        <f>S232</f>
        <v>22.1</v>
      </c>
    </row>
    <row r="233" spans="1:20" x14ac:dyDescent="0.3">
      <c r="A233" s="54">
        <v>72</v>
      </c>
      <c r="B233" s="114" t="s">
        <v>442</v>
      </c>
      <c r="C233" s="80">
        <v>472</v>
      </c>
      <c r="D233" s="114" t="s">
        <v>33</v>
      </c>
      <c r="E233" s="82"/>
      <c r="F233" s="115">
        <v>2</v>
      </c>
      <c r="G233" s="69">
        <v>19.100000000000001</v>
      </c>
      <c r="H233" s="83">
        <v>19</v>
      </c>
      <c r="I233" s="69">
        <v>88</v>
      </c>
      <c r="J233" s="69">
        <v>69</v>
      </c>
      <c r="K233" s="83">
        <f t="shared" si="96"/>
        <v>69</v>
      </c>
      <c r="L233" s="84">
        <f t="shared" si="88"/>
        <v>19</v>
      </c>
      <c r="M233" s="85">
        <f t="shared" si="89"/>
        <v>19.100000000000001</v>
      </c>
      <c r="N233" s="85">
        <f t="shared" si="90"/>
        <v>-0.10000000000000142</v>
      </c>
      <c r="O233" s="116">
        <v>0.7</v>
      </c>
      <c r="P233" s="85">
        <f t="shared" si="99"/>
        <v>-7.0000000000000992E-2</v>
      </c>
      <c r="Q233" s="69">
        <f>IF(N233&lt;0,O233, "0.1")</f>
        <v>0.7</v>
      </c>
      <c r="R233" s="85">
        <f t="shared" si="97"/>
        <v>19.03</v>
      </c>
      <c r="S233" s="85">
        <f t="shared" si="98"/>
        <v>19.03</v>
      </c>
      <c r="T233" s="86">
        <v>19</v>
      </c>
    </row>
    <row r="234" spans="1:20" x14ac:dyDescent="0.3">
      <c r="A234" s="54">
        <v>73</v>
      </c>
      <c r="B234" s="80" t="s">
        <v>453</v>
      </c>
      <c r="C234" s="80">
        <v>477</v>
      </c>
      <c r="D234" s="81" t="s">
        <v>454</v>
      </c>
      <c r="E234" s="120"/>
      <c r="F234" s="115"/>
      <c r="G234" s="69">
        <v>16.100000000000001</v>
      </c>
      <c r="H234" s="83">
        <v>16</v>
      </c>
      <c r="I234" s="69">
        <v>91</v>
      </c>
      <c r="J234" s="69">
        <v>70</v>
      </c>
      <c r="K234" s="83">
        <f t="shared" si="96"/>
        <v>75</v>
      </c>
      <c r="L234" s="84">
        <f t="shared" si="88"/>
        <v>21</v>
      </c>
      <c r="M234" s="85">
        <f t="shared" si="89"/>
        <v>16.100000000000001</v>
      </c>
      <c r="N234" s="85">
        <f t="shared" si="90"/>
        <v>4.8999999999999986</v>
      </c>
      <c r="O234" s="69" t="str">
        <f t="shared" ref="O234:O245" si="100">IF(M234&gt;=19.5,"70%",IF(M234&gt;=13.5,"50%",IF(M234&gt;=5.5,"30%",IF(M234&gt;=0.1,"15%"))))</f>
        <v>50%</v>
      </c>
      <c r="P234" s="85">
        <f t="shared" si="99"/>
        <v>2.4499999999999993</v>
      </c>
      <c r="Q234" s="69" t="str">
        <f>IF(N234&lt;0,O234, "0.1")</f>
        <v>0.1</v>
      </c>
      <c r="R234" s="85">
        <f t="shared" si="97"/>
        <v>16.200000000000003</v>
      </c>
      <c r="S234" s="85">
        <f t="shared" si="98"/>
        <v>16.200000000000003</v>
      </c>
      <c r="T234" s="86">
        <f>S234</f>
        <v>16.200000000000003</v>
      </c>
    </row>
    <row r="235" spans="1:20" x14ac:dyDescent="0.3">
      <c r="A235" s="54">
        <v>74</v>
      </c>
      <c r="B235" s="81" t="s">
        <v>108</v>
      </c>
      <c r="C235" s="80">
        <v>348</v>
      </c>
      <c r="D235" s="81"/>
      <c r="E235" s="82"/>
      <c r="F235" s="69"/>
      <c r="G235" s="69">
        <v>8.1</v>
      </c>
      <c r="H235" s="69">
        <v>8</v>
      </c>
      <c r="I235" s="69">
        <v>88</v>
      </c>
      <c r="J235" s="69">
        <v>70</v>
      </c>
      <c r="K235" s="69">
        <f t="shared" si="96"/>
        <v>80</v>
      </c>
      <c r="L235" s="69">
        <f t="shared" si="88"/>
        <v>18</v>
      </c>
      <c r="M235" s="69">
        <f t="shared" si="89"/>
        <v>8.1</v>
      </c>
      <c r="N235" s="69">
        <f t="shared" si="90"/>
        <v>9.9</v>
      </c>
      <c r="O235" s="69" t="str">
        <f t="shared" si="100"/>
        <v>30%</v>
      </c>
      <c r="P235" s="85">
        <f t="shared" si="99"/>
        <v>2.97</v>
      </c>
      <c r="Q235" s="69" t="str">
        <f>IF(N235&lt;0,O235, "0.1")</f>
        <v>0.1</v>
      </c>
      <c r="R235" s="69">
        <f t="shared" si="97"/>
        <v>8.1999999999999993</v>
      </c>
      <c r="S235" s="69">
        <f t="shared" si="98"/>
        <v>8.1999999999999993</v>
      </c>
      <c r="T235" s="113">
        <v>8</v>
      </c>
    </row>
    <row r="236" spans="1:20" x14ac:dyDescent="0.3">
      <c r="A236" s="54">
        <v>75</v>
      </c>
      <c r="B236" s="11" t="s">
        <v>109</v>
      </c>
      <c r="C236" s="10">
        <v>245</v>
      </c>
      <c r="D236" s="11" t="s">
        <v>71</v>
      </c>
      <c r="E236" s="17"/>
      <c r="F236" s="97"/>
      <c r="G236" s="97">
        <v>11</v>
      </c>
      <c r="H236" s="97">
        <v>11</v>
      </c>
      <c r="I236" s="97">
        <v>86</v>
      </c>
      <c r="J236" s="97">
        <v>70</v>
      </c>
      <c r="K236" s="97">
        <f t="shared" si="96"/>
        <v>75</v>
      </c>
      <c r="L236" s="97">
        <f t="shared" si="88"/>
        <v>16</v>
      </c>
      <c r="M236" s="97">
        <f t="shared" si="89"/>
        <v>11</v>
      </c>
      <c r="N236" s="97">
        <f t="shared" si="90"/>
        <v>5</v>
      </c>
      <c r="O236" s="97" t="str">
        <f t="shared" si="100"/>
        <v>30%</v>
      </c>
      <c r="P236" s="12">
        <f t="shared" si="99"/>
        <v>1.5</v>
      </c>
      <c r="Q236" s="97">
        <v>0.1</v>
      </c>
      <c r="R236" s="97">
        <f t="shared" si="97"/>
        <v>11.1</v>
      </c>
      <c r="S236" s="97">
        <f t="shared" si="98"/>
        <v>11.1</v>
      </c>
      <c r="T236" s="98">
        <v>11</v>
      </c>
    </row>
    <row r="237" spans="1:20" x14ac:dyDescent="0.3">
      <c r="A237" s="54">
        <v>76</v>
      </c>
      <c r="B237" s="2" t="s">
        <v>107</v>
      </c>
      <c r="C237" s="2">
        <v>227</v>
      </c>
      <c r="D237" s="3"/>
      <c r="E237" s="4"/>
      <c r="F237" s="1"/>
      <c r="G237" s="9">
        <v>8.6999999999999993</v>
      </c>
      <c r="H237" s="21">
        <v>9</v>
      </c>
      <c r="I237" s="1">
        <v>88</v>
      </c>
      <c r="J237" s="1">
        <v>70</v>
      </c>
      <c r="K237" s="21">
        <f t="shared" si="96"/>
        <v>79</v>
      </c>
      <c r="L237" s="22">
        <f t="shared" si="88"/>
        <v>18</v>
      </c>
      <c r="M237" s="9">
        <f t="shared" si="89"/>
        <v>8.6999999999999993</v>
      </c>
      <c r="N237" s="9">
        <f t="shared" si="90"/>
        <v>9.3000000000000007</v>
      </c>
      <c r="O237" s="1" t="str">
        <f t="shared" si="100"/>
        <v>30%</v>
      </c>
      <c r="P237" s="9">
        <f t="shared" si="99"/>
        <v>2.79</v>
      </c>
      <c r="Q237" s="97">
        <v>0.1</v>
      </c>
      <c r="R237" s="9">
        <f t="shared" si="97"/>
        <v>8.7999999999999989</v>
      </c>
      <c r="S237" s="9">
        <f t="shared" si="98"/>
        <v>8.7999999999999989</v>
      </c>
      <c r="T237" s="56">
        <f t="shared" ref="T237:T241" si="101">S237</f>
        <v>8.7999999999999989</v>
      </c>
    </row>
    <row r="238" spans="1:20" x14ac:dyDescent="0.3">
      <c r="A238" s="54">
        <v>77</v>
      </c>
      <c r="B238" s="10" t="s">
        <v>112</v>
      </c>
      <c r="C238" s="10">
        <v>349</v>
      </c>
      <c r="D238" s="11"/>
      <c r="E238" s="97"/>
      <c r="F238" s="97"/>
      <c r="G238" s="97">
        <v>11</v>
      </c>
      <c r="H238" s="13">
        <f>G238</f>
        <v>11</v>
      </c>
      <c r="I238" s="97">
        <v>88</v>
      </c>
      <c r="J238" s="97">
        <v>72</v>
      </c>
      <c r="K238" s="13">
        <f t="shared" si="96"/>
        <v>77</v>
      </c>
      <c r="L238" s="14">
        <f t="shared" si="88"/>
        <v>16</v>
      </c>
      <c r="M238" s="12">
        <f t="shared" si="89"/>
        <v>11</v>
      </c>
      <c r="N238" s="12">
        <f t="shared" si="90"/>
        <v>5</v>
      </c>
      <c r="O238" s="97" t="str">
        <f t="shared" si="100"/>
        <v>30%</v>
      </c>
      <c r="P238" s="12">
        <v>-0.3</v>
      </c>
      <c r="Q238" s="97">
        <v>0.1</v>
      </c>
      <c r="R238" s="12">
        <f t="shared" si="97"/>
        <v>11.1</v>
      </c>
      <c r="S238" s="12">
        <f t="shared" si="98"/>
        <v>11.1</v>
      </c>
      <c r="T238" s="55">
        <f t="shared" si="101"/>
        <v>11.1</v>
      </c>
    </row>
    <row r="239" spans="1:20" x14ac:dyDescent="0.3">
      <c r="A239" s="54">
        <v>78</v>
      </c>
      <c r="B239" s="10" t="s">
        <v>113</v>
      </c>
      <c r="C239" s="10">
        <v>290</v>
      </c>
      <c r="D239" s="11" t="s">
        <v>62</v>
      </c>
      <c r="E239" s="17"/>
      <c r="F239" s="97"/>
      <c r="G239" s="12">
        <v>14</v>
      </c>
      <c r="H239" s="13">
        <v>14</v>
      </c>
      <c r="I239" s="97">
        <v>88</v>
      </c>
      <c r="J239" s="97">
        <v>69</v>
      </c>
      <c r="K239" s="13">
        <f t="shared" si="96"/>
        <v>74</v>
      </c>
      <c r="L239" s="14">
        <f t="shared" si="88"/>
        <v>19</v>
      </c>
      <c r="M239" s="12">
        <f t="shared" si="89"/>
        <v>14</v>
      </c>
      <c r="N239" s="12">
        <f t="shared" si="90"/>
        <v>5</v>
      </c>
      <c r="O239" s="97" t="str">
        <f t="shared" si="100"/>
        <v>50%</v>
      </c>
      <c r="P239" s="12">
        <f>N239*O239</f>
        <v>2.5</v>
      </c>
      <c r="Q239" s="97">
        <v>0.1</v>
      </c>
      <c r="R239" s="12">
        <f t="shared" si="97"/>
        <v>14.1</v>
      </c>
      <c r="S239" s="12">
        <f t="shared" si="98"/>
        <v>14.1</v>
      </c>
      <c r="T239" s="55">
        <f t="shared" si="101"/>
        <v>14.1</v>
      </c>
    </row>
    <row r="240" spans="1:20" x14ac:dyDescent="0.3">
      <c r="A240" s="54">
        <v>79</v>
      </c>
      <c r="B240" s="10" t="s">
        <v>114</v>
      </c>
      <c r="C240" s="10">
        <v>228</v>
      </c>
      <c r="D240" s="11"/>
      <c r="E240" s="17"/>
      <c r="F240" s="97"/>
      <c r="G240" s="12">
        <v>20</v>
      </c>
      <c r="H240" s="13">
        <v>20</v>
      </c>
      <c r="I240" s="97">
        <v>91</v>
      </c>
      <c r="J240" s="97">
        <v>70</v>
      </c>
      <c r="K240" s="13">
        <f t="shared" si="96"/>
        <v>71</v>
      </c>
      <c r="L240" s="14">
        <f t="shared" si="88"/>
        <v>21</v>
      </c>
      <c r="M240" s="12">
        <f t="shared" si="89"/>
        <v>20</v>
      </c>
      <c r="N240" s="12">
        <f t="shared" si="90"/>
        <v>1</v>
      </c>
      <c r="O240" s="97" t="str">
        <f t="shared" si="100"/>
        <v>70%</v>
      </c>
      <c r="P240" s="12">
        <f>N240*O240</f>
        <v>0.7</v>
      </c>
      <c r="Q240" s="97">
        <v>0.1</v>
      </c>
      <c r="R240" s="12">
        <f t="shared" si="97"/>
        <v>20.100000000000001</v>
      </c>
      <c r="S240" s="12">
        <f t="shared" si="98"/>
        <v>20.100000000000001</v>
      </c>
      <c r="T240" s="55">
        <f t="shared" si="101"/>
        <v>20.100000000000001</v>
      </c>
    </row>
    <row r="241" spans="1:20" x14ac:dyDescent="0.3">
      <c r="A241" s="54">
        <v>80</v>
      </c>
      <c r="B241" s="10" t="s">
        <v>115</v>
      </c>
      <c r="C241" s="10">
        <v>136</v>
      </c>
      <c r="D241" s="11"/>
      <c r="E241" s="97"/>
      <c r="F241" s="97"/>
      <c r="G241" s="97">
        <v>14.1</v>
      </c>
      <c r="H241" s="13">
        <f>G241</f>
        <v>14.1</v>
      </c>
      <c r="I241" s="97"/>
      <c r="J241" s="97"/>
      <c r="K241" s="13">
        <f t="shared" si="96"/>
        <v>-14.1</v>
      </c>
      <c r="L241" s="14">
        <f t="shared" si="88"/>
        <v>0</v>
      </c>
      <c r="M241" s="12">
        <f t="shared" si="89"/>
        <v>14.1</v>
      </c>
      <c r="N241" s="12">
        <f t="shared" si="90"/>
        <v>-14.1</v>
      </c>
      <c r="O241" s="97" t="str">
        <f t="shared" si="100"/>
        <v>50%</v>
      </c>
      <c r="P241" s="12"/>
      <c r="Q241" s="97">
        <v>0.1</v>
      </c>
      <c r="R241" s="12">
        <f t="shared" si="97"/>
        <v>14.1</v>
      </c>
      <c r="S241" s="12">
        <f t="shared" si="98"/>
        <v>14.1</v>
      </c>
      <c r="T241" s="55">
        <f t="shared" si="101"/>
        <v>14.1</v>
      </c>
    </row>
    <row r="242" spans="1:20" x14ac:dyDescent="0.3">
      <c r="A242" s="54">
        <v>81</v>
      </c>
      <c r="B242" s="110" t="s">
        <v>116</v>
      </c>
      <c r="C242" s="80">
        <v>350</v>
      </c>
      <c r="D242" s="111"/>
      <c r="E242" s="82"/>
      <c r="F242" s="112">
        <v>1</v>
      </c>
      <c r="G242" s="69">
        <v>16</v>
      </c>
      <c r="H242" s="69">
        <v>16</v>
      </c>
      <c r="I242" s="69">
        <v>97</v>
      </c>
      <c r="J242" s="69">
        <v>70</v>
      </c>
      <c r="K242" s="69">
        <f t="shared" si="96"/>
        <v>81</v>
      </c>
      <c r="L242" s="69">
        <f t="shared" si="88"/>
        <v>27</v>
      </c>
      <c r="M242" s="69">
        <f t="shared" si="89"/>
        <v>16</v>
      </c>
      <c r="N242" s="69">
        <f t="shared" si="90"/>
        <v>11</v>
      </c>
      <c r="O242" s="69" t="str">
        <f t="shared" si="100"/>
        <v>50%</v>
      </c>
      <c r="P242" s="85">
        <f>N242*O242</f>
        <v>5.5</v>
      </c>
      <c r="Q242" s="69" t="str">
        <f>IF(N242&lt;0,O242, "0.1")</f>
        <v>0.1</v>
      </c>
      <c r="R242" s="69">
        <f t="shared" si="97"/>
        <v>16.100000000000001</v>
      </c>
      <c r="S242" s="69">
        <f t="shared" si="98"/>
        <v>16.100000000000001</v>
      </c>
      <c r="T242" s="113">
        <v>16</v>
      </c>
    </row>
    <row r="243" spans="1:20" x14ac:dyDescent="0.3">
      <c r="A243" s="54">
        <v>82</v>
      </c>
      <c r="B243" s="10" t="s">
        <v>117</v>
      </c>
      <c r="C243" s="10">
        <v>314</v>
      </c>
      <c r="D243" s="11" t="s">
        <v>118</v>
      </c>
      <c r="E243" s="20"/>
      <c r="F243" s="97"/>
      <c r="G243" s="97">
        <v>11</v>
      </c>
      <c r="H243" s="97">
        <v>11</v>
      </c>
      <c r="I243" s="97">
        <v>89</v>
      </c>
      <c r="J243" s="97">
        <v>69</v>
      </c>
      <c r="K243" s="97"/>
      <c r="L243" s="97">
        <f t="shared" si="88"/>
        <v>20</v>
      </c>
      <c r="M243" s="97">
        <f t="shared" si="89"/>
        <v>11</v>
      </c>
      <c r="N243" s="97">
        <f t="shared" si="90"/>
        <v>9</v>
      </c>
      <c r="O243" s="97" t="str">
        <f t="shared" si="100"/>
        <v>30%</v>
      </c>
      <c r="P243" s="12">
        <f>N243*O243</f>
        <v>2.6999999999999997</v>
      </c>
      <c r="Q243" s="97">
        <v>0.1</v>
      </c>
      <c r="R243" s="97">
        <f t="shared" si="97"/>
        <v>11.1</v>
      </c>
      <c r="S243" s="97">
        <f t="shared" si="98"/>
        <v>11.1</v>
      </c>
      <c r="T243" s="55">
        <v>11</v>
      </c>
    </row>
    <row r="244" spans="1:20" x14ac:dyDescent="0.3">
      <c r="A244" s="54">
        <v>83</v>
      </c>
      <c r="B244" s="80" t="s">
        <v>119</v>
      </c>
      <c r="C244" s="80">
        <v>281</v>
      </c>
      <c r="D244" s="81" t="s">
        <v>17</v>
      </c>
      <c r="E244" s="82"/>
      <c r="F244" s="69"/>
      <c r="G244" s="85">
        <v>11.1</v>
      </c>
      <c r="H244" s="83">
        <v>11</v>
      </c>
      <c r="I244" s="69">
        <v>88</v>
      </c>
      <c r="J244" s="69">
        <v>72</v>
      </c>
      <c r="K244" s="83">
        <f t="shared" ref="K244:K249" si="102">I244-H244</f>
        <v>77</v>
      </c>
      <c r="L244" s="84">
        <f t="shared" si="88"/>
        <v>16</v>
      </c>
      <c r="M244" s="85">
        <f t="shared" si="89"/>
        <v>11.1</v>
      </c>
      <c r="N244" s="85">
        <f t="shared" si="90"/>
        <v>4.9000000000000004</v>
      </c>
      <c r="O244" s="69" t="str">
        <f t="shared" si="100"/>
        <v>30%</v>
      </c>
      <c r="P244" s="85">
        <f>N244*O244</f>
        <v>1.47</v>
      </c>
      <c r="Q244" s="69" t="str">
        <f>IF(N244&lt;0,O244, "0.1")</f>
        <v>0.1</v>
      </c>
      <c r="R244" s="85">
        <f t="shared" si="97"/>
        <v>11.2</v>
      </c>
      <c r="S244" s="85">
        <f t="shared" si="98"/>
        <v>11.2</v>
      </c>
      <c r="T244" s="86">
        <f t="shared" ref="T244:T251" si="103">S244</f>
        <v>11.2</v>
      </c>
    </row>
    <row r="245" spans="1:20" x14ac:dyDescent="0.3">
      <c r="A245" s="54">
        <v>84</v>
      </c>
      <c r="B245" s="11" t="s">
        <v>120</v>
      </c>
      <c r="C245" s="10">
        <v>351</v>
      </c>
      <c r="D245" s="11" t="s">
        <v>20</v>
      </c>
      <c r="E245" s="97"/>
      <c r="F245" s="97"/>
      <c r="G245" s="97">
        <v>19</v>
      </c>
      <c r="H245" s="97">
        <v>19</v>
      </c>
      <c r="I245" s="97">
        <v>104</v>
      </c>
      <c r="J245" s="97">
        <v>69</v>
      </c>
      <c r="K245" s="97">
        <f t="shared" si="102"/>
        <v>85</v>
      </c>
      <c r="L245" s="97">
        <f t="shared" si="88"/>
        <v>35</v>
      </c>
      <c r="M245" s="97">
        <f t="shared" si="89"/>
        <v>19</v>
      </c>
      <c r="N245" s="97">
        <f t="shared" si="90"/>
        <v>16</v>
      </c>
      <c r="O245" s="97" t="str">
        <f t="shared" si="100"/>
        <v>50%</v>
      </c>
      <c r="P245" s="12">
        <v>-7</v>
      </c>
      <c r="Q245" s="97">
        <v>0.1</v>
      </c>
      <c r="R245" s="97">
        <f t="shared" si="97"/>
        <v>19.100000000000001</v>
      </c>
      <c r="S245" s="97">
        <f t="shared" si="98"/>
        <v>19.100000000000001</v>
      </c>
      <c r="T245" s="55">
        <f t="shared" si="103"/>
        <v>19.100000000000001</v>
      </c>
    </row>
    <row r="246" spans="1:20" x14ac:dyDescent="0.3">
      <c r="A246" s="54">
        <v>85</v>
      </c>
      <c r="B246" s="80" t="s">
        <v>121</v>
      </c>
      <c r="C246" s="80">
        <v>316</v>
      </c>
      <c r="D246" s="81"/>
      <c r="E246" s="82"/>
      <c r="F246" s="69"/>
      <c r="G246" s="69">
        <v>13</v>
      </c>
      <c r="H246" s="69">
        <v>13</v>
      </c>
      <c r="I246" s="69">
        <v>107</v>
      </c>
      <c r="J246" s="69">
        <v>70</v>
      </c>
      <c r="K246" s="83">
        <f t="shared" si="102"/>
        <v>94</v>
      </c>
      <c r="L246" s="84">
        <f t="shared" si="88"/>
        <v>37</v>
      </c>
      <c r="M246" s="85">
        <f t="shared" si="89"/>
        <v>13</v>
      </c>
      <c r="N246" s="85">
        <f t="shared" si="90"/>
        <v>24</v>
      </c>
      <c r="O246" s="116">
        <v>0.3</v>
      </c>
      <c r="P246" s="83">
        <f t="shared" ref="P246:P252" si="104">N246*O246</f>
        <v>7.1999999999999993</v>
      </c>
      <c r="Q246" s="69">
        <v>0.1</v>
      </c>
      <c r="R246" s="85">
        <f t="shared" si="97"/>
        <v>13.1</v>
      </c>
      <c r="S246" s="85">
        <f t="shared" si="98"/>
        <v>13.1</v>
      </c>
      <c r="T246" s="86">
        <f t="shared" si="103"/>
        <v>13.1</v>
      </c>
    </row>
    <row r="247" spans="1:20" x14ac:dyDescent="0.3">
      <c r="A247" s="54">
        <v>86</v>
      </c>
      <c r="B247" s="10" t="s">
        <v>122</v>
      </c>
      <c r="C247" s="10">
        <v>276</v>
      </c>
      <c r="D247" s="11"/>
      <c r="E247" s="20"/>
      <c r="F247" s="97"/>
      <c r="G247" s="12">
        <v>22</v>
      </c>
      <c r="H247" s="13">
        <v>22</v>
      </c>
      <c r="I247" s="97">
        <v>110</v>
      </c>
      <c r="J247" s="97">
        <v>69</v>
      </c>
      <c r="K247" s="13">
        <f t="shared" si="102"/>
        <v>88</v>
      </c>
      <c r="L247" s="14">
        <f t="shared" si="88"/>
        <v>41</v>
      </c>
      <c r="M247" s="12">
        <f t="shared" si="89"/>
        <v>22</v>
      </c>
      <c r="N247" s="12">
        <f t="shared" si="90"/>
        <v>19</v>
      </c>
      <c r="O247" s="97" t="str">
        <f>IF(M247&gt;=19.5,"70%",IF(M247&gt;=13.5,"50%",IF(M247&gt;=5.5,"30%",IF(M247&gt;=0.1,"15%"))))</f>
        <v>70%</v>
      </c>
      <c r="P247" s="12">
        <f t="shared" si="104"/>
        <v>13.299999999999999</v>
      </c>
      <c r="Q247" s="97">
        <v>0.1</v>
      </c>
      <c r="R247" s="12">
        <f t="shared" si="97"/>
        <v>22.1</v>
      </c>
      <c r="S247" s="12">
        <f t="shared" si="98"/>
        <v>22.1</v>
      </c>
      <c r="T247" s="55">
        <f t="shared" si="103"/>
        <v>22.1</v>
      </c>
    </row>
    <row r="248" spans="1:20" x14ac:dyDescent="0.3">
      <c r="A248" s="54">
        <v>87</v>
      </c>
      <c r="B248" s="10" t="s">
        <v>123</v>
      </c>
      <c r="C248" s="10">
        <v>146</v>
      </c>
      <c r="D248" s="11" t="s">
        <v>124</v>
      </c>
      <c r="E248" s="97"/>
      <c r="F248" s="97"/>
      <c r="G248" s="97">
        <v>18</v>
      </c>
      <c r="H248" s="13">
        <v>18</v>
      </c>
      <c r="I248" s="97">
        <v>99</v>
      </c>
      <c r="J248" s="97">
        <v>69</v>
      </c>
      <c r="K248" s="13">
        <f t="shared" si="102"/>
        <v>81</v>
      </c>
      <c r="L248" s="14">
        <f t="shared" si="88"/>
        <v>30</v>
      </c>
      <c r="M248" s="12">
        <f t="shared" si="89"/>
        <v>18</v>
      </c>
      <c r="N248" s="12">
        <f t="shared" si="90"/>
        <v>12</v>
      </c>
      <c r="O248" s="97" t="str">
        <f>IF(M248&gt;=19.5,"70%",IF(M248&gt;=13.5,"50%",IF(M248&gt;=5.5,"30%",IF(M248&gt;=0.1,"15%"))))</f>
        <v>50%</v>
      </c>
      <c r="P248" s="12">
        <f t="shared" si="104"/>
        <v>6</v>
      </c>
      <c r="Q248" s="97">
        <v>0.1</v>
      </c>
      <c r="R248" s="12">
        <f t="shared" si="97"/>
        <v>18.100000000000001</v>
      </c>
      <c r="S248" s="12">
        <f t="shared" si="98"/>
        <v>18.100000000000001</v>
      </c>
      <c r="T248" s="55">
        <f t="shared" si="103"/>
        <v>18.100000000000001</v>
      </c>
    </row>
    <row r="249" spans="1:20" x14ac:dyDescent="0.3">
      <c r="A249" s="54">
        <v>88</v>
      </c>
      <c r="B249" s="10" t="s">
        <v>125</v>
      </c>
      <c r="C249" s="10">
        <v>352</v>
      </c>
      <c r="D249" s="11"/>
      <c r="E249" s="17"/>
      <c r="F249" s="97"/>
      <c r="G249" s="12">
        <v>17</v>
      </c>
      <c r="H249" s="13">
        <v>17</v>
      </c>
      <c r="I249" s="97">
        <v>101</v>
      </c>
      <c r="J249" s="97">
        <v>70</v>
      </c>
      <c r="K249" s="13">
        <f t="shared" si="102"/>
        <v>84</v>
      </c>
      <c r="L249" s="14">
        <f t="shared" si="88"/>
        <v>31</v>
      </c>
      <c r="M249" s="12">
        <f t="shared" si="89"/>
        <v>17</v>
      </c>
      <c r="N249" s="12">
        <f t="shared" si="90"/>
        <v>14</v>
      </c>
      <c r="O249" s="97" t="str">
        <f>IF(M249&gt;=19.5,"70%",IF(M249&gt;=13.5,"50%",IF(M249&gt;=5.5,"30%",IF(M249&gt;=0.1,"15%"))))</f>
        <v>50%</v>
      </c>
      <c r="P249" s="12">
        <f t="shared" si="104"/>
        <v>7</v>
      </c>
      <c r="Q249" s="97">
        <v>0.1</v>
      </c>
      <c r="R249" s="12">
        <f t="shared" si="97"/>
        <v>17.100000000000001</v>
      </c>
      <c r="S249" s="12">
        <f t="shared" si="98"/>
        <v>17.100000000000001</v>
      </c>
      <c r="T249" s="55">
        <f t="shared" si="103"/>
        <v>17.100000000000001</v>
      </c>
    </row>
    <row r="250" spans="1:20" x14ac:dyDescent="0.3">
      <c r="A250" s="54">
        <v>89</v>
      </c>
      <c r="B250" s="10" t="s">
        <v>127</v>
      </c>
      <c r="C250" s="10">
        <v>41</v>
      </c>
      <c r="D250" s="11" t="s">
        <v>124</v>
      </c>
      <c r="E250" s="97"/>
      <c r="F250" s="97"/>
      <c r="G250" s="12">
        <v>13.8</v>
      </c>
      <c r="H250" s="13">
        <f>G250</f>
        <v>13.8</v>
      </c>
      <c r="I250" s="97"/>
      <c r="J250" s="97"/>
      <c r="K250" s="13">
        <v>70</v>
      </c>
      <c r="L250" s="39" t="s">
        <v>128</v>
      </c>
      <c r="M250" s="12">
        <f t="shared" si="89"/>
        <v>13.8</v>
      </c>
      <c r="N250" s="12">
        <f t="shared" si="90"/>
        <v>57.2</v>
      </c>
      <c r="O250" s="19">
        <v>0.3</v>
      </c>
      <c r="P250" s="12">
        <f t="shared" si="104"/>
        <v>17.16</v>
      </c>
      <c r="Q250" s="97">
        <v>0.1</v>
      </c>
      <c r="R250" s="12">
        <f t="shared" si="97"/>
        <v>13.9</v>
      </c>
      <c r="S250" s="12">
        <f t="shared" si="98"/>
        <v>13.8</v>
      </c>
      <c r="T250" s="55">
        <f t="shared" si="103"/>
        <v>13.8</v>
      </c>
    </row>
    <row r="251" spans="1:20" x14ac:dyDescent="0.3">
      <c r="A251" s="54">
        <v>90</v>
      </c>
      <c r="B251" s="10" t="s">
        <v>129</v>
      </c>
      <c r="C251" s="10">
        <v>106</v>
      </c>
      <c r="D251" s="11"/>
      <c r="E251" s="17"/>
      <c r="F251" s="97"/>
      <c r="G251" s="12">
        <v>24</v>
      </c>
      <c r="H251" s="13">
        <v>24</v>
      </c>
      <c r="I251" s="97">
        <v>115</v>
      </c>
      <c r="J251" s="97">
        <v>71</v>
      </c>
      <c r="K251" s="13">
        <f>I251-H251</f>
        <v>91</v>
      </c>
      <c r="L251" s="14">
        <f t="shared" ref="L251:L312" si="105">I251-J251</f>
        <v>44</v>
      </c>
      <c r="M251" s="12">
        <f t="shared" si="89"/>
        <v>24</v>
      </c>
      <c r="N251" s="12">
        <f t="shared" si="90"/>
        <v>20</v>
      </c>
      <c r="O251" s="97" t="str">
        <f>IF(M251&gt;=19.5,"70%",IF(M251&gt;=13.5,"50%",IF(M251&gt;=5.5,"30%",IF(M251&gt;=0.1,"15%"))))</f>
        <v>70%</v>
      </c>
      <c r="P251" s="12">
        <f t="shared" si="104"/>
        <v>14</v>
      </c>
      <c r="Q251" s="97">
        <v>0.1</v>
      </c>
      <c r="R251" s="12">
        <f t="shared" si="97"/>
        <v>24.1</v>
      </c>
      <c r="S251" s="12">
        <f t="shared" si="98"/>
        <v>24.1</v>
      </c>
      <c r="T251" s="55">
        <f t="shared" si="103"/>
        <v>24.1</v>
      </c>
    </row>
    <row r="252" spans="1:20" x14ac:dyDescent="0.3">
      <c r="A252" s="54">
        <v>91</v>
      </c>
      <c r="B252" s="2" t="s">
        <v>130</v>
      </c>
      <c r="C252" s="2">
        <v>194</v>
      </c>
      <c r="D252" s="3" t="s">
        <v>32</v>
      </c>
      <c r="E252" s="4"/>
      <c r="F252" s="1"/>
      <c r="G252" s="1">
        <v>12.3</v>
      </c>
      <c r="H252" s="21">
        <v>12</v>
      </c>
      <c r="I252" s="1">
        <v>93</v>
      </c>
      <c r="J252" s="1">
        <v>70</v>
      </c>
      <c r="K252" s="21">
        <v>82</v>
      </c>
      <c r="L252" s="22">
        <f t="shared" si="105"/>
        <v>23</v>
      </c>
      <c r="M252" s="9">
        <f t="shared" si="89"/>
        <v>12.3</v>
      </c>
      <c r="N252" s="9">
        <f t="shared" si="90"/>
        <v>10.7</v>
      </c>
      <c r="O252" s="25">
        <v>0.3</v>
      </c>
      <c r="P252" s="9">
        <f t="shared" si="104"/>
        <v>3.2099999999999995</v>
      </c>
      <c r="Q252" s="97">
        <v>0.1</v>
      </c>
      <c r="R252" s="9">
        <f t="shared" si="97"/>
        <v>12.4</v>
      </c>
      <c r="S252" s="9">
        <f t="shared" si="98"/>
        <v>12.4</v>
      </c>
      <c r="T252" s="56">
        <v>12</v>
      </c>
    </row>
    <row r="253" spans="1:20" x14ac:dyDescent="0.3">
      <c r="A253" s="54">
        <v>92</v>
      </c>
      <c r="B253" s="10" t="s">
        <v>131</v>
      </c>
      <c r="C253" s="10">
        <v>100</v>
      </c>
      <c r="D253" s="11"/>
      <c r="E253" s="97"/>
      <c r="F253" s="97"/>
      <c r="G253" s="12">
        <v>20.6</v>
      </c>
      <c r="H253" s="13">
        <f>G253</f>
        <v>20.6</v>
      </c>
      <c r="I253" s="97"/>
      <c r="J253" s="97"/>
      <c r="K253" s="13">
        <f>I253-H253</f>
        <v>-20.6</v>
      </c>
      <c r="L253" s="14">
        <f t="shared" si="105"/>
        <v>0</v>
      </c>
      <c r="M253" s="12">
        <f t="shared" si="89"/>
        <v>20.6</v>
      </c>
      <c r="N253" s="12">
        <f t="shared" si="90"/>
        <v>-20.6</v>
      </c>
      <c r="O253" s="97" t="str">
        <f>IF(M253&gt;=19.5,"70%",IF(M253&gt;=13.5,"50%",IF(M253&gt;=5.5,"30%",IF(M253&gt;=0.1,"15%"))))</f>
        <v>70%</v>
      </c>
      <c r="P253" s="12">
        <v>-4.2</v>
      </c>
      <c r="Q253" s="97">
        <v>0.1</v>
      </c>
      <c r="R253" s="12">
        <f t="shared" si="97"/>
        <v>16.400000000000002</v>
      </c>
      <c r="S253" s="12">
        <f t="shared" si="98"/>
        <v>20.6</v>
      </c>
      <c r="T253" s="55">
        <f>S253</f>
        <v>20.6</v>
      </c>
    </row>
    <row r="254" spans="1:20" x14ac:dyDescent="0.3">
      <c r="A254" s="54">
        <v>93</v>
      </c>
      <c r="B254" s="80" t="s">
        <v>459</v>
      </c>
      <c r="C254" s="121">
        <v>482</v>
      </c>
      <c r="D254" s="119"/>
      <c r="E254" s="82"/>
      <c r="F254" s="69"/>
      <c r="G254" s="85">
        <v>18.100000000000001</v>
      </c>
      <c r="H254" s="83">
        <f>G254</f>
        <v>18.100000000000001</v>
      </c>
      <c r="I254" s="69">
        <v>93</v>
      </c>
      <c r="J254" s="69">
        <v>70</v>
      </c>
      <c r="K254" s="83">
        <f t="shared" ref="K254:K267" si="106">I254-H254</f>
        <v>74.900000000000006</v>
      </c>
      <c r="L254" s="84">
        <f t="shared" si="105"/>
        <v>23</v>
      </c>
      <c r="M254" s="85">
        <f t="shared" si="89"/>
        <v>18.100000000000001</v>
      </c>
      <c r="N254" s="85">
        <f t="shared" si="90"/>
        <v>4.8999999999999986</v>
      </c>
      <c r="O254" s="116">
        <v>0.7</v>
      </c>
      <c r="P254" s="85">
        <f t="shared" ref="P254:P314" si="107">N254*O254</f>
        <v>3.4299999999999988</v>
      </c>
      <c r="Q254" s="69" t="str">
        <f>IF(N254&lt;0,O254, "0.1")</f>
        <v>0.1</v>
      </c>
      <c r="R254" s="85">
        <f t="shared" si="97"/>
        <v>18.200000000000003</v>
      </c>
      <c r="S254" s="85">
        <f t="shared" si="98"/>
        <v>18.200000000000003</v>
      </c>
      <c r="T254" s="86">
        <f>S254</f>
        <v>18.200000000000003</v>
      </c>
    </row>
    <row r="255" spans="1:20" x14ac:dyDescent="0.3">
      <c r="A255" s="54">
        <v>94</v>
      </c>
      <c r="B255" s="10" t="s">
        <v>134</v>
      </c>
      <c r="C255" s="10">
        <v>176</v>
      </c>
      <c r="D255" s="11"/>
      <c r="E255" s="97"/>
      <c r="F255" s="97"/>
      <c r="G255" s="97">
        <v>17.100000000000001</v>
      </c>
      <c r="H255" s="13">
        <f>G255</f>
        <v>17.100000000000001</v>
      </c>
      <c r="I255" s="97"/>
      <c r="J255" s="97"/>
      <c r="K255" s="13">
        <f t="shared" si="106"/>
        <v>-17.100000000000001</v>
      </c>
      <c r="L255" s="14">
        <f t="shared" si="105"/>
        <v>0</v>
      </c>
      <c r="M255" s="12">
        <f t="shared" si="89"/>
        <v>17.100000000000001</v>
      </c>
      <c r="N255" s="12">
        <f t="shared" si="90"/>
        <v>-17.100000000000001</v>
      </c>
      <c r="O255" s="97" t="str">
        <f t="shared" ref="O255:O271" si="108">IF(M255&gt;=19.5,"70%",IF(M255&gt;=13.5,"50%",IF(M255&gt;=5.5,"30%",IF(M255&gt;=0.1,"15%"))))</f>
        <v>50%</v>
      </c>
      <c r="P255" s="12">
        <f t="shared" si="107"/>
        <v>-8.5500000000000007</v>
      </c>
      <c r="Q255" s="97">
        <v>0.1</v>
      </c>
      <c r="R255" s="12">
        <f t="shared" si="97"/>
        <v>8.5500000000000007</v>
      </c>
      <c r="S255" s="12">
        <f t="shared" si="98"/>
        <v>17.100000000000001</v>
      </c>
      <c r="T255" s="55">
        <f>S255</f>
        <v>17.100000000000001</v>
      </c>
    </row>
    <row r="256" spans="1:20" x14ac:dyDescent="0.3">
      <c r="A256" s="54">
        <v>95</v>
      </c>
      <c r="B256" s="40" t="s">
        <v>135</v>
      </c>
      <c r="C256" s="10">
        <v>353</v>
      </c>
      <c r="D256" s="11" t="s">
        <v>62</v>
      </c>
      <c r="E256" s="17"/>
      <c r="F256" s="97"/>
      <c r="G256" s="97">
        <v>24</v>
      </c>
      <c r="H256" s="97">
        <v>24</v>
      </c>
      <c r="I256" s="97">
        <v>95</v>
      </c>
      <c r="J256" s="97">
        <v>69</v>
      </c>
      <c r="K256" s="97">
        <f t="shared" si="106"/>
        <v>71</v>
      </c>
      <c r="L256" s="97">
        <f t="shared" si="105"/>
        <v>26</v>
      </c>
      <c r="M256" s="97">
        <f t="shared" si="89"/>
        <v>24</v>
      </c>
      <c r="N256" s="97">
        <f t="shared" si="90"/>
        <v>2</v>
      </c>
      <c r="O256" s="97" t="str">
        <f t="shared" si="108"/>
        <v>70%</v>
      </c>
      <c r="P256" s="12">
        <f t="shared" si="107"/>
        <v>1.4</v>
      </c>
      <c r="Q256" s="97">
        <v>0.1</v>
      </c>
      <c r="R256" s="97">
        <f t="shared" si="97"/>
        <v>24.1</v>
      </c>
      <c r="S256" s="97">
        <f t="shared" si="98"/>
        <v>24.1</v>
      </c>
      <c r="T256" s="98">
        <v>24</v>
      </c>
    </row>
    <row r="257" spans="1:20" x14ac:dyDescent="0.3">
      <c r="A257" s="54">
        <v>96</v>
      </c>
      <c r="B257" s="10" t="s">
        <v>136</v>
      </c>
      <c r="C257" s="10">
        <v>254</v>
      </c>
      <c r="D257" s="11" t="s">
        <v>32</v>
      </c>
      <c r="E257" s="20"/>
      <c r="F257" s="97"/>
      <c r="G257" s="97">
        <v>7</v>
      </c>
      <c r="H257" s="13">
        <v>7</v>
      </c>
      <c r="I257" s="97">
        <v>75</v>
      </c>
      <c r="J257" s="97">
        <v>69</v>
      </c>
      <c r="K257" s="13">
        <f t="shared" si="106"/>
        <v>68</v>
      </c>
      <c r="L257" s="14">
        <f t="shared" si="105"/>
        <v>6</v>
      </c>
      <c r="M257" s="12">
        <f t="shared" si="89"/>
        <v>7</v>
      </c>
      <c r="N257" s="12">
        <f t="shared" si="90"/>
        <v>-1</v>
      </c>
      <c r="O257" s="97" t="str">
        <f t="shared" si="108"/>
        <v>30%</v>
      </c>
      <c r="P257" s="12">
        <f t="shared" si="107"/>
        <v>-0.3</v>
      </c>
      <c r="Q257" s="97">
        <v>0.1</v>
      </c>
      <c r="R257" s="12">
        <f t="shared" si="97"/>
        <v>6.7</v>
      </c>
      <c r="S257" s="12">
        <f t="shared" si="98"/>
        <v>6.7</v>
      </c>
      <c r="T257" s="55">
        <v>7</v>
      </c>
    </row>
    <row r="258" spans="1:20" x14ac:dyDescent="0.3">
      <c r="A258" s="54">
        <v>97</v>
      </c>
      <c r="B258" s="2" t="s">
        <v>139</v>
      </c>
      <c r="C258" s="2">
        <v>287</v>
      </c>
      <c r="D258" s="3" t="s">
        <v>15</v>
      </c>
      <c r="E258" s="4"/>
      <c r="F258" s="1"/>
      <c r="G258" s="9">
        <v>8.6999999999999993</v>
      </c>
      <c r="H258" s="21">
        <v>9</v>
      </c>
      <c r="I258" s="1">
        <v>91</v>
      </c>
      <c r="J258" s="1">
        <v>70</v>
      </c>
      <c r="K258" s="21">
        <f t="shared" si="106"/>
        <v>82</v>
      </c>
      <c r="L258" s="22">
        <f t="shared" si="105"/>
        <v>21</v>
      </c>
      <c r="M258" s="9">
        <f t="shared" si="89"/>
        <v>8.6999999999999993</v>
      </c>
      <c r="N258" s="9">
        <f t="shared" si="90"/>
        <v>12.3</v>
      </c>
      <c r="O258" s="1" t="str">
        <f t="shared" si="108"/>
        <v>30%</v>
      </c>
      <c r="P258" s="9">
        <f t="shared" si="107"/>
        <v>3.69</v>
      </c>
      <c r="Q258" s="97">
        <v>0.1</v>
      </c>
      <c r="R258" s="9">
        <f t="shared" si="97"/>
        <v>8.7999999999999989</v>
      </c>
      <c r="S258" s="9">
        <f t="shared" si="98"/>
        <v>8.7999999999999989</v>
      </c>
      <c r="T258" s="56">
        <f t="shared" ref="T258:T263" si="109">S258</f>
        <v>8.7999999999999989</v>
      </c>
    </row>
    <row r="259" spans="1:20" x14ac:dyDescent="0.3">
      <c r="A259" s="54">
        <v>98</v>
      </c>
      <c r="B259" s="2" t="s">
        <v>140</v>
      </c>
      <c r="C259" s="2">
        <v>65</v>
      </c>
      <c r="D259" s="3" t="s">
        <v>43</v>
      </c>
      <c r="E259" s="4"/>
      <c r="F259" s="1"/>
      <c r="G259" s="9">
        <v>15.7</v>
      </c>
      <c r="H259" s="21">
        <v>15.6</v>
      </c>
      <c r="I259" s="1">
        <v>96</v>
      </c>
      <c r="J259" s="1">
        <v>70</v>
      </c>
      <c r="K259" s="21">
        <f t="shared" si="106"/>
        <v>80.400000000000006</v>
      </c>
      <c r="L259" s="22">
        <f t="shared" si="105"/>
        <v>26</v>
      </c>
      <c r="M259" s="9">
        <f t="shared" si="89"/>
        <v>15.7</v>
      </c>
      <c r="N259" s="9">
        <f t="shared" si="90"/>
        <v>10.3</v>
      </c>
      <c r="O259" s="1" t="str">
        <f t="shared" si="108"/>
        <v>50%</v>
      </c>
      <c r="P259" s="9">
        <f t="shared" si="107"/>
        <v>5.15</v>
      </c>
      <c r="Q259" s="97">
        <v>0.1</v>
      </c>
      <c r="R259" s="9">
        <f t="shared" si="97"/>
        <v>15.799999999999999</v>
      </c>
      <c r="S259" s="9">
        <f t="shared" si="98"/>
        <v>15.799999999999999</v>
      </c>
      <c r="T259" s="56">
        <f t="shared" si="109"/>
        <v>15.799999999999999</v>
      </c>
    </row>
    <row r="260" spans="1:20" x14ac:dyDescent="0.3">
      <c r="A260" s="54">
        <v>99</v>
      </c>
      <c r="B260" s="10" t="s">
        <v>141</v>
      </c>
      <c r="C260" s="10">
        <v>129</v>
      </c>
      <c r="D260" s="11"/>
      <c r="E260" s="97"/>
      <c r="F260" s="97"/>
      <c r="G260" s="12">
        <v>20.5</v>
      </c>
      <c r="H260" s="13">
        <f>G260</f>
        <v>20.5</v>
      </c>
      <c r="I260" s="97"/>
      <c r="J260" s="97"/>
      <c r="K260" s="13">
        <f t="shared" si="106"/>
        <v>-20.5</v>
      </c>
      <c r="L260" s="14">
        <f t="shared" si="105"/>
        <v>0</v>
      </c>
      <c r="M260" s="12">
        <f t="shared" si="89"/>
        <v>20.5</v>
      </c>
      <c r="N260" s="12">
        <f t="shared" si="90"/>
        <v>-20.5</v>
      </c>
      <c r="O260" s="97" t="str">
        <f t="shared" si="108"/>
        <v>70%</v>
      </c>
      <c r="P260" s="12">
        <f t="shared" si="107"/>
        <v>-14.35</v>
      </c>
      <c r="Q260" s="97">
        <v>0.1</v>
      </c>
      <c r="R260" s="12">
        <f t="shared" si="97"/>
        <v>6.15</v>
      </c>
      <c r="S260" s="12">
        <f t="shared" si="98"/>
        <v>20.5</v>
      </c>
      <c r="T260" s="55">
        <f t="shared" si="109"/>
        <v>20.5</v>
      </c>
    </row>
    <row r="261" spans="1:20" x14ac:dyDescent="0.3">
      <c r="A261" s="54">
        <v>100</v>
      </c>
      <c r="B261" s="10" t="s">
        <v>143</v>
      </c>
      <c r="C261" s="10">
        <v>170</v>
      </c>
      <c r="D261" s="11"/>
      <c r="E261" s="97"/>
      <c r="F261" s="97"/>
      <c r="G261" s="97">
        <v>16.2</v>
      </c>
      <c r="H261" s="13">
        <f>G261</f>
        <v>16.2</v>
      </c>
      <c r="I261" s="97"/>
      <c r="J261" s="97"/>
      <c r="K261" s="13">
        <f t="shared" si="106"/>
        <v>-16.2</v>
      </c>
      <c r="L261" s="14">
        <f t="shared" si="105"/>
        <v>0</v>
      </c>
      <c r="M261" s="12">
        <f t="shared" si="89"/>
        <v>16.2</v>
      </c>
      <c r="N261" s="12">
        <f t="shared" si="90"/>
        <v>-16.2</v>
      </c>
      <c r="O261" s="97" t="str">
        <f t="shared" si="108"/>
        <v>50%</v>
      </c>
      <c r="P261" s="12">
        <f t="shared" si="107"/>
        <v>-8.1</v>
      </c>
      <c r="Q261" s="97">
        <v>0.1</v>
      </c>
      <c r="R261" s="12">
        <f t="shared" si="97"/>
        <v>8.1</v>
      </c>
      <c r="S261" s="12">
        <f t="shared" si="98"/>
        <v>16.2</v>
      </c>
      <c r="T261" s="55">
        <f t="shared" si="109"/>
        <v>16.2</v>
      </c>
    </row>
    <row r="262" spans="1:20" x14ac:dyDescent="0.3">
      <c r="A262" s="54">
        <v>101</v>
      </c>
      <c r="B262" s="10" t="s">
        <v>147</v>
      </c>
      <c r="C262" s="10">
        <v>105</v>
      </c>
      <c r="D262" s="11"/>
      <c r="E262" s="97"/>
      <c r="F262" s="97"/>
      <c r="G262" s="12">
        <v>20.100000000000001</v>
      </c>
      <c r="H262" s="13">
        <f>G262</f>
        <v>20.100000000000001</v>
      </c>
      <c r="I262" s="97"/>
      <c r="J262" s="97"/>
      <c r="K262" s="13">
        <f t="shared" si="106"/>
        <v>-20.100000000000001</v>
      </c>
      <c r="L262" s="14">
        <f t="shared" si="105"/>
        <v>0</v>
      </c>
      <c r="M262" s="12">
        <f t="shared" si="89"/>
        <v>20.100000000000001</v>
      </c>
      <c r="N262" s="12">
        <f t="shared" si="90"/>
        <v>-20.100000000000001</v>
      </c>
      <c r="O262" s="97" t="str">
        <f t="shared" si="108"/>
        <v>70%</v>
      </c>
      <c r="P262" s="12">
        <f t="shared" si="107"/>
        <v>-14.07</v>
      </c>
      <c r="Q262" s="97">
        <v>0.1</v>
      </c>
      <c r="R262" s="12">
        <f t="shared" si="97"/>
        <v>6.0300000000000011</v>
      </c>
      <c r="S262" s="12">
        <f t="shared" si="98"/>
        <v>20.100000000000001</v>
      </c>
      <c r="T262" s="55">
        <f t="shared" si="109"/>
        <v>20.100000000000001</v>
      </c>
    </row>
    <row r="263" spans="1:20" x14ac:dyDescent="0.3">
      <c r="A263" s="54">
        <v>102</v>
      </c>
      <c r="B263" s="80" t="s">
        <v>149</v>
      </c>
      <c r="C263" s="80">
        <v>356</v>
      </c>
      <c r="D263" s="81" t="s">
        <v>148</v>
      </c>
      <c r="E263" s="82"/>
      <c r="F263" s="115"/>
      <c r="G263" s="85">
        <v>7</v>
      </c>
      <c r="H263" s="83">
        <v>7</v>
      </c>
      <c r="I263" s="69">
        <v>72</v>
      </c>
      <c r="J263" s="69">
        <v>69</v>
      </c>
      <c r="K263" s="83">
        <f t="shared" si="106"/>
        <v>65</v>
      </c>
      <c r="L263" s="84">
        <f t="shared" si="105"/>
        <v>3</v>
      </c>
      <c r="M263" s="85">
        <f t="shared" si="89"/>
        <v>7</v>
      </c>
      <c r="N263" s="85">
        <f t="shared" si="90"/>
        <v>-4</v>
      </c>
      <c r="O263" s="69" t="str">
        <f t="shared" si="108"/>
        <v>30%</v>
      </c>
      <c r="P263" s="85">
        <f t="shared" si="107"/>
        <v>-1.2</v>
      </c>
      <c r="Q263" s="69">
        <v>0.1</v>
      </c>
      <c r="R263" s="85">
        <f t="shared" si="97"/>
        <v>5.8</v>
      </c>
      <c r="S263" s="85">
        <f t="shared" si="98"/>
        <v>5.8</v>
      </c>
      <c r="T263" s="86">
        <f t="shared" si="109"/>
        <v>5.8</v>
      </c>
    </row>
    <row r="264" spans="1:20" x14ac:dyDescent="0.3">
      <c r="A264" s="54">
        <v>103</v>
      </c>
      <c r="B264" s="80" t="s">
        <v>150</v>
      </c>
      <c r="C264" s="80">
        <v>255</v>
      </c>
      <c r="D264" s="81" t="s">
        <v>32</v>
      </c>
      <c r="E264" s="82"/>
      <c r="F264" s="115"/>
      <c r="G264" s="69">
        <v>10</v>
      </c>
      <c r="H264" s="83">
        <v>10</v>
      </c>
      <c r="I264" s="69">
        <v>88</v>
      </c>
      <c r="J264" s="69">
        <v>72</v>
      </c>
      <c r="K264" s="83">
        <f t="shared" si="106"/>
        <v>78</v>
      </c>
      <c r="L264" s="84">
        <f t="shared" si="105"/>
        <v>16</v>
      </c>
      <c r="M264" s="85">
        <f t="shared" si="89"/>
        <v>10</v>
      </c>
      <c r="N264" s="85">
        <f t="shared" si="90"/>
        <v>6</v>
      </c>
      <c r="O264" s="69" t="str">
        <f t="shared" si="108"/>
        <v>30%</v>
      </c>
      <c r="P264" s="85">
        <f t="shared" si="107"/>
        <v>1.7999999999999998</v>
      </c>
      <c r="Q264" s="69">
        <v>0.1</v>
      </c>
      <c r="R264" s="85">
        <f t="shared" si="97"/>
        <v>10.1</v>
      </c>
      <c r="S264" s="85">
        <f t="shared" si="98"/>
        <v>10.1</v>
      </c>
      <c r="T264" s="86">
        <v>10</v>
      </c>
    </row>
    <row r="265" spans="1:20" x14ac:dyDescent="0.3">
      <c r="A265" s="54">
        <v>104</v>
      </c>
      <c r="B265" s="10" t="s">
        <v>151</v>
      </c>
      <c r="C265" s="10">
        <v>140</v>
      </c>
      <c r="D265" s="11"/>
      <c r="E265" s="97"/>
      <c r="F265" s="97"/>
      <c r="G265" s="97">
        <v>24.1</v>
      </c>
      <c r="H265" s="13">
        <f>G265</f>
        <v>24.1</v>
      </c>
      <c r="I265" s="97"/>
      <c r="J265" s="97"/>
      <c r="K265" s="13">
        <f t="shared" si="106"/>
        <v>-24.1</v>
      </c>
      <c r="L265" s="14">
        <f t="shared" si="105"/>
        <v>0</v>
      </c>
      <c r="M265" s="12">
        <f t="shared" si="89"/>
        <v>24.1</v>
      </c>
      <c r="N265" s="12">
        <f t="shared" si="90"/>
        <v>-24.1</v>
      </c>
      <c r="O265" s="97" t="str">
        <f t="shared" si="108"/>
        <v>70%</v>
      </c>
      <c r="P265" s="12">
        <f t="shared" si="107"/>
        <v>-16.87</v>
      </c>
      <c r="Q265" s="97">
        <v>0.1</v>
      </c>
      <c r="R265" s="12">
        <f t="shared" si="97"/>
        <v>7.23</v>
      </c>
      <c r="S265" s="12">
        <f t="shared" si="98"/>
        <v>24.1</v>
      </c>
      <c r="T265" s="55">
        <f>S265</f>
        <v>24.1</v>
      </c>
    </row>
    <row r="266" spans="1:20" x14ac:dyDescent="0.3">
      <c r="A266" s="54">
        <v>105</v>
      </c>
      <c r="B266" s="10" t="s">
        <v>152</v>
      </c>
      <c r="C266" s="10">
        <v>140</v>
      </c>
      <c r="D266" s="11"/>
      <c r="E266" s="97"/>
      <c r="F266" s="97"/>
      <c r="G266" s="12">
        <v>24</v>
      </c>
      <c r="H266" s="13">
        <v>24</v>
      </c>
      <c r="I266" s="97"/>
      <c r="J266" s="97"/>
      <c r="K266" s="13">
        <f t="shared" si="106"/>
        <v>-24</v>
      </c>
      <c r="L266" s="14">
        <f t="shared" si="105"/>
        <v>0</v>
      </c>
      <c r="M266" s="12">
        <f t="shared" ref="M266:M327" si="110">G266</f>
        <v>24</v>
      </c>
      <c r="N266" s="12">
        <f t="shared" ref="N266:N314" si="111">L266-M266</f>
        <v>-24</v>
      </c>
      <c r="O266" s="97" t="str">
        <f t="shared" si="108"/>
        <v>70%</v>
      </c>
      <c r="P266" s="12">
        <f t="shared" si="107"/>
        <v>-16.799999999999997</v>
      </c>
      <c r="Q266" s="97">
        <v>0.1</v>
      </c>
      <c r="R266" s="12">
        <f t="shared" si="97"/>
        <v>7.2000000000000028</v>
      </c>
      <c r="S266" s="12">
        <f t="shared" si="98"/>
        <v>24</v>
      </c>
      <c r="T266" s="55">
        <f>S266</f>
        <v>24</v>
      </c>
    </row>
    <row r="267" spans="1:20" x14ac:dyDescent="0.3">
      <c r="A267" s="54">
        <v>106</v>
      </c>
      <c r="B267" s="114" t="s">
        <v>427</v>
      </c>
      <c r="C267" s="80">
        <v>461</v>
      </c>
      <c r="D267" s="114"/>
      <c r="E267" s="82"/>
      <c r="F267" s="115"/>
      <c r="G267" s="69">
        <v>22</v>
      </c>
      <c r="H267" s="69">
        <v>22</v>
      </c>
      <c r="I267" s="69">
        <v>91</v>
      </c>
      <c r="J267" s="69">
        <v>70</v>
      </c>
      <c r="K267" s="69">
        <f t="shared" si="106"/>
        <v>69</v>
      </c>
      <c r="L267" s="69">
        <f t="shared" si="105"/>
        <v>21</v>
      </c>
      <c r="M267" s="69">
        <f t="shared" si="110"/>
        <v>22</v>
      </c>
      <c r="N267" s="69">
        <f t="shared" si="111"/>
        <v>-1</v>
      </c>
      <c r="O267" s="69" t="str">
        <f t="shared" si="108"/>
        <v>70%</v>
      </c>
      <c r="P267" s="85">
        <f t="shared" si="107"/>
        <v>-0.7</v>
      </c>
      <c r="Q267" s="69">
        <v>0.1</v>
      </c>
      <c r="R267" s="69">
        <f t="shared" si="97"/>
        <v>21.3</v>
      </c>
      <c r="S267" s="69">
        <f t="shared" si="98"/>
        <v>21.3</v>
      </c>
      <c r="T267" s="113">
        <v>22</v>
      </c>
    </row>
    <row r="268" spans="1:20" x14ac:dyDescent="0.3">
      <c r="A268" s="54">
        <v>107</v>
      </c>
      <c r="B268" s="10" t="s">
        <v>154</v>
      </c>
      <c r="C268" s="10">
        <v>312</v>
      </c>
      <c r="D268" s="11"/>
      <c r="E268" s="20"/>
      <c r="F268" s="97"/>
      <c r="G268" s="97">
        <v>24</v>
      </c>
      <c r="H268" s="97">
        <v>24</v>
      </c>
      <c r="I268" s="97">
        <v>127</v>
      </c>
      <c r="J268" s="97">
        <v>70</v>
      </c>
      <c r="K268" s="13"/>
      <c r="L268" s="14">
        <f t="shared" si="105"/>
        <v>57</v>
      </c>
      <c r="M268" s="12">
        <f t="shared" si="110"/>
        <v>24</v>
      </c>
      <c r="N268" s="12">
        <f t="shared" si="111"/>
        <v>33</v>
      </c>
      <c r="O268" s="97" t="str">
        <f t="shared" si="108"/>
        <v>70%</v>
      </c>
      <c r="P268" s="12">
        <f t="shared" si="107"/>
        <v>23.099999999999998</v>
      </c>
      <c r="Q268" s="97">
        <v>0.1</v>
      </c>
      <c r="R268" s="12">
        <f t="shared" si="97"/>
        <v>24.1</v>
      </c>
      <c r="S268" s="12">
        <f t="shared" si="98"/>
        <v>24.1</v>
      </c>
      <c r="T268" s="55">
        <f t="shared" ref="T268:T274" si="112">S268</f>
        <v>24.1</v>
      </c>
    </row>
    <row r="269" spans="1:20" x14ac:dyDescent="0.3">
      <c r="A269" s="54">
        <v>108</v>
      </c>
      <c r="B269" s="10" t="s">
        <v>155</v>
      </c>
      <c r="C269" s="10">
        <v>124</v>
      </c>
      <c r="D269" s="11"/>
      <c r="E269" s="17"/>
      <c r="F269" s="97"/>
      <c r="G269" s="12">
        <v>17.100000000000001</v>
      </c>
      <c r="H269" s="13">
        <f>G269</f>
        <v>17.100000000000001</v>
      </c>
      <c r="I269" s="97">
        <v>94</v>
      </c>
      <c r="J269" s="97">
        <v>70</v>
      </c>
      <c r="K269" s="13">
        <f t="shared" ref="K269:K281" si="113">I269-H269</f>
        <v>76.900000000000006</v>
      </c>
      <c r="L269" s="14">
        <f t="shared" si="105"/>
        <v>24</v>
      </c>
      <c r="M269" s="12">
        <f t="shared" si="110"/>
        <v>17.100000000000001</v>
      </c>
      <c r="N269" s="12">
        <f t="shared" si="111"/>
        <v>6.8999999999999986</v>
      </c>
      <c r="O269" s="97" t="str">
        <f t="shared" si="108"/>
        <v>50%</v>
      </c>
      <c r="P269" s="12">
        <f t="shared" si="107"/>
        <v>3.4499999999999993</v>
      </c>
      <c r="Q269" s="97">
        <v>0.1</v>
      </c>
      <c r="R269" s="12">
        <f t="shared" si="97"/>
        <v>17.200000000000003</v>
      </c>
      <c r="S269" s="12">
        <f t="shared" si="98"/>
        <v>17.200000000000003</v>
      </c>
      <c r="T269" s="55">
        <f t="shared" si="112"/>
        <v>17.200000000000003</v>
      </c>
    </row>
    <row r="270" spans="1:20" x14ac:dyDescent="0.3">
      <c r="A270" s="54">
        <v>109</v>
      </c>
      <c r="B270" s="2" t="s">
        <v>156</v>
      </c>
      <c r="C270" s="2">
        <v>230</v>
      </c>
      <c r="D270" s="3" t="s">
        <v>17</v>
      </c>
      <c r="E270" s="4"/>
      <c r="F270" s="1"/>
      <c r="G270" s="1">
        <v>8</v>
      </c>
      <c r="H270" s="21">
        <v>8</v>
      </c>
      <c r="I270" s="1">
        <v>87</v>
      </c>
      <c r="J270" s="1">
        <v>70</v>
      </c>
      <c r="K270" s="21">
        <f t="shared" si="113"/>
        <v>79</v>
      </c>
      <c r="L270" s="22">
        <f t="shared" si="105"/>
        <v>17</v>
      </c>
      <c r="M270" s="9">
        <f t="shared" si="110"/>
        <v>8</v>
      </c>
      <c r="N270" s="9">
        <f t="shared" si="111"/>
        <v>9</v>
      </c>
      <c r="O270" s="1" t="str">
        <f t="shared" si="108"/>
        <v>30%</v>
      </c>
      <c r="P270" s="9">
        <f t="shared" si="107"/>
        <v>2.6999999999999997</v>
      </c>
      <c r="Q270" s="97">
        <v>0.1</v>
      </c>
      <c r="R270" s="9">
        <f t="shared" si="97"/>
        <v>8.1</v>
      </c>
      <c r="S270" s="9">
        <f t="shared" si="98"/>
        <v>8.1</v>
      </c>
      <c r="T270" s="56">
        <f t="shared" si="112"/>
        <v>8.1</v>
      </c>
    </row>
    <row r="271" spans="1:20" x14ac:dyDescent="0.3">
      <c r="A271" s="54">
        <v>111</v>
      </c>
      <c r="B271" s="81" t="s">
        <v>521</v>
      </c>
      <c r="C271" s="80">
        <v>507</v>
      </c>
      <c r="D271" s="130"/>
      <c r="E271" s="82"/>
      <c r="F271" s="69"/>
      <c r="G271" s="69">
        <v>15</v>
      </c>
      <c r="H271" s="83">
        <v>15</v>
      </c>
      <c r="I271" s="69">
        <v>84</v>
      </c>
      <c r="J271" s="69">
        <v>69</v>
      </c>
      <c r="K271" s="83">
        <f t="shared" si="113"/>
        <v>69</v>
      </c>
      <c r="L271" s="84">
        <f t="shared" si="105"/>
        <v>15</v>
      </c>
      <c r="M271" s="85">
        <f t="shared" si="110"/>
        <v>15</v>
      </c>
      <c r="N271" s="85">
        <f t="shared" si="111"/>
        <v>0</v>
      </c>
      <c r="O271" s="69" t="str">
        <f t="shared" si="108"/>
        <v>50%</v>
      </c>
      <c r="P271" s="85">
        <f t="shared" si="107"/>
        <v>0</v>
      </c>
      <c r="Q271" s="69" t="str">
        <f>IF(N271&lt;0,O271, "0.1")</f>
        <v>0.1</v>
      </c>
      <c r="R271" s="85">
        <f t="shared" si="97"/>
        <v>15</v>
      </c>
      <c r="S271" s="85">
        <f t="shared" si="98"/>
        <v>15</v>
      </c>
      <c r="T271" s="86">
        <f t="shared" si="112"/>
        <v>15</v>
      </c>
    </row>
    <row r="272" spans="1:20" x14ac:dyDescent="0.3">
      <c r="A272" s="54">
        <v>112</v>
      </c>
      <c r="B272" s="80" t="s">
        <v>158</v>
      </c>
      <c r="C272" s="80">
        <v>207</v>
      </c>
      <c r="D272" s="81"/>
      <c r="E272" s="82"/>
      <c r="F272" s="115"/>
      <c r="G272" s="69">
        <v>11.1</v>
      </c>
      <c r="H272" s="83">
        <v>11</v>
      </c>
      <c r="I272" s="69">
        <v>88</v>
      </c>
      <c r="J272" s="69">
        <v>70</v>
      </c>
      <c r="K272" s="83">
        <f t="shared" si="113"/>
        <v>77</v>
      </c>
      <c r="L272" s="84">
        <f t="shared" si="105"/>
        <v>18</v>
      </c>
      <c r="M272" s="85">
        <f t="shared" si="110"/>
        <v>11.1</v>
      </c>
      <c r="N272" s="85">
        <f t="shared" si="111"/>
        <v>6.9</v>
      </c>
      <c r="O272" s="116">
        <v>0.3</v>
      </c>
      <c r="P272" s="85">
        <f t="shared" si="107"/>
        <v>2.0699999999999998</v>
      </c>
      <c r="Q272" s="69">
        <v>0.1</v>
      </c>
      <c r="R272" s="85">
        <f t="shared" si="97"/>
        <v>11.2</v>
      </c>
      <c r="S272" s="85">
        <f t="shared" si="98"/>
        <v>11.2</v>
      </c>
      <c r="T272" s="86">
        <f t="shared" si="112"/>
        <v>11.2</v>
      </c>
    </row>
    <row r="273" spans="1:20" x14ac:dyDescent="0.3">
      <c r="A273" s="54">
        <v>113</v>
      </c>
      <c r="B273" s="10" t="s">
        <v>159</v>
      </c>
      <c r="C273" s="10">
        <v>149</v>
      </c>
      <c r="D273" s="11"/>
      <c r="E273" s="97"/>
      <c r="F273" s="97"/>
      <c r="G273" s="97">
        <v>18.5</v>
      </c>
      <c r="H273" s="13">
        <f>G273</f>
        <v>18.5</v>
      </c>
      <c r="I273" s="97"/>
      <c r="J273" s="97"/>
      <c r="K273" s="13">
        <f t="shared" si="113"/>
        <v>-18.5</v>
      </c>
      <c r="L273" s="14">
        <f t="shared" si="105"/>
        <v>0</v>
      </c>
      <c r="M273" s="12">
        <f t="shared" si="110"/>
        <v>18.5</v>
      </c>
      <c r="N273" s="12">
        <f t="shared" si="111"/>
        <v>-18.5</v>
      </c>
      <c r="O273" s="97" t="str">
        <f t="shared" ref="O273:O297" si="114">IF(M273&gt;=19.5,"70%",IF(M273&gt;=13.5,"50%",IF(M273&gt;=5.5,"30%",IF(M273&gt;=0.1,"15%"))))</f>
        <v>50%</v>
      </c>
      <c r="P273" s="12">
        <f t="shared" si="107"/>
        <v>-9.25</v>
      </c>
      <c r="Q273" s="97">
        <v>0.1</v>
      </c>
      <c r="R273" s="12">
        <f t="shared" si="97"/>
        <v>9.25</v>
      </c>
      <c r="S273" s="12">
        <f t="shared" si="98"/>
        <v>18.5</v>
      </c>
      <c r="T273" s="55">
        <f t="shared" si="112"/>
        <v>18.5</v>
      </c>
    </row>
    <row r="274" spans="1:20" x14ac:dyDescent="0.3">
      <c r="A274" s="54">
        <v>114</v>
      </c>
      <c r="B274" s="10" t="s">
        <v>160</v>
      </c>
      <c r="C274" s="10">
        <v>279</v>
      </c>
      <c r="D274" s="11"/>
      <c r="E274" s="97"/>
      <c r="F274" s="97"/>
      <c r="G274" s="12">
        <v>18</v>
      </c>
      <c r="H274" s="13">
        <v>18</v>
      </c>
      <c r="I274" s="97"/>
      <c r="J274" s="97"/>
      <c r="K274" s="13">
        <f t="shared" si="113"/>
        <v>-18</v>
      </c>
      <c r="L274" s="14">
        <f t="shared" si="105"/>
        <v>0</v>
      </c>
      <c r="M274" s="12">
        <f t="shared" si="110"/>
        <v>18</v>
      </c>
      <c r="N274" s="12">
        <f t="shared" si="111"/>
        <v>-18</v>
      </c>
      <c r="O274" s="97" t="str">
        <f t="shared" si="114"/>
        <v>50%</v>
      </c>
      <c r="P274" s="12">
        <f t="shared" si="107"/>
        <v>-9</v>
      </c>
      <c r="Q274" s="97">
        <v>0.1</v>
      </c>
      <c r="R274" s="12">
        <f t="shared" si="97"/>
        <v>9</v>
      </c>
      <c r="S274" s="12">
        <f t="shared" si="98"/>
        <v>18</v>
      </c>
      <c r="T274" s="55">
        <f t="shared" si="112"/>
        <v>18</v>
      </c>
    </row>
    <row r="275" spans="1:20" x14ac:dyDescent="0.3">
      <c r="A275" s="54">
        <v>115</v>
      </c>
      <c r="B275" s="3" t="s">
        <v>161</v>
      </c>
      <c r="C275" s="2">
        <v>359</v>
      </c>
      <c r="D275" s="3"/>
      <c r="E275" s="4"/>
      <c r="F275" s="1"/>
      <c r="G275" s="1">
        <v>9.1999999999999993</v>
      </c>
      <c r="H275" s="1">
        <v>9</v>
      </c>
      <c r="I275" s="1">
        <v>94</v>
      </c>
      <c r="J275" s="1">
        <v>70</v>
      </c>
      <c r="K275" s="1">
        <f t="shared" si="113"/>
        <v>85</v>
      </c>
      <c r="L275" s="1">
        <f t="shared" si="105"/>
        <v>24</v>
      </c>
      <c r="M275" s="1">
        <f t="shared" si="110"/>
        <v>9.1999999999999993</v>
      </c>
      <c r="N275" s="1">
        <f t="shared" si="111"/>
        <v>14.8</v>
      </c>
      <c r="O275" s="1" t="str">
        <f t="shared" si="114"/>
        <v>30%</v>
      </c>
      <c r="P275" s="9">
        <f t="shared" si="107"/>
        <v>4.4400000000000004</v>
      </c>
      <c r="Q275" s="97">
        <v>0.1</v>
      </c>
      <c r="R275" s="1">
        <f t="shared" si="97"/>
        <v>9.2999999999999989</v>
      </c>
      <c r="S275" s="1">
        <f t="shared" si="98"/>
        <v>9.2999999999999989</v>
      </c>
      <c r="T275" s="57">
        <v>9</v>
      </c>
    </row>
    <row r="276" spans="1:20" x14ac:dyDescent="0.3">
      <c r="A276" s="54">
        <v>116</v>
      </c>
      <c r="B276" s="2" t="s">
        <v>162</v>
      </c>
      <c r="C276" s="2">
        <v>97</v>
      </c>
      <c r="D276" s="3" t="s">
        <v>17</v>
      </c>
      <c r="E276" s="4"/>
      <c r="F276" s="1"/>
      <c r="G276" s="9">
        <v>10</v>
      </c>
      <c r="H276" s="21">
        <v>10</v>
      </c>
      <c r="I276" s="1">
        <v>85</v>
      </c>
      <c r="J276" s="1">
        <v>70</v>
      </c>
      <c r="K276" s="21">
        <f t="shared" si="113"/>
        <v>75</v>
      </c>
      <c r="L276" s="22">
        <f t="shared" si="105"/>
        <v>15</v>
      </c>
      <c r="M276" s="9">
        <f t="shared" si="110"/>
        <v>10</v>
      </c>
      <c r="N276" s="9">
        <f t="shared" si="111"/>
        <v>5</v>
      </c>
      <c r="O276" s="1" t="str">
        <f t="shared" si="114"/>
        <v>30%</v>
      </c>
      <c r="P276" s="9">
        <f t="shared" si="107"/>
        <v>1.5</v>
      </c>
      <c r="Q276" s="97">
        <v>0.1</v>
      </c>
      <c r="R276" s="9">
        <f t="shared" si="97"/>
        <v>10.1</v>
      </c>
      <c r="S276" s="9">
        <f t="shared" si="98"/>
        <v>10.1</v>
      </c>
      <c r="T276" s="56">
        <f>S276</f>
        <v>10.1</v>
      </c>
    </row>
    <row r="277" spans="1:20" x14ac:dyDescent="0.3">
      <c r="A277" s="54">
        <v>117</v>
      </c>
      <c r="B277" s="10" t="s">
        <v>163</v>
      </c>
      <c r="C277" s="10">
        <v>16</v>
      </c>
      <c r="D277" s="11"/>
      <c r="E277" s="97"/>
      <c r="F277" s="97"/>
      <c r="G277" s="12">
        <v>12.3</v>
      </c>
      <c r="H277" s="13">
        <f>G277</f>
        <v>12.3</v>
      </c>
      <c r="I277" s="97"/>
      <c r="J277" s="97"/>
      <c r="K277" s="13">
        <f t="shared" si="113"/>
        <v>-12.3</v>
      </c>
      <c r="L277" s="14">
        <f t="shared" si="105"/>
        <v>0</v>
      </c>
      <c r="M277" s="12">
        <f t="shared" si="110"/>
        <v>12.3</v>
      </c>
      <c r="N277" s="12">
        <f t="shared" si="111"/>
        <v>-12.3</v>
      </c>
      <c r="O277" s="97" t="str">
        <f t="shared" si="114"/>
        <v>30%</v>
      </c>
      <c r="P277" s="12">
        <f t="shared" si="107"/>
        <v>-3.69</v>
      </c>
      <c r="Q277" s="97">
        <v>0.1</v>
      </c>
      <c r="R277" s="12">
        <f t="shared" si="97"/>
        <v>8.6100000000000012</v>
      </c>
      <c r="S277" s="12">
        <f t="shared" si="98"/>
        <v>12.3</v>
      </c>
      <c r="T277" s="55">
        <f>S277</f>
        <v>12.3</v>
      </c>
    </row>
    <row r="278" spans="1:20" x14ac:dyDescent="0.3">
      <c r="A278" s="54">
        <v>118</v>
      </c>
      <c r="B278" s="10" t="s">
        <v>164</v>
      </c>
      <c r="C278" s="10">
        <v>92</v>
      </c>
      <c r="D278" s="11"/>
      <c r="E278" s="97"/>
      <c r="F278" s="97"/>
      <c r="G278" s="12">
        <v>24</v>
      </c>
      <c r="H278" s="13">
        <f>G278</f>
        <v>24</v>
      </c>
      <c r="I278" s="97"/>
      <c r="J278" s="97"/>
      <c r="K278" s="13">
        <f t="shared" si="113"/>
        <v>-24</v>
      </c>
      <c r="L278" s="14">
        <f t="shared" si="105"/>
        <v>0</v>
      </c>
      <c r="M278" s="12">
        <f t="shared" si="110"/>
        <v>24</v>
      </c>
      <c r="N278" s="12">
        <f t="shared" si="111"/>
        <v>-24</v>
      </c>
      <c r="O278" s="97" t="str">
        <f t="shared" si="114"/>
        <v>70%</v>
      </c>
      <c r="P278" s="12">
        <f t="shared" si="107"/>
        <v>-16.799999999999997</v>
      </c>
      <c r="Q278" s="97">
        <v>0.1</v>
      </c>
      <c r="R278" s="12">
        <f t="shared" si="97"/>
        <v>7.2000000000000028</v>
      </c>
      <c r="S278" s="12">
        <f t="shared" si="98"/>
        <v>24</v>
      </c>
      <c r="T278" s="55">
        <f>S278</f>
        <v>24</v>
      </c>
    </row>
    <row r="279" spans="1:20" x14ac:dyDescent="0.3">
      <c r="A279" s="54">
        <v>119</v>
      </c>
      <c r="B279" s="3" t="s">
        <v>165</v>
      </c>
      <c r="C279" s="2">
        <v>360</v>
      </c>
      <c r="D279" s="3"/>
      <c r="E279" s="4"/>
      <c r="F279" s="1"/>
      <c r="G279" s="1">
        <v>13.1</v>
      </c>
      <c r="H279" s="1">
        <v>13</v>
      </c>
      <c r="I279" s="1">
        <v>86</v>
      </c>
      <c r="J279" s="1">
        <v>70</v>
      </c>
      <c r="K279" s="1">
        <f t="shared" si="113"/>
        <v>73</v>
      </c>
      <c r="L279" s="1">
        <f t="shared" si="105"/>
        <v>16</v>
      </c>
      <c r="M279" s="1">
        <f t="shared" si="110"/>
        <v>13.1</v>
      </c>
      <c r="N279" s="1">
        <f t="shared" si="111"/>
        <v>2.9000000000000004</v>
      </c>
      <c r="O279" s="1" t="str">
        <f t="shared" si="114"/>
        <v>30%</v>
      </c>
      <c r="P279" s="9">
        <f t="shared" si="107"/>
        <v>0.87000000000000011</v>
      </c>
      <c r="Q279" s="97">
        <v>0.1</v>
      </c>
      <c r="R279" s="1">
        <f t="shared" si="97"/>
        <v>13.2</v>
      </c>
      <c r="S279" s="1">
        <f t="shared" si="98"/>
        <v>13.2</v>
      </c>
      <c r="T279" s="57">
        <v>13</v>
      </c>
    </row>
    <row r="280" spans="1:20" x14ac:dyDescent="0.3">
      <c r="A280" s="54">
        <v>120</v>
      </c>
      <c r="B280" s="80" t="s">
        <v>166</v>
      </c>
      <c r="C280" s="80">
        <v>240</v>
      </c>
      <c r="D280" s="81" t="s">
        <v>33</v>
      </c>
      <c r="E280" s="82"/>
      <c r="F280" s="69"/>
      <c r="G280" s="85">
        <v>12</v>
      </c>
      <c r="H280" s="83">
        <v>12</v>
      </c>
      <c r="I280" s="69">
        <v>86</v>
      </c>
      <c r="J280" s="69">
        <v>70</v>
      </c>
      <c r="K280" s="83">
        <f t="shared" si="113"/>
        <v>74</v>
      </c>
      <c r="L280" s="84">
        <f t="shared" si="105"/>
        <v>16</v>
      </c>
      <c r="M280" s="85">
        <f t="shared" si="110"/>
        <v>12</v>
      </c>
      <c r="N280" s="85">
        <f t="shared" si="111"/>
        <v>4</v>
      </c>
      <c r="O280" s="69" t="str">
        <f t="shared" si="114"/>
        <v>30%</v>
      </c>
      <c r="P280" s="83">
        <f t="shared" si="107"/>
        <v>1.2</v>
      </c>
      <c r="Q280" s="69">
        <v>0.1</v>
      </c>
      <c r="R280" s="85">
        <f t="shared" si="97"/>
        <v>12.1</v>
      </c>
      <c r="S280" s="85">
        <f t="shared" si="98"/>
        <v>12.1</v>
      </c>
      <c r="T280" s="86">
        <f>S280</f>
        <v>12.1</v>
      </c>
    </row>
    <row r="281" spans="1:20" x14ac:dyDescent="0.3">
      <c r="A281" s="54">
        <v>121</v>
      </c>
      <c r="B281" s="10" t="s">
        <v>167</v>
      </c>
      <c r="C281" s="10">
        <v>80</v>
      </c>
      <c r="D281" s="11"/>
      <c r="E281" s="97"/>
      <c r="F281" s="97"/>
      <c r="G281" s="12">
        <v>21.9</v>
      </c>
      <c r="H281" s="13">
        <f>G281</f>
        <v>21.9</v>
      </c>
      <c r="I281" s="97"/>
      <c r="J281" s="97"/>
      <c r="K281" s="13">
        <f t="shared" si="113"/>
        <v>-21.9</v>
      </c>
      <c r="L281" s="14">
        <f t="shared" si="105"/>
        <v>0</v>
      </c>
      <c r="M281" s="12">
        <f t="shared" si="110"/>
        <v>21.9</v>
      </c>
      <c r="N281" s="12">
        <f t="shared" si="111"/>
        <v>-21.9</v>
      </c>
      <c r="O281" s="97" t="str">
        <f t="shared" si="114"/>
        <v>70%</v>
      </c>
      <c r="P281" s="12">
        <f t="shared" si="107"/>
        <v>-15.329999999999998</v>
      </c>
      <c r="Q281" s="97">
        <v>0.1</v>
      </c>
      <c r="R281" s="12">
        <f t="shared" si="97"/>
        <v>6.57</v>
      </c>
      <c r="S281" s="12">
        <f t="shared" si="98"/>
        <v>21.9</v>
      </c>
      <c r="T281" s="55">
        <f>S281</f>
        <v>21.9</v>
      </c>
    </row>
    <row r="282" spans="1:20" x14ac:dyDescent="0.3">
      <c r="A282" s="54">
        <v>122</v>
      </c>
      <c r="B282" s="10" t="s">
        <v>168</v>
      </c>
      <c r="C282" s="10">
        <v>319</v>
      </c>
      <c r="D282" s="11"/>
      <c r="E282" s="97"/>
      <c r="F282" s="97"/>
      <c r="G282" s="12">
        <v>16</v>
      </c>
      <c r="H282" s="13">
        <f>G282</f>
        <v>16</v>
      </c>
      <c r="I282" s="97">
        <v>85</v>
      </c>
      <c r="J282" s="97">
        <v>69</v>
      </c>
      <c r="K282" s="13">
        <f>I282-H282</f>
        <v>69</v>
      </c>
      <c r="L282" s="14">
        <f t="shared" si="105"/>
        <v>16</v>
      </c>
      <c r="M282" s="12">
        <f t="shared" si="110"/>
        <v>16</v>
      </c>
      <c r="N282" s="12">
        <f t="shared" si="111"/>
        <v>0</v>
      </c>
      <c r="O282" s="97" t="str">
        <f t="shared" si="114"/>
        <v>50%</v>
      </c>
      <c r="P282" s="12">
        <f t="shared" si="107"/>
        <v>0</v>
      </c>
      <c r="Q282" s="97">
        <v>0.1</v>
      </c>
      <c r="R282" s="12">
        <f t="shared" si="97"/>
        <v>16</v>
      </c>
      <c r="S282" s="12">
        <f t="shared" si="98"/>
        <v>16</v>
      </c>
      <c r="T282" s="55">
        <f>S282</f>
        <v>16</v>
      </c>
    </row>
    <row r="283" spans="1:20" x14ac:dyDescent="0.3">
      <c r="A283" s="54">
        <v>123</v>
      </c>
      <c r="B283" s="40" t="s">
        <v>170</v>
      </c>
      <c r="C283" s="10">
        <v>362</v>
      </c>
      <c r="D283" s="11" t="s">
        <v>24</v>
      </c>
      <c r="E283" s="17"/>
      <c r="F283" s="97"/>
      <c r="G283" s="12">
        <v>21.9</v>
      </c>
      <c r="H283" s="13">
        <f>G283</f>
        <v>21.9</v>
      </c>
      <c r="I283" s="97"/>
      <c r="J283" s="97"/>
      <c r="K283" s="13">
        <f t="shared" ref="K283:K294" si="115">I283-H283</f>
        <v>-21.9</v>
      </c>
      <c r="L283" s="14">
        <f t="shared" si="105"/>
        <v>0</v>
      </c>
      <c r="M283" s="12">
        <f t="shared" si="110"/>
        <v>21.9</v>
      </c>
      <c r="N283" s="12">
        <f t="shared" si="111"/>
        <v>-21.9</v>
      </c>
      <c r="O283" s="97" t="str">
        <f t="shared" si="114"/>
        <v>70%</v>
      </c>
      <c r="P283" s="12">
        <f t="shared" si="107"/>
        <v>-15.329999999999998</v>
      </c>
      <c r="Q283" s="97">
        <v>0.1</v>
      </c>
      <c r="R283" s="12">
        <f t="shared" si="97"/>
        <v>6.57</v>
      </c>
      <c r="S283" s="12">
        <f t="shared" si="98"/>
        <v>21.9</v>
      </c>
      <c r="T283" s="55">
        <f>S283</f>
        <v>21.9</v>
      </c>
    </row>
    <row r="284" spans="1:20" x14ac:dyDescent="0.3">
      <c r="A284" s="54">
        <v>124</v>
      </c>
      <c r="B284" s="110" t="s">
        <v>171</v>
      </c>
      <c r="C284" s="80">
        <v>363</v>
      </c>
      <c r="D284" s="111"/>
      <c r="E284" s="82"/>
      <c r="F284" s="112"/>
      <c r="G284" s="85">
        <v>16</v>
      </c>
      <c r="H284" s="83">
        <f>G284</f>
        <v>16</v>
      </c>
      <c r="I284" s="69">
        <v>86</v>
      </c>
      <c r="J284" s="69">
        <v>70</v>
      </c>
      <c r="K284" s="83">
        <f t="shared" si="115"/>
        <v>70</v>
      </c>
      <c r="L284" s="69">
        <f t="shared" si="105"/>
        <v>16</v>
      </c>
      <c r="M284" s="85">
        <f t="shared" si="110"/>
        <v>16</v>
      </c>
      <c r="N284" s="85">
        <f t="shared" si="111"/>
        <v>0</v>
      </c>
      <c r="O284" s="69" t="str">
        <f t="shared" si="114"/>
        <v>50%</v>
      </c>
      <c r="P284" s="85">
        <f t="shared" si="107"/>
        <v>0</v>
      </c>
      <c r="Q284" s="69">
        <v>0.1</v>
      </c>
      <c r="R284" s="85">
        <f t="shared" si="97"/>
        <v>16</v>
      </c>
      <c r="S284" s="85">
        <f t="shared" si="98"/>
        <v>16</v>
      </c>
      <c r="T284" s="113">
        <v>16</v>
      </c>
    </row>
    <row r="285" spans="1:20" x14ac:dyDescent="0.3">
      <c r="A285" s="54">
        <v>125</v>
      </c>
      <c r="B285" s="80" t="s">
        <v>173</v>
      </c>
      <c r="C285" s="80">
        <v>173</v>
      </c>
      <c r="D285" s="81" t="s">
        <v>24</v>
      </c>
      <c r="E285" s="82"/>
      <c r="F285" s="69"/>
      <c r="G285" s="69">
        <v>17.100000000000001</v>
      </c>
      <c r="H285" s="83">
        <f>G285</f>
        <v>17.100000000000001</v>
      </c>
      <c r="I285" s="69">
        <v>86</v>
      </c>
      <c r="J285" s="69">
        <v>69</v>
      </c>
      <c r="K285" s="83">
        <f t="shared" si="115"/>
        <v>68.900000000000006</v>
      </c>
      <c r="L285" s="84">
        <f t="shared" si="105"/>
        <v>17</v>
      </c>
      <c r="M285" s="85">
        <f t="shared" si="110"/>
        <v>17.100000000000001</v>
      </c>
      <c r="N285" s="85">
        <f t="shared" si="111"/>
        <v>-0.10000000000000142</v>
      </c>
      <c r="O285" s="69" t="str">
        <f t="shared" si="114"/>
        <v>50%</v>
      </c>
      <c r="P285" s="69">
        <f t="shared" si="107"/>
        <v>-5.0000000000000711E-2</v>
      </c>
      <c r="Q285" s="69">
        <v>0.1</v>
      </c>
      <c r="R285" s="85">
        <f t="shared" si="97"/>
        <v>17.05</v>
      </c>
      <c r="S285" s="85">
        <f t="shared" si="98"/>
        <v>17.05</v>
      </c>
      <c r="T285" s="86">
        <f t="shared" ref="T285:T292" si="116">S285</f>
        <v>17.05</v>
      </c>
    </row>
    <row r="286" spans="1:20" x14ac:dyDescent="0.3">
      <c r="A286" s="54">
        <v>126</v>
      </c>
      <c r="B286" s="10" t="s">
        <v>174</v>
      </c>
      <c r="C286" s="10">
        <v>14</v>
      </c>
      <c r="D286" s="11"/>
      <c r="E286" s="97"/>
      <c r="F286" s="97"/>
      <c r="G286" s="12">
        <v>10.1</v>
      </c>
      <c r="H286" s="13">
        <v>11</v>
      </c>
      <c r="I286" s="97"/>
      <c r="J286" s="97"/>
      <c r="K286" s="13">
        <f t="shared" si="115"/>
        <v>-11</v>
      </c>
      <c r="L286" s="14">
        <f t="shared" si="105"/>
        <v>0</v>
      </c>
      <c r="M286" s="12">
        <f t="shared" si="110"/>
        <v>10.1</v>
      </c>
      <c r="N286" s="12">
        <f t="shared" si="111"/>
        <v>-10.1</v>
      </c>
      <c r="O286" s="97" t="str">
        <f t="shared" si="114"/>
        <v>30%</v>
      </c>
      <c r="P286" s="12">
        <f t="shared" si="107"/>
        <v>-3.03</v>
      </c>
      <c r="Q286" s="97">
        <v>0.1</v>
      </c>
      <c r="R286" s="12">
        <f t="shared" si="97"/>
        <v>7.07</v>
      </c>
      <c r="S286" s="12">
        <f t="shared" si="98"/>
        <v>10.1</v>
      </c>
      <c r="T286" s="55">
        <f t="shared" si="116"/>
        <v>10.1</v>
      </c>
    </row>
    <row r="287" spans="1:20" x14ac:dyDescent="0.3">
      <c r="A287" s="54">
        <v>127</v>
      </c>
      <c r="B287" s="10" t="s">
        <v>175</v>
      </c>
      <c r="C287" s="10">
        <v>150</v>
      </c>
      <c r="D287" s="11"/>
      <c r="E287" s="97"/>
      <c r="F287" s="97"/>
      <c r="G287" s="97">
        <v>14.3</v>
      </c>
      <c r="H287" s="13">
        <f>G287</f>
        <v>14.3</v>
      </c>
      <c r="I287" s="97"/>
      <c r="J287" s="97"/>
      <c r="K287" s="13">
        <f t="shared" si="115"/>
        <v>-14.3</v>
      </c>
      <c r="L287" s="14">
        <f t="shared" si="105"/>
        <v>0</v>
      </c>
      <c r="M287" s="12">
        <f t="shared" si="110"/>
        <v>14.3</v>
      </c>
      <c r="N287" s="12">
        <f t="shared" si="111"/>
        <v>-14.3</v>
      </c>
      <c r="O287" s="97" t="str">
        <f t="shared" si="114"/>
        <v>50%</v>
      </c>
      <c r="P287" s="12">
        <f t="shared" si="107"/>
        <v>-7.15</v>
      </c>
      <c r="Q287" s="97">
        <v>0.1</v>
      </c>
      <c r="R287" s="12">
        <f t="shared" si="97"/>
        <v>7.15</v>
      </c>
      <c r="S287" s="12">
        <f t="shared" si="98"/>
        <v>14.3</v>
      </c>
      <c r="T287" s="55">
        <f t="shared" si="116"/>
        <v>14.3</v>
      </c>
    </row>
    <row r="288" spans="1:20" x14ac:dyDescent="0.3">
      <c r="A288" s="54">
        <v>128</v>
      </c>
      <c r="B288" s="10" t="s">
        <v>176</v>
      </c>
      <c r="C288" s="10">
        <v>364</v>
      </c>
      <c r="D288" s="11" t="s">
        <v>33</v>
      </c>
      <c r="E288" s="17"/>
      <c r="F288" s="97"/>
      <c r="G288" s="1">
        <v>19</v>
      </c>
      <c r="H288" s="21">
        <v>19</v>
      </c>
      <c r="I288" s="1">
        <v>92</v>
      </c>
      <c r="J288" s="1">
        <v>70</v>
      </c>
      <c r="K288" s="21">
        <f t="shared" si="115"/>
        <v>73</v>
      </c>
      <c r="L288" s="22">
        <f t="shared" si="105"/>
        <v>22</v>
      </c>
      <c r="M288" s="9">
        <f t="shared" si="110"/>
        <v>19</v>
      </c>
      <c r="N288" s="9">
        <f t="shared" si="111"/>
        <v>3</v>
      </c>
      <c r="O288" s="1" t="str">
        <f t="shared" si="114"/>
        <v>50%</v>
      </c>
      <c r="P288" s="9">
        <f t="shared" si="107"/>
        <v>1.5</v>
      </c>
      <c r="Q288" s="97">
        <v>0.1</v>
      </c>
      <c r="R288" s="9">
        <f t="shared" si="97"/>
        <v>19.100000000000001</v>
      </c>
      <c r="S288" s="9">
        <f t="shared" si="98"/>
        <v>19.100000000000001</v>
      </c>
      <c r="T288" s="56">
        <f t="shared" si="116"/>
        <v>19.100000000000001</v>
      </c>
    </row>
    <row r="289" spans="1:20" x14ac:dyDescent="0.3">
      <c r="A289" s="54">
        <v>129</v>
      </c>
      <c r="B289" s="11" t="s">
        <v>177</v>
      </c>
      <c r="C289" s="10">
        <v>365</v>
      </c>
      <c r="D289" s="11" t="s">
        <v>20</v>
      </c>
      <c r="E289" s="97"/>
      <c r="F289" s="97"/>
      <c r="G289" s="97">
        <v>16</v>
      </c>
      <c r="H289" s="97">
        <f>G289</f>
        <v>16</v>
      </c>
      <c r="I289" s="97">
        <v>85</v>
      </c>
      <c r="J289" s="97">
        <v>69</v>
      </c>
      <c r="K289" s="97">
        <f t="shared" si="115"/>
        <v>69</v>
      </c>
      <c r="L289" s="97">
        <f t="shared" si="105"/>
        <v>16</v>
      </c>
      <c r="M289" s="97">
        <f t="shared" si="110"/>
        <v>16</v>
      </c>
      <c r="N289" s="97">
        <f t="shared" si="111"/>
        <v>0</v>
      </c>
      <c r="O289" s="97" t="str">
        <f t="shared" si="114"/>
        <v>50%</v>
      </c>
      <c r="P289" s="12">
        <f t="shared" si="107"/>
        <v>0</v>
      </c>
      <c r="Q289" s="97">
        <v>0.1</v>
      </c>
      <c r="R289" s="97">
        <f t="shared" si="97"/>
        <v>16</v>
      </c>
      <c r="S289" s="97">
        <f t="shared" si="98"/>
        <v>16</v>
      </c>
      <c r="T289" s="55">
        <f t="shared" si="116"/>
        <v>16</v>
      </c>
    </row>
    <row r="290" spans="1:20" x14ac:dyDescent="0.3">
      <c r="A290" s="54">
        <v>130</v>
      </c>
      <c r="B290" s="2" t="s">
        <v>178</v>
      </c>
      <c r="C290" s="2">
        <v>59</v>
      </c>
      <c r="D290" s="3" t="s">
        <v>84</v>
      </c>
      <c r="E290" s="4"/>
      <c r="F290" s="1"/>
      <c r="G290" s="9">
        <v>10.7</v>
      </c>
      <c r="H290" s="21">
        <f>G290</f>
        <v>10.7</v>
      </c>
      <c r="I290" s="1">
        <v>100</v>
      </c>
      <c r="J290" s="1">
        <v>70</v>
      </c>
      <c r="K290" s="21">
        <f t="shared" si="115"/>
        <v>89.3</v>
      </c>
      <c r="L290" s="22">
        <f t="shared" si="105"/>
        <v>30</v>
      </c>
      <c r="M290" s="9">
        <f t="shared" si="110"/>
        <v>10.7</v>
      </c>
      <c r="N290" s="9">
        <f t="shared" si="111"/>
        <v>19.3</v>
      </c>
      <c r="O290" s="1" t="str">
        <f t="shared" si="114"/>
        <v>30%</v>
      </c>
      <c r="P290" s="9">
        <f t="shared" si="107"/>
        <v>5.79</v>
      </c>
      <c r="Q290" s="97">
        <v>0.1</v>
      </c>
      <c r="R290" s="9">
        <f t="shared" si="97"/>
        <v>10.799999999999999</v>
      </c>
      <c r="S290" s="9">
        <f t="shared" si="98"/>
        <v>10.799999999999999</v>
      </c>
      <c r="T290" s="56">
        <f t="shared" si="116"/>
        <v>10.799999999999999</v>
      </c>
    </row>
    <row r="291" spans="1:20" x14ac:dyDescent="0.3">
      <c r="A291" s="54">
        <v>131</v>
      </c>
      <c r="B291" s="10" t="s">
        <v>179</v>
      </c>
      <c r="C291" s="10">
        <v>255</v>
      </c>
      <c r="D291" s="11"/>
      <c r="E291" s="97"/>
      <c r="F291" s="97"/>
      <c r="G291" s="97">
        <v>14</v>
      </c>
      <c r="H291" s="13">
        <v>14</v>
      </c>
      <c r="I291" s="97">
        <v>105</v>
      </c>
      <c r="J291" s="97">
        <v>71</v>
      </c>
      <c r="K291" s="13">
        <f t="shared" si="115"/>
        <v>91</v>
      </c>
      <c r="L291" s="14">
        <f t="shared" si="105"/>
        <v>34</v>
      </c>
      <c r="M291" s="12">
        <f t="shared" si="110"/>
        <v>14</v>
      </c>
      <c r="N291" s="12">
        <f t="shared" si="111"/>
        <v>20</v>
      </c>
      <c r="O291" s="97" t="str">
        <f t="shared" si="114"/>
        <v>50%</v>
      </c>
      <c r="P291" s="12">
        <f t="shared" si="107"/>
        <v>10</v>
      </c>
      <c r="Q291" s="97">
        <v>0.1</v>
      </c>
      <c r="R291" s="12">
        <f t="shared" si="97"/>
        <v>14.1</v>
      </c>
      <c r="S291" s="12">
        <f t="shared" si="98"/>
        <v>14.1</v>
      </c>
      <c r="T291" s="55">
        <f t="shared" si="116"/>
        <v>14.1</v>
      </c>
    </row>
    <row r="292" spans="1:20" x14ac:dyDescent="0.3">
      <c r="A292" s="54">
        <v>132</v>
      </c>
      <c r="B292" s="10" t="s">
        <v>180</v>
      </c>
      <c r="C292" s="10">
        <v>366</v>
      </c>
      <c r="D292" s="11" t="s">
        <v>20</v>
      </c>
      <c r="E292" s="17"/>
      <c r="F292" s="97"/>
      <c r="G292" s="12">
        <v>15</v>
      </c>
      <c r="H292" s="13">
        <v>15</v>
      </c>
      <c r="I292" s="97">
        <v>83</v>
      </c>
      <c r="J292" s="97">
        <v>69</v>
      </c>
      <c r="K292" s="13">
        <f t="shared" si="115"/>
        <v>68</v>
      </c>
      <c r="L292" s="14">
        <f t="shared" si="105"/>
        <v>14</v>
      </c>
      <c r="M292" s="12">
        <f t="shared" si="110"/>
        <v>15</v>
      </c>
      <c r="N292" s="12">
        <f t="shared" si="111"/>
        <v>-1</v>
      </c>
      <c r="O292" s="97" t="str">
        <f t="shared" si="114"/>
        <v>50%</v>
      </c>
      <c r="P292" s="12">
        <f t="shared" si="107"/>
        <v>-0.5</v>
      </c>
      <c r="Q292" s="97">
        <v>0.1</v>
      </c>
      <c r="R292" s="12">
        <f t="shared" si="97"/>
        <v>14.5</v>
      </c>
      <c r="S292" s="12">
        <f t="shared" si="98"/>
        <v>14.5</v>
      </c>
      <c r="T292" s="55">
        <f t="shared" si="116"/>
        <v>14.5</v>
      </c>
    </row>
    <row r="293" spans="1:20" x14ac:dyDescent="0.3">
      <c r="A293" s="54">
        <v>133</v>
      </c>
      <c r="B293" s="2" t="s">
        <v>411</v>
      </c>
      <c r="C293" s="2">
        <v>441</v>
      </c>
      <c r="D293" s="26"/>
      <c r="E293" s="29"/>
      <c r="F293" s="28"/>
      <c r="G293" s="1">
        <v>24</v>
      </c>
      <c r="H293" s="1">
        <v>24</v>
      </c>
      <c r="I293" s="1">
        <v>102</v>
      </c>
      <c r="J293" s="1">
        <v>70</v>
      </c>
      <c r="K293" s="1">
        <f t="shared" si="115"/>
        <v>78</v>
      </c>
      <c r="L293" s="1">
        <f t="shared" si="105"/>
        <v>32</v>
      </c>
      <c r="M293" s="1">
        <f t="shared" si="110"/>
        <v>24</v>
      </c>
      <c r="N293" s="1">
        <f t="shared" si="111"/>
        <v>8</v>
      </c>
      <c r="O293" s="1" t="str">
        <f t="shared" si="114"/>
        <v>70%</v>
      </c>
      <c r="P293" s="9">
        <f t="shared" si="107"/>
        <v>5.6</v>
      </c>
      <c r="Q293" s="97">
        <v>0.1</v>
      </c>
      <c r="R293" s="1">
        <f t="shared" ref="R293:R313" si="117">IF(M293&gt;=L293,(M293+P293),M293+Q293)</f>
        <v>24.1</v>
      </c>
      <c r="S293" s="1">
        <f t="shared" ref="S293:S331" si="118">IF(I293&gt;1,(R293),G293)</f>
        <v>24.1</v>
      </c>
      <c r="T293" s="57">
        <v>24</v>
      </c>
    </row>
    <row r="294" spans="1:20" x14ac:dyDescent="0.3">
      <c r="A294" s="54">
        <v>134</v>
      </c>
      <c r="B294" s="80" t="s">
        <v>181</v>
      </c>
      <c r="C294" s="80">
        <v>13</v>
      </c>
      <c r="D294" s="81" t="s">
        <v>71</v>
      </c>
      <c r="E294" s="82"/>
      <c r="F294" s="69"/>
      <c r="G294" s="85">
        <v>6.4</v>
      </c>
      <c r="H294" s="83">
        <f>G294</f>
        <v>6.4</v>
      </c>
      <c r="I294" s="69">
        <v>79</v>
      </c>
      <c r="J294" s="69">
        <v>70</v>
      </c>
      <c r="K294" s="83">
        <f t="shared" si="115"/>
        <v>72.599999999999994</v>
      </c>
      <c r="L294" s="84">
        <f t="shared" si="105"/>
        <v>9</v>
      </c>
      <c r="M294" s="85">
        <f t="shared" si="110"/>
        <v>6.4</v>
      </c>
      <c r="N294" s="85">
        <f t="shared" si="111"/>
        <v>2.5999999999999996</v>
      </c>
      <c r="O294" s="69" t="str">
        <f t="shared" si="114"/>
        <v>30%</v>
      </c>
      <c r="P294" s="85">
        <f t="shared" si="107"/>
        <v>0.77999999999999992</v>
      </c>
      <c r="Q294" s="69" t="str">
        <f>IF(N294&lt;0,O294, "0.1")</f>
        <v>0.1</v>
      </c>
      <c r="R294" s="85">
        <f t="shared" si="117"/>
        <v>6.5</v>
      </c>
      <c r="S294" s="85">
        <f t="shared" si="118"/>
        <v>6.5</v>
      </c>
      <c r="T294" s="86">
        <f>S294</f>
        <v>6.5</v>
      </c>
    </row>
    <row r="295" spans="1:20" x14ac:dyDescent="0.3">
      <c r="A295" s="54">
        <v>135</v>
      </c>
      <c r="B295" s="114" t="s">
        <v>430</v>
      </c>
      <c r="C295" s="80">
        <v>464</v>
      </c>
      <c r="D295" s="114" t="s">
        <v>17</v>
      </c>
      <c r="E295" s="82"/>
      <c r="F295" s="115"/>
      <c r="G295" s="69">
        <v>22</v>
      </c>
      <c r="H295" s="69">
        <v>22</v>
      </c>
      <c r="I295" s="69">
        <v>108</v>
      </c>
      <c r="J295" s="69">
        <v>72</v>
      </c>
      <c r="K295" s="69">
        <v>86</v>
      </c>
      <c r="L295" s="69">
        <f t="shared" si="105"/>
        <v>36</v>
      </c>
      <c r="M295" s="69">
        <f t="shared" si="110"/>
        <v>22</v>
      </c>
      <c r="N295" s="69">
        <f t="shared" si="111"/>
        <v>14</v>
      </c>
      <c r="O295" s="69" t="str">
        <f t="shared" si="114"/>
        <v>70%</v>
      </c>
      <c r="P295" s="85">
        <f t="shared" si="107"/>
        <v>9.7999999999999989</v>
      </c>
      <c r="Q295" s="69" t="str">
        <f>IF(N295&lt;0,O295, "0.1")</f>
        <v>0.1</v>
      </c>
      <c r="R295" s="69">
        <f t="shared" si="117"/>
        <v>22.1</v>
      </c>
      <c r="S295" s="69">
        <f t="shared" si="118"/>
        <v>22.1</v>
      </c>
      <c r="T295" s="113">
        <v>22</v>
      </c>
    </row>
    <row r="296" spans="1:20" x14ac:dyDescent="0.3">
      <c r="A296" s="54">
        <v>136</v>
      </c>
      <c r="B296" s="26" t="s">
        <v>428</v>
      </c>
      <c r="C296" s="2">
        <v>462</v>
      </c>
      <c r="D296" s="26"/>
      <c r="E296" s="27"/>
      <c r="F296" s="28"/>
      <c r="G296" s="1">
        <v>24.1</v>
      </c>
      <c r="H296" s="1">
        <v>24</v>
      </c>
      <c r="I296" s="1">
        <v>99</v>
      </c>
      <c r="J296" s="1">
        <v>70</v>
      </c>
      <c r="K296" s="1">
        <f t="shared" ref="K296:K311" si="119">I296-H296</f>
        <v>75</v>
      </c>
      <c r="L296" s="1">
        <f t="shared" si="105"/>
        <v>29</v>
      </c>
      <c r="M296" s="1">
        <f t="shared" si="110"/>
        <v>24.1</v>
      </c>
      <c r="N296" s="1">
        <f t="shared" si="111"/>
        <v>4.8999999999999986</v>
      </c>
      <c r="O296" s="1" t="str">
        <f t="shared" si="114"/>
        <v>70%</v>
      </c>
      <c r="P296" s="9">
        <f t="shared" si="107"/>
        <v>3.4299999999999988</v>
      </c>
      <c r="Q296" s="97">
        <v>0.1</v>
      </c>
      <c r="R296" s="1">
        <f t="shared" si="117"/>
        <v>24.200000000000003</v>
      </c>
      <c r="S296" s="1">
        <f t="shared" si="118"/>
        <v>24.200000000000003</v>
      </c>
      <c r="T296" s="57">
        <v>24</v>
      </c>
    </row>
    <row r="297" spans="1:20" x14ac:dyDescent="0.3">
      <c r="A297" s="54">
        <v>137</v>
      </c>
      <c r="B297" s="10" t="s">
        <v>182</v>
      </c>
      <c r="C297" s="10">
        <v>252</v>
      </c>
      <c r="D297" s="11"/>
      <c r="E297" s="20"/>
      <c r="F297" s="97"/>
      <c r="G297" s="12">
        <v>16</v>
      </c>
      <c r="H297" s="13">
        <v>16</v>
      </c>
      <c r="I297" s="97">
        <v>91</v>
      </c>
      <c r="J297" s="97">
        <v>69</v>
      </c>
      <c r="K297" s="13">
        <f t="shared" si="119"/>
        <v>75</v>
      </c>
      <c r="L297" s="14">
        <f t="shared" si="105"/>
        <v>22</v>
      </c>
      <c r="M297" s="12">
        <f t="shared" si="110"/>
        <v>16</v>
      </c>
      <c r="N297" s="12">
        <f t="shared" si="111"/>
        <v>6</v>
      </c>
      <c r="O297" s="97" t="str">
        <f t="shared" si="114"/>
        <v>50%</v>
      </c>
      <c r="P297" s="12">
        <f t="shared" si="107"/>
        <v>3</v>
      </c>
      <c r="Q297" s="97">
        <v>0.1</v>
      </c>
      <c r="R297" s="12">
        <f t="shared" si="117"/>
        <v>16.100000000000001</v>
      </c>
      <c r="S297" s="12">
        <f t="shared" si="118"/>
        <v>16.100000000000001</v>
      </c>
      <c r="T297" s="55">
        <f>S297</f>
        <v>16.100000000000001</v>
      </c>
    </row>
    <row r="298" spans="1:20" ht="13.95" customHeight="1" x14ac:dyDescent="0.3">
      <c r="A298" s="54">
        <v>138</v>
      </c>
      <c r="B298" s="2" t="s">
        <v>183</v>
      </c>
      <c r="C298" s="2">
        <v>231</v>
      </c>
      <c r="D298" s="3" t="s">
        <v>24</v>
      </c>
      <c r="E298" s="4"/>
      <c r="F298" s="1"/>
      <c r="G298" s="1">
        <v>14.2</v>
      </c>
      <c r="H298" s="21">
        <v>14</v>
      </c>
      <c r="I298" s="1">
        <v>93</v>
      </c>
      <c r="J298" s="1">
        <v>70</v>
      </c>
      <c r="K298" s="21">
        <f t="shared" si="119"/>
        <v>79</v>
      </c>
      <c r="L298" s="22">
        <f t="shared" si="105"/>
        <v>23</v>
      </c>
      <c r="M298" s="9">
        <f t="shared" si="110"/>
        <v>14.2</v>
      </c>
      <c r="N298" s="9">
        <f t="shared" si="111"/>
        <v>8.8000000000000007</v>
      </c>
      <c r="O298" s="25">
        <v>0.3</v>
      </c>
      <c r="P298" s="9">
        <f t="shared" si="107"/>
        <v>2.64</v>
      </c>
      <c r="Q298" s="97">
        <v>0.1</v>
      </c>
      <c r="R298" s="9">
        <f t="shared" si="117"/>
        <v>14.299999999999999</v>
      </c>
      <c r="S298" s="9">
        <f t="shared" si="118"/>
        <v>14.299999999999999</v>
      </c>
      <c r="T298" s="56">
        <f>S298</f>
        <v>14.299999999999999</v>
      </c>
    </row>
    <row r="299" spans="1:20" x14ac:dyDescent="0.3">
      <c r="A299" s="54">
        <v>139</v>
      </c>
      <c r="B299" s="10" t="s">
        <v>184</v>
      </c>
      <c r="C299" s="10">
        <v>132</v>
      </c>
      <c r="D299" s="11" t="s">
        <v>185</v>
      </c>
      <c r="E299" s="97"/>
      <c r="F299" s="97"/>
      <c r="G299" s="97">
        <v>19.2</v>
      </c>
      <c r="H299" s="13">
        <f>G299</f>
        <v>19.2</v>
      </c>
      <c r="I299" s="97"/>
      <c r="J299" s="97"/>
      <c r="K299" s="13">
        <f t="shared" si="119"/>
        <v>-19.2</v>
      </c>
      <c r="L299" s="14">
        <f t="shared" si="105"/>
        <v>0</v>
      </c>
      <c r="M299" s="12">
        <f t="shared" si="110"/>
        <v>19.2</v>
      </c>
      <c r="N299" s="12">
        <f t="shared" si="111"/>
        <v>-19.2</v>
      </c>
      <c r="O299" s="97" t="str">
        <f>IF(M299&gt;=19.5,"70%",IF(M299&gt;=13.5,"50%",IF(M299&gt;=5.5,"30%",IF(M299&gt;=0.1,"15%"))))</f>
        <v>50%</v>
      </c>
      <c r="P299" s="12">
        <f t="shared" si="107"/>
        <v>-9.6</v>
      </c>
      <c r="Q299" s="97">
        <v>0.1</v>
      </c>
      <c r="R299" s="12">
        <f t="shared" si="117"/>
        <v>9.6</v>
      </c>
      <c r="S299" s="12">
        <f t="shared" si="118"/>
        <v>19.2</v>
      </c>
      <c r="T299" s="55">
        <f>S299</f>
        <v>19.2</v>
      </c>
    </row>
    <row r="300" spans="1:20" x14ac:dyDescent="0.3">
      <c r="A300" s="54">
        <v>140</v>
      </c>
      <c r="B300" s="10" t="s">
        <v>187</v>
      </c>
      <c r="C300" s="10">
        <v>37</v>
      </c>
      <c r="D300" s="11"/>
      <c r="E300" s="97"/>
      <c r="F300" s="97"/>
      <c r="G300" s="12">
        <v>12.6</v>
      </c>
      <c r="H300" s="13">
        <f>G300</f>
        <v>12.6</v>
      </c>
      <c r="I300" s="97"/>
      <c r="J300" s="97"/>
      <c r="K300" s="13">
        <f t="shared" si="119"/>
        <v>-12.6</v>
      </c>
      <c r="L300" s="14">
        <f t="shared" si="105"/>
        <v>0</v>
      </c>
      <c r="M300" s="12">
        <f t="shared" si="110"/>
        <v>12.6</v>
      </c>
      <c r="N300" s="12">
        <f t="shared" si="111"/>
        <v>-12.6</v>
      </c>
      <c r="O300" s="97" t="str">
        <f>IF(M300&gt;=19.5,"70%",IF(M300&gt;=13.5,"50%",IF(M300&gt;=5.5,"30%",IF(M300&gt;=0.1,"15%"))))</f>
        <v>30%</v>
      </c>
      <c r="P300" s="12">
        <f t="shared" si="107"/>
        <v>-3.78</v>
      </c>
      <c r="Q300" s="97">
        <v>0.1</v>
      </c>
      <c r="R300" s="12">
        <f t="shared" si="117"/>
        <v>8.82</v>
      </c>
      <c r="S300" s="12">
        <f t="shared" si="118"/>
        <v>12.6</v>
      </c>
      <c r="T300" s="55">
        <f t="shared" ref="T300:T305" si="120">S300</f>
        <v>12.6</v>
      </c>
    </row>
    <row r="301" spans="1:20" x14ac:dyDescent="0.3">
      <c r="A301" s="54">
        <v>141</v>
      </c>
      <c r="B301" s="10" t="s">
        <v>188</v>
      </c>
      <c r="C301" s="10">
        <v>93</v>
      </c>
      <c r="D301" s="11"/>
      <c r="E301" s="97"/>
      <c r="F301" s="97"/>
      <c r="G301" s="12">
        <v>24</v>
      </c>
      <c r="H301" s="13">
        <f>G301</f>
        <v>24</v>
      </c>
      <c r="I301" s="97"/>
      <c r="J301" s="97"/>
      <c r="K301" s="13">
        <f t="shared" si="119"/>
        <v>-24</v>
      </c>
      <c r="L301" s="14">
        <f t="shared" si="105"/>
        <v>0</v>
      </c>
      <c r="M301" s="12">
        <f t="shared" si="110"/>
        <v>24</v>
      </c>
      <c r="N301" s="12">
        <f t="shared" si="111"/>
        <v>-24</v>
      </c>
      <c r="O301" s="97" t="str">
        <f>IF(M301&gt;=19.5,"70%",IF(M301&gt;=13.5,"50%",IF(M301&gt;=5.5,"30%",IF(M301&gt;=0.1,"15%"))))</f>
        <v>70%</v>
      </c>
      <c r="P301" s="12">
        <f t="shared" si="107"/>
        <v>-16.799999999999997</v>
      </c>
      <c r="Q301" s="97">
        <v>0.1</v>
      </c>
      <c r="R301" s="12">
        <f t="shared" si="117"/>
        <v>7.2000000000000028</v>
      </c>
      <c r="S301" s="12">
        <f t="shared" si="118"/>
        <v>24</v>
      </c>
      <c r="T301" s="55">
        <f t="shared" si="120"/>
        <v>24</v>
      </c>
    </row>
    <row r="302" spans="1:20" x14ac:dyDescent="0.3">
      <c r="A302" s="54">
        <v>142</v>
      </c>
      <c r="B302" s="10" t="s">
        <v>189</v>
      </c>
      <c r="C302" s="10">
        <v>135</v>
      </c>
      <c r="D302" s="11"/>
      <c r="E302" s="97"/>
      <c r="F302" s="97"/>
      <c r="G302" s="12">
        <v>16</v>
      </c>
      <c r="H302" s="13">
        <f>G302</f>
        <v>16</v>
      </c>
      <c r="I302" s="97"/>
      <c r="J302" s="97"/>
      <c r="K302" s="13">
        <f t="shared" si="119"/>
        <v>-16</v>
      </c>
      <c r="L302" s="14">
        <f t="shared" si="105"/>
        <v>0</v>
      </c>
      <c r="M302" s="12">
        <f t="shared" si="110"/>
        <v>16</v>
      </c>
      <c r="N302" s="12">
        <f t="shared" si="111"/>
        <v>-16</v>
      </c>
      <c r="O302" s="97" t="str">
        <f>IF(M302&gt;=19.5,"70%",IF(M302&gt;=13.5,"50%",IF(M302&gt;=5.5,"30%",IF(M302&gt;=0.1,"15%"))))</f>
        <v>50%</v>
      </c>
      <c r="P302" s="12">
        <f t="shared" si="107"/>
        <v>-8</v>
      </c>
      <c r="Q302" s="97">
        <v>0.1</v>
      </c>
      <c r="R302" s="12">
        <f t="shared" si="117"/>
        <v>8</v>
      </c>
      <c r="S302" s="12">
        <f t="shared" si="118"/>
        <v>16</v>
      </c>
      <c r="T302" s="55">
        <f t="shared" si="120"/>
        <v>16</v>
      </c>
    </row>
    <row r="303" spans="1:20" x14ac:dyDescent="0.3">
      <c r="A303" s="54">
        <v>143</v>
      </c>
      <c r="B303" s="10" t="s">
        <v>190</v>
      </c>
      <c r="C303" s="10">
        <v>33</v>
      </c>
      <c r="D303" s="11"/>
      <c r="E303" s="17"/>
      <c r="F303" s="97"/>
      <c r="G303" s="12">
        <v>18</v>
      </c>
      <c r="H303" s="13">
        <v>18</v>
      </c>
      <c r="I303" s="97">
        <v>86</v>
      </c>
      <c r="J303" s="97">
        <v>69</v>
      </c>
      <c r="K303" s="13">
        <f t="shared" si="119"/>
        <v>68</v>
      </c>
      <c r="L303" s="14">
        <f t="shared" si="105"/>
        <v>17</v>
      </c>
      <c r="M303" s="12">
        <f t="shared" si="110"/>
        <v>18</v>
      </c>
      <c r="N303" s="12">
        <f t="shared" si="111"/>
        <v>-1</v>
      </c>
      <c r="O303" s="97" t="str">
        <f>IF(M303&gt;=19.5,"70%",IF(M303&gt;=13.5,"50%",IF(M303&gt;=5.5,"30%",IF(M303&gt;=0.1,"15%"))))</f>
        <v>50%</v>
      </c>
      <c r="P303" s="12">
        <f t="shared" si="107"/>
        <v>-0.5</v>
      </c>
      <c r="Q303" s="97">
        <v>0.1</v>
      </c>
      <c r="R303" s="12">
        <f t="shared" si="117"/>
        <v>17.5</v>
      </c>
      <c r="S303" s="12">
        <f t="shared" si="118"/>
        <v>17.5</v>
      </c>
      <c r="T303" s="55">
        <f t="shared" si="120"/>
        <v>17.5</v>
      </c>
    </row>
    <row r="304" spans="1:20" x14ac:dyDescent="0.3">
      <c r="A304" s="54">
        <v>144</v>
      </c>
      <c r="B304" s="2" t="s">
        <v>191</v>
      </c>
      <c r="C304" s="2">
        <v>368</v>
      </c>
      <c r="D304" s="3" t="s">
        <v>24</v>
      </c>
      <c r="E304" s="4"/>
      <c r="F304" s="1"/>
      <c r="G304" s="1">
        <v>11</v>
      </c>
      <c r="H304" s="21">
        <v>11</v>
      </c>
      <c r="I304" s="1">
        <v>91</v>
      </c>
      <c r="J304" s="1">
        <v>70</v>
      </c>
      <c r="K304" s="21">
        <f t="shared" si="119"/>
        <v>80</v>
      </c>
      <c r="L304" s="22">
        <f t="shared" si="105"/>
        <v>21</v>
      </c>
      <c r="M304" s="9">
        <f t="shared" si="110"/>
        <v>11</v>
      </c>
      <c r="N304" s="9">
        <f t="shared" si="111"/>
        <v>10</v>
      </c>
      <c r="O304" s="25">
        <v>0.3</v>
      </c>
      <c r="P304" s="9">
        <f t="shared" si="107"/>
        <v>3</v>
      </c>
      <c r="Q304" s="97">
        <v>0.1</v>
      </c>
      <c r="R304" s="9">
        <f t="shared" si="117"/>
        <v>11.1</v>
      </c>
      <c r="S304" s="9">
        <f t="shared" si="118"/>
        <v>11.1</v>
      </c>
      <c r="T304" s="56">
        <f t="shared" si="120"/>
        <v>11.1</v>
      </c>
    </row>
    <row r="305" spans="1:20" x14ac:dyDescent="0.3">
      <c r="A305" s="54">
        <v>145</v>
      </c>
      <c r="B305" s="10" t="s">
        <v>192</v>
      </c>
      <c r="C305" s="10">
        <v>32</v>
      </c>
      <c r="D305" s="11"/>
      <c r="E305" s="97"/>
      <c r="F305" s="97"/>
      <c r="G305" s="12">
        <v>13.5</v>
      </c>
      <c r="H305" s="13">
        <f>G305</f>
        <v>13.5</v>
      </c>
      <c r="I305" s="97"/>
      <c r="J305" s="97"/>
      <c r="K305" s="13">
        <f t="shared" si="119"/>
        <v>-13.5</v>
      </c>
      <c r="L305" s="14">
        <f t="shared" si="105"/>
        <v>0</v>
      </c>
      <c r="M305" s="12">
        <f t="shared" si="110"/>
        <v>13.5</v>
      </c>
      <c r="N305" s="12">
        <f t="shared" si="111"/>
        <v>-13.5</v>
      </c>
      <c r="O305" s="97" t="str">
        <f t="shared" ref="O305:O315" si="121">IF(M305&gt;=19.5,"70%",IF(M305&gt;=13.5,"50%",IF(M305&gt;=5.5,"30%",IF(M305&gt;=0.1,"15%"))))</f>
        <v>50%</v>
      </c>
      <c r="P305" s="12">
        <f t="shared" si="107"/>
        <v>-6.75</v>
      </c>
      <c r="Q305" s="97">
        <v>0.1</v>
      </c>
      <c r="R305" s="12">
        <f t="shared" si="117"/>
        <v>6.75</v>
      </c>
      <c r="S305" s="12">
        <f t="shared" si="118"/>
        <v>13.5</v>
      </c>
      <c r="T305" s="55">
        <f t="shared" si="120"/>
        <v>13.5</v>
      </c>
    </row>
    <row r="306" spans="1:20" x14ac:dyDescent="0.3">
      <c r="A306" s="54">
        <v>146</v>
      </c>
      <c r="B306" s="10" t="s">
        <v>193</v>
      </c>
      <c r="C306" s="10">
        <v>369</v>
      </c>
      <c r="D306" s="11" t="s">
        <v>111</v>
      </c>
      <c r="E306" s="17"/>
      <c r="F306" s="97"/>
      <c r="G306" s="12">
        <v>22</v>
      </c>
      <c r="H306" s="13">
        <v>23</v>
      </c>
      <c r="I306" s="97">
        <v>109</v>
      </c>
      <c r="J306" s="97">
        <v>68</v>
      </c>
      <c r="K306" s="13">
        <f t="shared" si="119"/>
        <v>86</v>
      </c>
      <c r="L306" s="14">
        <f t="shared" si="105"/>
        <v>41</v>
      </c>
      <c r="M306" s="12">
        <f t="shared" si="110"/>
        <v>22</v>
      </c>
      <c r="N306" s="12">
        <f t="shared" si="111"/>
        <v>19</v>
      </c>
      <c r="O306" s="97" t="str">
        <f t="shared" si="121"/>
        <v>70%</v>
      </c>
      <c r="P306" s="12">
        <f t="shared" si="107"/>
        <v>13.299999999999999</v>
      </c>
      <c r="Q306" s="97">
        <v>0.1</v>
      </c>
      <c r="R306" s="12">
        <f t="shared" si="117"/>
        <v>22.1</v>
      </c>
      <c r="S306" s="12">
        <f t="shared" si="118"/>
        <v>22.1</v>
      </c>
      <c r="T306" s="55">
        <f>S306</f>
        <v>22.1</v>
      </c>
    </row>
    <row r="307" spans="1:20" x14ac:dyDescent="0.3">
      <c r="A307" s="54">
        <v>147</v>
      </c>
      <c r="B307" s="44" t="s">
        <v>194</v>
      </c>
      <c r="C307" s="10">
        <v>370</v>
      </c>
      <c r="D307" s="44"/>
      <c r="E307" s="45"/>
      <c r="F307" s="46"/>
      <c r="G307" s="12">
        <v>24</v>
      </c>
      <c r="H307" s="13">
        <f>G307</f>
        <v>24</v>
      </c>
      <c r="I307" s="97"/>
      <c r="J307" s="97"/>
      <c r="K307" s="13">
        <f t="shared" si="119"/>
        <v>-24</v>
      </c>
      <c r="L307" s="14">
        <f t="shared" si="105"/>
        <v>0</v>
      </c>
      <c r="M307" s="12">
        <f t="shared" si="110"/>
        <v>24</v>
      </c>
      <c r="N307" s="12">
        <f t="shared" si="111"/>
        <v>-24</v>
      </c>
      <c r="O307" s="97" t="str">
        <f t="shared" si="121"/>
        <v>70%</v>
      </c>
      <c r="P307" s="12">
        <f t="shared" si="107"/>
        <v>-16.799999999999997</v>
      </c>
      <c r="Q307" s="97">
        <v>0.1</v>
      </c>
      <c r="R307" s="12">
        <f t="shared" si="117"/>
        <v>7.2000000000000028</v>
      </c>
      <c r="S307" s="12">
        <f t="shared" si="118"/>
        <v>24</v>
      </c>
      <c r="T307" s="55">
        <f>S307</f>
        <v>24</v>
      </c>
    </row>
    <row r="308" spans="1:20" x14ac:dyDescent="0.3">
      <c r="A308" s="54">
        <v>148</v>
      </c>
      <c r="B308" s="80" t="s">
        <v>195</v>
      </c>
      <c r="C308" s="80">
        <v>243</v>
      </c>
      <c r="D308" s="81" t="s">
        <v>24</v>
      </c>
      <c r="E308" s="82"/>
      <c r="F308" s="69"/>
      <c r="G308" s="85">
        <v>12</v>
      </c>
      <c r="H308" s="83">
        <f>G308</f>
        <v>12</v>
      </c>
      <c r="I308" s="69">
        <v>82</v>
      </c>
      <c r="J308" s="69">
        <v>70</v>
      </c>
      <c r="K308" s="83">
        <f t="shared" si="119"/>
        <v>70</v>
      </c>
      <c r="L308" s="84">
        <f t="shared" si="105"/>
        <v>12</v>
      </c>
      <c r="M308" s="85">
        <f t="shared" si="110"/>
        <v>12</v>
      </c>
      <c r="N308" s="85">
        <f t="shared" si="111"/>
        <v>0</v>
      </c>
      <c r="O308" s="69" t="str">
        <f t="shared" si="121"/>
        <v>30%</v>
      </c>
      <c r="P308" s="83">
        <f t="shared" si="107"/>
        <v>0</v>
      </c>
      <c r="Q308" s="69">
        <v>0.1</v>
      </c>
      <c r="R308" s="85">
        <f t="shared" si="117"/>
        <v>12</v>
      </c>
      <c r="S308" s="85">
        <f t="shared" si="118"/>
        <v>12</v>
      </c>
      <c r="T308" s="86">
        <f>S308</f>
        <v>12</v>
      </c>
    </row>
    <row r="309" spans="1:20" x14ac:dyDescent="0.3">
      <c r="A309" s="54">
        <v>149</v>
      </c>
      <c r="B309" s="80" t="s">
        <v>439</v>
      </c>
      <c r="C309" s="80">
        <v>488</v>
      </c>
      <c r="D309" s="81" t="s">
        <v>228</v>
      </c>
      <c r="E309" s="82"/>
      <c r="F309" s="69"/>
      <c r="G309" s="69">
        <v>23.2</v>
      </c>
      <c r="H309" s="69">
        <v>23</v>
      </c>
      <c r="I309" s="69">
        <v>96</v>
      </c>
      <c r="J309" s="69">
        <v>70</v>
      </c>
      <c r="K309" s="69">
        <f t="shared" si="119"/>
        <v>73</v>
      </c>
      <c r="L309" s="69">
        <f t="shared" si="105"/>
        <v>26</v>
      </c>
      <c r="M309" s="69">
        <f t="shared" si="110"/>
        <v>23.2</v>
      </c>
      <c r="N309" s="69">
        <f t="shared" si="111"/>
        <v>2.8000000000000007</v>
      </c>
      <c r="O309" s="69" t="str">
        <f t="shared" si="121"/>
        <v>70%</v>
      </c>
      <c r="P309" s="85">
        <f t="shared" si="107"/>
        <v>1.9600000000000004</v>
      </c>
      <c r="Q309" s="69" t="str">
        <f>IF(N309&lt;0,O309, "0.1")</f>
        <v>0.1</v>
      </c>
      <c r="R309" s="69">
        <f t="shared" si="117"/>
        <v>23.3</v>
      </c>
      <c r="S309" s="69">
        <f t="shared" si="118"/>
        <v>23.3</v>
      </c>
      <c r="T309" s="113">
        <v>23</v>
      </c>
    </row>
    <row r="310" spans="1:20" x14ac:dyDescent="0.3">
      <c r="A310" s="54">
        <v>150</v>
      </c>
      <c r="B310" s="10" t="s">
        <v>198</v>
      </c>
      <c r="C310" s="10">
        <v>79</v>
      </c>
      <c r="D310" s="11"/>
      <c r="E310" s="97"/>
      <c r="F310" s="97"/>
      <c r="G310" s="12">
        <v>21.6</v>
      </c>
      <c r="H310" s="13">
        <f>G310</f>
        <v>21.6</v>
      </c>
      <c r="I310" s="97">
        <v>100</v>
      </c>
      <c r="J310" s="97">
        <v>72</v>
      </c>
      <c r="K310" s="13">
        <f t="shared" si="119"/>
        <v>78.400000000000006</v>
      </c>
      <c r="L310" s="14">
        <f t="shared" si="105"/>
        <v>28</v>
      </c>
      <c r="M310" s="12">
        <f t="shared" si="110"/>
        <v>21.6</v>
      </c>
      <c r="N310" s="12">
        <f t="shared" si="111"/>
        <v>6.3999999999999986</v>
      </c>
      <c r="O310" s="97" t="str">
        <f t="shared" si="121"/>
        <v>70%</v>
      </c>
      <c r="P310" s="12">
        <f t="shared" si="107"/>
        <v>4.4799999999999986</v>
      </c>
      <c r="Q310" s="97">
        <v>0.1</v>
      </c>
      <c r="R310" s="12">
        <f t="shared" si="117"/>
        <v>21.700000000000003</v>
      </c>
      <c r="S310" s="12">
        <f t="shared" si="118"/>
        <v>21.700000000000003</v>
      </c>
      <c r="T310" s="55">
        <f t="shared" ref="T310:T313" si="122">S310</f>
        <v>21.700000000000003</v>
      </c>
    </row>
    <row r="311" spans="1:20" x14ac:dyDescent="0.3">
      <c r="A311" s="54">
        <v>151</v>
      </c>
      <c r="B311" s="10" t="s">
        <v>199</v>
      </c>
      <c r="C311" s="10">
        <v>248</v>
      </c>
      <c r="D311" s="11"/>
      <c r="E311" s="97"/>
      <c r="F311" s="97"/>
      <c r="G311" s="12">
        <v>20.100000000000001</v>
      </c>
      <c r="H311" s="13">
        <f>G311</f>
        <v>20.100000000000001</v>
      </c>
      <c r="I311" s="97">
        <v>102</v>
      </c>
      <c r="J311" s="97">
        <v>72</v>
      </c>
      <c r="K311" s="13">
        <f t="shared" si="119"/>
        <v>81.900000000000006</v>
      </c>
      <c r="L311" s="14">
        <f t="shared" si="105"/>
        <v>30</v>
      </c>
      <c r="M311" s="12">
        <f t="shared" si="110"/>
        <v>20.100000000000001</v>
      </c>
      <c r="N311" s="12">
        <f t="shared" si="111"/>
        <v>9.8999999999999986</v>
      </c>
      <c r="O311" s="97" t="str">
        <f t="shared" si="121"/>
        <v>70%</v>
      </c>
      <c r="P311" s="12">
        <f t="shared" si="107"/>
        <v>6.9299999999999988</v>
      </c>
      <c r="Q311" s="97">
        <v>0.1</v>
      </c>
      <c r="R311" s="12">
        <f t="shared" si="117"/>
        <v>20.200000000000003</v>
      </c>
      <c r="S311" s="12">
        <f t="shared" si="118"/>
        <v>20.200000000000003</v>
      </c>
      <c r="T311" s="55">
        <f t="shared" si="122"/>
        <v>20.200000000000003</v>
      </c>
    </row>
    <row r="312" spans="1:20" s="87" customFormat="1" x14ac:dyDescent="0.3">
      <c r="A312" s="54">
        <v>153</v>
      </c>
      <c r="B312" s="10" t="s">
        <v>201</v>
      </c>
      <c r="C312" s="10">
        <v>61</v>
      </c>
      <c r="D312" s="11"/>
      <c r="E312" s="97"/>
      <c r="F312" s="97"/>
      <c r="G312" s="12">
        <v>18</v>
      </c>
      <c r="H312" s="13">
        <f>G312</f>
        <v>18</v>
      </c>
      <c r="I312" s="97">
        <v>96</v>
      </c>
      <c r="J312" s="97">
        <v>72</v>
      </c>
      <c r="K312" s="13">
        <f>I312-H312</f>
        <v>78</v>
      </c>
      <c r="L312" s="14">
        <f t="shared" si="105"/>
        <v>24</v>
      </c>
      <c r="M312" s="12">
        <f t="shared" si="110"/>
        <v>18</v>
      </c>
      <c r="N312" s="12">
        <f t="shared" si="111"/>
        <v>6</v>
      </c>
      <c r="O312" s="97" t="str">
        <f t="shared" si="121"/>
        <v>50%</v>
      </c>
      <c r="P312" s="12">
        <f t="shared" si="107"/>
        <v>3</v>
      </c>
      <c r="Q312" s="97">
        <v>0.1</v>
      </c>
      <c r="R312" s="12">
        <f t="shared" si="117"/>
        <v>18.100000000000001</v>
      </c>
      <c r="S312" s="12">
        <f t="shared" si="118"/>
        <v>18.100000000000001</v>
      </c>
      <c r="T312" s="55">
        <f t="shared" si="122"/>
        <v>18.100000000000001</v>
      </c>
    </row>
    <row r="313" spans="1:20" x14ac:dyDescent="0.3">
      <c r="A313" s="54">
        <v>154</v>
      </c>
      <c r="B313" s="10" t="s">
        <v>203</v>
      </c>
      <c r="C313" s="10">
        <v>236</v>
      </c>
      <c r="D313" s="11"/>
      <c r="E313" s="97"/>
      <c r="F313" s="97"/>
      <c r="G313" s="97">
        <v>12</v>
      </c>
      <c r="H313" s="13">
        <v>12</v>
      </c>
      <c r="I313" s="97">
        <v>85</v>
      </c>
      <c r="J313" s="97">
        <v>72</v>
      </c>
      <c r="K313" s="13">
        <f>I313-H313</f>
        <v>73</v>
      </c>
      <c r="L313" s="14">
        <f t="shared" ref="L313:L354" si="123">I313-J313</f>
        <v>13</v>
      </c>
      <c r="M313" s="12">
        <f t="shared" si="110"/>
        <v>12</v>
      </c>
      <c r="N313" s="12">
        <f t="shared" si="111"/>
        <v>1</v>
      </c>
      <c r="O313" s="97" t="str">
        <f t="shared" si="121"/>
        <v>30%</v>
      </c>
      <c r="P313" s="12">
        <f t="shared" si="107"/>
        <v>0.3</v>
      </c>
      <c r="Q313" s="97">
        <v>0.1</v>
      </c>
      <c r="R313" s="12">
        <f t="shared" si="117"/>
        <v>12.1</v>
      </c>
      <c r="S313" s="12">
        <f t="shared" si="118"/>
        <v>12.1</v>
      </c>
      <c r="T313" s="55">
        <f t="shared" si="122"/>
        <v>12.1</v>
      </c>
    </row>
    <row r="314" spans="1:20" x14ac:dyDescent="0.3">
      <c r="A314" s="54">
        <v>155</v>
      </c>
      <c r="B314" s="80" t="s">
        <v>204</v>
      </c>
      <c r="C314" s="80">
        <v>318</v>
      </c>
      <c r="D314" s="81"/>
      <c r="E314" s="82"/>
      <c r="F314" s="69"/>
      <c r="G314" s="85">
        <v>20</v>
      </c>
      <c r="H314" s="83">
        <v>20</v>
      </c>
      <c r="I314" s="69">
        <v>97</v>
      </c>
      <c r="J314" s="69">
        <v>70</v>
      </c>
      <c r="K314" s="83">
        <v>68</v>
      </c>
      <c r="L314" s="84">
        <f t="shared" si="123"/>
        <v>27</v>
      </c>
      <c r="M314" s="85">
        <f t="shared" si="110"/>
        <v>20</v>
      </c>
      <c r="N314" s="85">
        <f t="shared" si="111"/>
        <v>7</v>
      </c>
      <c r="O314" s="69" t="str">
        <f t="shared" si="121"/>
        <v>70%</v>
      </c>
      <c r="P314" s="85">
        <f t="shared" si="107"/>
        <v>4.8999999999999995</v>
      </c>
      <c r="Q314" s="69">
        <v>0.3</v>
      </c>
      <c r="R314" s="85">
        <v>20.100000000000001</v>
      </c>
      <c r="S314" s="85">
        <f t="shared" si="118"/>
        <v>20.100000000000001</v>
      </c>
      <c r="T314" s="86">
        <v>20</v>
      </c>
    </row>
    <row r="315" spans="1:20" x14ac:dyDescent="0.3">
      <c r="A315" s="54">
        <v>156</v>
      </c>
      <c r="B315" s="10" t="s">
        <v>205</v>
      </c>
      <c r="C315" s="10">
        <v>301</v>
      </c>
      <c r="D315" s="11" t="s">
        <v>62</v>
      </c>
      <c r="E315" s="20"/>
      <c r="F315" s="97"/>
      <c r="G315" s="97">
        <v>24</v>
      </c>
      <c r="H315" s="97">
        <v>24</v>
      </c>
      <c r="I315" s="97">
        <v>106</v>
      </c>
      <c r="J315" s="97">
        <v>70</v>
      </c>
      <c r="K315" s="13">
        <f t="shared" ref="K315:K337" si="124">I315-H315</f>
        <v>82</v>
      </c>
      <c r="L315" s="14">
        <f t="shared" si="123"/>
        <v>36</v>
      </c>
      <c r="M315" s="12">
        <f t="shared" si="110"/>
        <v>24</v>
      </c>
      <c r="N315" s="12">
        <v>24</v>
      </c>
      <c r="O315" s="97" t="str">
        <f t="shared" si="121"/>
        <v>70%</v>
      </c>
      <c r="P315" s="12"/>
      <c r="Q315" s="97">
        <v>0.1</v>
      </c>
      <c r="R315" s="12">
        <f>IF(M315&gt;=L315,(M315+P315),M315+Q315)</f>
        <v>24.1</v>
      </c>
      <c r="S315" s="12">
        <f t="shared" si="118"/>
        <v>24.1</v>
      </c>
      <c r="T315" s="55">
        <f>S315</f>
        <v>24.1</v>
      </c>
    </row>
    <row r="316" spans="1:20" x14ac:dyDescent="0.3">
      <c r="A316" s="54">
        <v>157</v>
      </c>
      <c r="B316" s="11" t="s">
        <v>206</v>
      </c>
      <c r="C316" s="10">
        <v>371</v>
      </c>
      <c r="D316" s="11"/>
      <c r="E316" s="17"/>
      <c r="F316" s="97"/>
      <c r="G316" s="12">
        <v>20</v>
      </c>
      <c r="H316" s="13">
        <v>20</v>
      </c>
      <c r="I316" s="97">
        <v>97</v>
      </c>
      <c r="J316" s="97">
        <v>70</v>
      </c>
      <c r="K316" s="13">
        <f t="shared" si="124"/>
        <v>77</v>
      </c>
      <c r="L316" s="14">
        <f t="shared" si="123"/>
        <v>27</v>
      </c>
      <c r="M316" s="12">
        <f t="shared" si="110"/>
        <v>20</v>
      </c>
      <c r="N316" s="12">
        <f t="shared" ref="N316:N377" si="125">L316-M316</f>
        <v>7</v>
      </c>
      <c r="O316" s="19">
        <v>0.7</v>
      </c>
      <c r="P316" s="12">
        <f t="shared" ref="P316:P321" si="126">N316*O316</f>
        <v>4.8999999999999995</v>
      </c>
      <c r="Q316" s="97">
        <v>0.1</v>
      </c>
      <c r="R316" s="12">
        <f>IF(M316&gt;=L316,(M316+P316),M316+Q316)</f>
        <v>20.100000000000001</v>
      </c>
      <c r="S316" s="12">
        <f t="shared" si="118"/>
        <v>20.100000000000001</v>
      </c>
      <c r="T316" s="55">
        <v>20</v>
      </c>
    </row>
    <row r="317" spans="1:20" x14ac:dyDescent="0.3">
      <c r="A317" s="54">
        <v>158</v>
      </c>
      <c r="B317" s="114" t="s">
        <v>432</v>
      </c>
      <c r="C317" s="80">
        <v>466</v>
      </c>
      <c r="D317" s="114"/>
      <c r="E317" s="126"/>
      <c r="F317" s="115"/>
      <c r="G317" s="69">
        <v>24</v>
      </c>
      <c r="H317" s="69">
        <v>24</v>
      </c>
      <c r="I317" s="69">
        <v>101</v>
      </c>
      <c r="J317" s="69">
        <v>70</v>
      </c>
      <c r="K317" s="69">
        <f t="shared" si="124"/>
        <v>77</v>
      </c>
      <c r="L317" s="69">
        <f t="shared" si="123"/>
        <v>31</v>
      </c>
      <c r="M317" s="69">
        <f t="shared" si="110"/>
        <v>24</v>
      </c>
      <c r="N317" s="69">
        <f t="shared" si="125"/>
        <v>7</v>
      </c>
      <c r="O317" s="69" t="str">
        <f t="shared" ref="O317:O323" si="127">IF(M317&gt;=19.5,"70%",IF(M317&gt;=13.5,"50%",IF(M317&gt;=5.5,"30%",IF(M317&gt;=0.1,"15%"))))</f>
        <v>70%</v>
      </c>
      <c r="P317" s="85">
        <f t="shared" si="126"/>
        <v>4.8999999999999995</v>
      </c>
      <c r="Q317" s="69">
        <v>0.1</v>
      </c>
      <c r="R317" s="69">
        <f>IF(M317&gt;=L317,(M317+P317),M317+Q317)</f>
        <v>24.1</v>
      </c>
      <c r="S317" s="69">
        <f t="shared" si="118"/>
        <v>24.1</v>
      </c>
      <c r="T317" s="113">
        <v>24</v>
      </c>
    </row>
    <row r="318" spans="1:20" x14ac:dyDescent="0.3">
      <c r="A318" s="54">
        <v>159</v>
      </c>
      <c r="B318" s="10" t="s">
        <v>207</v>
      </c>
      <c r="C318" s="10">
        <v>38</v>
      </c>
      <c r="D318" s="11"/>
      <c r="E318" s="97"/>
      <c r="F318" s="97"/>
      <c r="G318" s="12">
        <v>17.600000000000001</v>
      </c>
      <c r="H318" s="13">
        <f>G318</f>
        <v>17.600000000000001</v>
      </c>
      <c r="I318" s="97">
        <v>102</v>
      </c>
      <c r="J318" s="97">
        <v>72</v>
      </c>
      <c r="K318" s="13">
        <f t="shared" si="124"/>
        <v>84.4</v>
      </c>
      <c r="L318" s="14">
        <f t="shared" si="123"/>
        <v>30</v>
      </c>
      <c r="M318" s="12">
        <f t="shared" si="110"/>
        <v>17.600000000000001</v>
      </c>
      <c r="N318" s="12">
        <f t="shared" si="125"/>
        <v>12.399999999999999</v>
      </c>
      <c r="O318" s="97" t="str">
        <f t="shared" si="127"/>
        <v>50%</v>
      </c>
      <c r="P318" s="12">
        <f t="shared" si="126"/>
        <v>6.1999999999999993</v>
      </c>
      <c r="Q318" s="97">
        <v>0.1</v>
      </c>
      <c r="R318" s="97">
        <v>17.600000000000001</v>
      </c>
      <c r="S318" s="12">
        <f t="shared" si="118"/>
        <v>17.600000000000001</v>
      </c>
      <c r="T318" s="55">
        <f>S318</f>
        <v>17.600000000000001</v>
      </c>
    </row>
    <row r="319" spans="1:20" x14ac:dyDescent="0.3">
      <c r="A319" s="54">
        <v>160</v>
      </c>
      <c r="B319" s="10" t="s">
        <v>208</v>
      </c>
      <c r="C319" s="10">
        <v>118</v>
      </c>
      <c r="D319" s="11"/>
      <c r="E319" s="97"/>
      <c r="F319" s="97"/>
      <c r="G319" s="12">
        <v>20</v>
      </c>
      <c r="H319" s="13">
        <v>20</v>
      </c>
      <c r="I319" s="97">
        <v>102</v>
      </c>
      <c r="J319" s="97">
        <v>72</v>
      </c>
      <c r="K319" s="13">
        <f t="shared" si="124"/>
        <v>82</v>
      </c>
      <c r="L319" s="14">
        <f t="shared" si="123"/>
        <v>30</v>
      </c>
      <c r="M319" s="12">
        <f t="shared" si="110"/>
        <v>20</v>
      </c>
      <c r="N319" s="12">
        <f t="shared" si="125"/>
        <v>10</v>
      </c>
      <c r="O319" s="97" t="str">
        <f t="shared" si="127"/>
        <v>70%</v>
      </c>
      <c r="P319" s="12">
        <f t="shared" si="126"/>
        <v>7</v>
      </c>
      <c r="Q319" s="97">
        <v>0.1</v>
      </c>
      <c r="R319" s="97">
        <v>20</v>
      </c>
      <c r="S319" s="12">
        <f t="shared" si="118"/>
        <v>20</v>
      </c>
      <c r="T319" s="55">
        <f>S319</f>
        <v>20</v>
      </c>
    </row>
    <row r="320" spans="1:20" x14ac:dyDescent="0.3">
      <c r="A320" s="54">
        <v>161</v>
      </c>
      <c r="B320" s="10" t="s">
        <v>210</v>
      </c>
      <c r="C320" s="10">
        <v>249</v>
      </c>
      <c r="D320" s="11" t="s">
        <v>33</v>
      </c>
      <c r="E320" s="97"/>
      <c r="F320" s="97"/>
      <c r="G320" s="12">
        <v>18.100000000000001</v>
      </c>
      <c r="H320" s="13">
        <f>G320</f>
        <v>18.100000000000001</v>
      </c>
      <c r="I320" s="97">
        <v>88</v>
      </c>
      <c r="J320" s="97">
        <v>72</v>
      </c>
      <c r="K320" s="13">
        <f t="shared" si="124"/>
        <v>69.900000000000006</v>
      </c>
      <c r="L320" s="14">
        <f t="shared" si="123"/>
        <v>16</v>
      </c>
      <c r="M320" s="12">
        <f t="shared" si="110"/>
        <v>18.100000000000001</v>
      </c>
      <c r="N320" s="12">
        <f t="shared" si="125"/>
        <v>-2.1000000000000014</v>
      </c>
      <c r="O320" s="97" t="str">
        <f t="shared" si="127"/>
        <v>50%</v>
      </c>
      <c r="P320" s="12">
        <f t="shared" si="126"/>
        <v>-1.0500000000000007</v>
      </c>
      <c r="Q320" s="97">
        <v>0.1</v>
      </c>
      <c r="R320" s="97">
        <v>18.100000000000001</v>
      </c>
      <c r="S320" s="12">
        <f t="shared" si="118"/>
        <v>18.100000000000001</v>
      </c>
      <c r="T320" s="55">
        <f>S320</f>
        <v>18.100000000000001</v>
      </c>
    </row>
    <row r="321" spans="1:20" x14ac:dyDescent="0.3">
      <c r="A321" s="54">
        <v>162</v>
      </c>
      <c r="B321" s="80" t="s">
        <v>213</v>
      </c>
      <c r="C321" s="80">
        <v>191</v>
      </c>
      <c r="D321" s="81" t="s">
        <v>17</v>
      </c>
      <c r="E321" s="82"/>
      <c r="F321" s="69"/>
      <c r="G321" s="69">
        <v>11</v>
      </c>
      <c r="H321" s="69">
        <v>11</v>
      </c>
      <c r="I321" s="69">
        <v>88</v>
      </c>
      <c r="J321" s="69">
        <v>70</v>
      </c>
      <c r="K321" s="69">
        <f t="shared" si="124"/>
        <v>77</v>
      </c>
      <c r="L321" s="69">
        <f t="shared" si="123"/>
        <v>18</v>
      </c>
      <c r="M321" s="69">
        <f t="shared" si="110"/>
        <v>11</v>
      </c>
      <c r="N321" s="69">
        <f t="shared" si="125"/>
        <v>7</v>
      </c>
      <c r="O321" s="69" t="str">
        <f t="shared" si="127"/>
        <v>30%</v>
      </c>
      <c r="P321" s="85">
        <f t="shared" si="126"/>
        <v>2.1</v>
      </c>
      <c r="Q321" s="69" t="str">
        <f>IF(N321&lt;0,O321, "0.1")</f>
        <v>0.1</v>
      </c>
      <c r="R321" s="69">
        <f>IF(M321&gt;=L321,(M321+P321),M321+Q321)</f>
        <v>11.1</v>
      </c>
      <c r="S321" s="69">
        <f t="shared" si="118"/>
        <v>11.1</v>
      </c>
      <c r="T321" s="86">
        <v>11</v>
      </c>
    </row>
    <row r="322" spans="1:20" x14ac:dyDescent="0.3">
      <c r="A322" s="54">
        <v>163</v>
      </c>
      <c r="B322" s="80" t="s">
        <v>214</v>
      </c>
      <c r="C322" s="80">
        <v>195</v>
      </c>
      <c r="D322" s="81" t="s">
        <v>24</v>
      </c>
      <c r="E322" s="82"/>
      <c r="F322" s="69"/>
      <c r="G322" s="69">
        <v>5.0999999999999996</v>
      </c>
      <c r="H322" s="83">
        <v>5</v>
      </c>
      <c r="I322" s="69">
        <v>78</v>
      </c>
      <c r="J322" s="69">
        <v>70</v>
      </c>
      <c r="K322" s="83">
        <f t="shared" si="124"/>
        <v>73</v>
      </c>
      <c r="L322" s="84">
        <f t="shared" si="123"/>
        <v>8</v>
      </c>
      <c r="M322" s="85">
        <f t="shared" si="110"/>
        <v>5.0999999999999996</v>
      </c>
      <c r="N322" s="85">
        <f t="shared" si="125"/>
        <v>2.9000000000000004</v>
      </c>
      <c r="O322" s="69" t="str">
        <f t="shared" si="127"/>
        <v>15%</v>
      </c>
      <c r="P322" s="85">
        <v>0.1</v>
      </c>
      <c r="Q322" s="69">
        <v>0.1</v>
      </c>
      <c r="R322" s="69">
        <v>5.0999999999999996</v>
      </c>
      <c r="S322" s="85">
        <f t="shared" si="118"/>
        <v>5.0999999999999996</v>
      </c>
      <c r="T322" s="86">
        <f>S322</f>
        <v>5.0999999999999996</v>
      </c>
    </row>
    <row r="323" spans="1:20" x14ac:dyDescent="0.3">
      <c r="A323" s="54">
        <v>164</v>
      </c>
      <c r="B323" s="10" t="s">
        <v>215</v>
      </c>
      <c r="C323" s="10">
        <v>8</v>
      </c>
      <c r="D323" s="11" t="s">
        <v>43</v>
      </c>
      <c r="E323" s="97"/>
      <c r="F323" s="97"/>
      <c r="G323" s="12">
        <v>9.4</v>
      </c>
      <c r="H323" s="13">
        <f>G323</f>
        <v>9.4</v>
      </c>
      <c r="I323" s="97">
        <v>89</v>
      </c>
      <c r="J323" s="97">
        <v>72</v>
      </c>
      <c r="K323" s="13">
        <f t="shared" si="124"/>
        <v>79.599999999999994</v>
      </c>
      <c r="L323" s="14">
        <f t="shared" si="123"/>
        <v>17</v>
      </c>
      <c r="M323" s="12">
        <f t="shared" si="110"/>
        <v>9.4</v>
      </c>
      <c r="N323" s="12">
        <f t="shared" si="125"/>
        <v>7.6</v>
      </c>
      <c r="O323" s="97" t="str">
        <f t="shared" si="127"/>
        <v>30%</v>
      </c>
      <c r="P323" s="12">
        <f t="shared" ref="P323:P376" si="128">N323*O323</f>
        <v>2.2799999999999998</v>
      </c>
      <c r="Q323" s="97">
        <v>0.1</v>
      </c>
      <c r="R323" s="97">
        <v>9.4</v>
      </c>
      <c r="S323" s="12">
        <f t="shared" si="118"/>
        <v>9.4</v>
      </c>
      <c r="T323" s="55">
        <f>S323</f>
        <v>9.4</v>
      </c>
    </row>
    <row r="324" spans="1:20" x14ac:dyDescent="0.3">
      <c r="A324" s="54">
        <v>165</v>
      </c>
      <c r="B324" s="10" t="s">
        <v>217</v>
      </c>
      <c r="C324" s="10">
        <v>11</v>
      </c>
      <c r="D324" s="11"/>
      <c r="E324" s="97"/>
      <c r="F324" s="97"/>
      <c r="G324" s="12">
        <v>10.1</v>
      </c>
      <c r="H324" s="13">
        <f>G324</f>
        <v>10.1</v>
      </c>
      <c r="I324" s="97">
        <v>90</v>
      </c>
      <c r="J324" s="97">
        <v>72</v>
      </c>
      <c r="K324" s="13">
        <f t="shared" si="124"/>
        <v>79.900000000000006</v>
      </c>
      <c r="L324" s="14">
        <f t="shared" si="123"/>
        <v>18</v>
      </c>
      <c r="M324" s="12">
        <f t="shared" si="110"/>
        <v>10.1</v>
      </c>
      <c r="N324" s="12">
        <f t="shared" si="125"/>
        <v>7.9</v>
      </c>
      <c r="O324" s="97" t="str">
        <f>IF(M324&gt;=19.5,"70%",IF(M324&gt;=13.5,"50%",IF(M324&gt;=5.5,"30%",IF(M324&gt;=0.1,"15%"))))</f>
        <v>30%</v>
      </c>
      <c r="P324" s="12">
        <f t="shared" si="128"/>
        <v>2.37</v>
      </c>
      <c r="Q324" s="97">
        <v>0.1</v>
      </c>
      <c r="R324" s="97">
        <v>10.1</v>
      </c>
      <c r="S324" s="12">
        <f t="shared" si="118"/>
        <v>10.1</v>
      </c>
      <c r="T324" s="55">
        <f>S324</f>
        <v>10.1</v>
      </c>
    </row>
    <row r="325" spans="1:20" x14ac:dyDescent="0.3">
      <c r="A325" s="54">
        <v>166</v>
      </c>
      <c r="B325" s="10" t="s">
        <v>218</v>
      </c>
      <c r="C325" s="10">
        <v>54</v>
      </c>
      <c r="D325" s="11"/>
      <c r="E325" s="97"/>
      <c r="F325" s="97"/>
      <c r="G325" s="12">
        <v>16.5</v>
      </c>
      <c r="H325" s="13">
        <f>G325</f>
        <v>16.5</v>
      </c>
      <c r="I325" s="97">
        <v>89</v>
      </c>
      <c r="J325" s="97">
        <v>72</v>
      </c>
      <c r="K325" s="13">
        <f t="shared" si="124"/>
        <v>72.5</v>
      </c>
      <c r="L325" s="14">
        <f t="shared" si="123"/>
        <v>17</v>
      </c>
      <c r="M325" s="12">
        <f t="shared" si="110"/>
        <v>16.5</v>
      </c>
      <c r="N325" s="12">
        <f t="shared" si="125"/>
        <v>0.5</v>
      </c>
      <c r="O325" s="97" t="str">
        <f>IF(M325&gt;=19.5,"70%",IF(M325&gt;=13.5,"50%",IF(M325&gt;=5.5,"30%",IF(M325&gt;=0.1,"15%"))))</f>
        <v>50%</v>
      </c>
      <c r="P325" s="12">
        <f t="shared" si="128"/>
        <v>0.25</v>
      </c>
      <c r="Q325" s="97">
        <v>0.1</v>
      </c>
      <c r="R325" s="97">
        <v>16.5</v>
      </c>
      <c r="S325" s="12">
        <f t="shared" si="118"/>
        <v>16.5</v>
      </c>
      <c r="T325" s="55">
        <f>S325</f>
        <v>16.5</v>
      </c>
    </row>
    <row r="326" spans="1:20" x14ac:dyDescent="0.3">
      <c r="A326" s="54">
        <v>167</v>
      </c>
      <c r="B326" s="2" t="s">
        <v>219</v>
      </c>
      <c r="C326" s="2">
        <v>75</v>
      </c>
      <c r="D326" s="3"/>
      <c r="E326" s="4"/>
      <c r="F326" s="1"/>
      <c r="G326" s="9">
        <v>17</v>
      </c>
      <c r="H326" s="21">
        <v>17</v>
      </c>
      <c r="I326" s="1">
        <v>110</v>
      </c>
      <c r="J326" s="1">
        <v>72</v>
      </c>
      <c r="K326" s="21">
        <f t="shared" si="124"/>
        <v>93</v>
      </c>
      <c r="L326" s="22">
        <f t="shared" si="123"/>
        <v>38</v>
      </c>
      <c r="M326" s="9">
        <f t="shared" si="110"/>
        <v>17</v>
      </c>
      <c r="N326" s="9">
        <f t="shared" si="125"/>
        <v>21</v>
      </c>
      <c r="O326" s="1" t="str">
        <f>IF(M326&gt;=19.5,"70%",IF(M326&gt;=13.5,"50%",IF(M326&gt;=5.5,"30%",IF(M326&gt;=0.1,"15%"))))</f>
        <v>50%</v>
      </c>
      <c r="P326" s="9">
        <f t="shared" si="128"/>
        <v>10.5</v>
      </c>
      <c r="Q326" s="97">
        <v>0.1</v>
      </c>
      <c r="R326" s="9">
        <f>IF(M326&gt;=L326,(M326+P326),M326+Q326)</f>
        <v>17.100000000000001</v>
      </c>
      <c r="S326" s="9">
        <f t="shared" si="118"/>
        <v>17.100000000000001</v>
      </c>
      <c r="T326" s="56">
        <v>17</v>
      </c>
    </row>
    <row r="327" spans="1:20" x14ac:dyDescent="0.3">
      <c r="A327" s="54">
        <v>168</v>
      </c>
      <c r="B327" s="41" t="s">
        <v>220</v>
      </c>
      <c r="C327" s="2">
        <v>373</v>
      </c>
      <c r="D327" s="42"/>
      <c r="E327" s="4"/>
      <c r="F327" s="43"/>
      <c r="G327" s="1">
        <v>24.1</v>
      </c>
      <c r="H327" s="1">
        <v>24</v>
      </c>
      <c r="I327" s="1">
        <v>105</v>
      </c>
      <c r="J327" s="1">
        <v>70</v>
      </c>
      <c r="K327" s="1">
        <f t="shared" si="124"/>
        <v>81</v>
      </c>
      <c r="L327" s="1">
        <f t="shared" si="123"/>
        <v>35</v>
      </c>
      <c r="M327" s="1">
        <f t="shared" si="110"/>
        <v>24.1</v>
      </c>
      <c r="N327" s="1">
        <f t="shared" si="125"/>
        <v>10.899999999999999</v>
      </c>
      <c r="O327" s="1" t="str">
        <f>IF(M327&gt;=19.5,"70%",IF(M327&gt;=13.5,"50%",IF(M327&gt;=5.5,"30%",IF(M327&gt;=0.1,"15%"))))</f>
        <v>70%</v>
      </c>
      <c r="P327" s="9">
        <f t="shared" si="128"/>
        <v>7.6299999999999981</v>
      </c>
      <c r="Q327" s="97">
        <v>0.1</v>
      </c>
      <c r="R327" s="1">
        <f>IF(M327&gt;=L327,(M327+P327),M327+Q327)</f>
        <v>24.200000000000003</v>
      </c>
      <c r="S327" s="1">
        <f t="shared" si="118"/>
        <v>24.200000000000003</v>
      </c>
      <c r="T327" s="57">
        <v>24</v>
      </c>
    </row>
    <row r="328" spans="1:20" x14ac:dyDescent="0.3">
      <c r="A328" s="54">
        <v>169</v>
      </c>
      <c r="B328" s="80" t="s">
        <v>221</v>
      </c>
      <c r="C328" s="80">
        <v>45</v>
      </c>
      <c r="D328" s="81"/>
      <c r="E328" s="82"/>
      <c r="F328" s="115"/>
      <c r="G328" s="85">
        <v>8.1</v>
      </c>
      <c r="H328" s="83">
        <v>8</v>
      </c>
      <c r="I328" s="69">
        <v>86</v>
      </c>
      <c r="J328" s="69">
        <v>70</v>
      </c>
      <c r="K328" s="83">
        <f t="shared" si="124"/>
        <v>78</v>
      </c>
      <c r="L328" s="84">
        <f t="shared" si="123"/>
        <v>16</v>
      </c>
      <c r="M328" s="85">
        <f t="shared" ref="M328:M389" si="129">G328</f>
        <v>8.1</v>
      </c>
      <c r="N328" s="85">
        <f t="shared" si="125"/>
        <v>7.9</v>
      </c>
      <c r="O328" s="116">
        <v>0.3</v>
      </c>
      <c r="P328" s="85">
        <f t="shared" si="128"/>
        <v>2.37</v>
      </c>
      <c r="Q328" s="69">
        <v>0.1</v>
      </c>
      <c r="R328" s="85">
        <f>IF(M328&gt;=L328,(M328+P328),M328+Q328)</f>
        <v>8.1999999999999993</v>
      </c>
      <c r="S328" s="85">
        <f t="shared" si="118"/>
        <v>8.1999999999999993</v>
      </c>
      <c r="T328" s="86">
        <f t="shared" ref="T328:T345" si="130">S328</f>
        <v>8.1999999999999993</v>
      </c>
    </row>
    <row r="329" spans="1:20" x14ac:dyDescent="0.3">
      <c r="A329" s="54">
        <v>170</v>
      </c>
      <c r="B329" s="80" t="s">
        <v>482</v>
      </c>
      <c r="C329" s="80">
        <v>109</v>
      </c>
      <c r="D329" s="81" t="s">
        <v>17</v>
      </c>
      <c r="E329" s="82"/>
      <c r="F329" s="115"/>
      <c r="G329" s="85">
        <v>15</v>
      </c>
      <c r="H329" s="83">
        <v>15</v>
      </c>
      <c r="I329" s="69">
        <v>93</v>
      </c>
      <c r="J329" s="69">
        <v>72</v>
      </c>
      <c r="K329" s="83">
        <f t="shared" si="124"/>
        <v>78</v>
      </c>
      <c r="L329" s="84">
        <f t="shared" si="123"/>
        <v>21</v>
      </c>
      <c r="M329" s="85">
        <f t="shared" si="129"/>
        <v>15</v>
      </c>
      <c r="N329" s="85">
        <f t="shared" si="125"/>
        <v>6</v>
      </c>
      <c r="O329" s="69" t="str">
        <f>IF(M329&gt;=19.5,"70%",IF(M329&gt;=13.5,"50%",IF(M329&gt;=5.5,"30%",IF(M329&gt;=0.1,"15%"))))</f>
        <v>50%</v>
      </c>
      <c r="P329" s="85">
        <f t="shared" si="128"/>
        <v>3</v>
      </c>
      <c r="Q329" s="69">
        <v>0.1</v>
      </c>
      <c r="R329" s="69">
        <v>15</v>
      </c>
      <c r="S329" s="85">
        <f t="shared" si="118"/>
        <v>15</v>
      </c>
      <c r="T329" s="86">
        <f t="shared" si="130"/>
        <v>15</v>
      </c>
    </row>
    <row r="330" spans="1:20" x14ac:dyDescent="0.3">
      <c r="A330" s="54">
        <v>171</v>
      </c>
      <c r="B330" s="80" t="s">
        <v>222</v>
      </c>
      <c r="C330" s="80">
        <v>73</v>
      </c>
      <c r="D330" s="81" t="s">
        <v>100</v>
      </c>
      <c r="E330" s="82"/>
      <c r="F330" s="69"/>
      <c r="G330" s="85">
        <v>18.399999999999999</v>
      </c>
      <c r="H330" s="83">
        <v>18</v>
      </c>
      <c r="I330" s="69">
        <v>96</v>
      </c>
      <c r="J330" s="69">
        <v>70</v>
      </c>
      <c r="K330" s="83">
        <f t="shared" si="124"/>
        <v>78</v>
      </c>
      <c r="L330" s="84">
        <f t="shared" si="123"/>
        <v>26</v>
      </c>
      <c r="M330" s="85">
        <f t="shared" si="129"/>
        <v>18.399999999999999</v>
      </c>
      <c r="N330" s="85">
        <f t="shared" si="125"/>
        <v>7.6000000000000014</v>
      </c>
      <c r="O330" s="69" t="str">
        <f>IF(M330&gt;=19.5,"70%",IF(M330&gt;=13.5,"50%",IF(M330&gt;=5.5,"30%",IF(M330&gt;=0.1,"15%"))))</f>
        <v>50%</v>
      </c>
      <c r="P330" s="83">
        <f t="shared" si="128"/>
        <v>3.8000000000000007</v>
      </c>
      <c r="Q330" s="69">
        <v>0.1</v>
      </c>
      <c r="R330" s="85">
        <f>IF(M330&gt;=L330,(M330+P330),M330+Q330)</f>
        <v>18.5</v>
      </c>
      <c r="S330" s="85">
        <f t="shared" si="118"/>
        <v>18.5</v>
      </c>
      <c r="T330" s="86">
        <f t="shared" si="130"/>
        <v>18.5</v>
      </c>
    </row>
    <row r="331" spans="1:20" x14ac:dyDescent="0.3">
      <c r="A331" s="54">
        <v>172</v>
      </c>
      <c r="B331" s="10" t="s">
        <v>223</v>
      </c>
      <c r="C331" s="10">
        <v>130</v>
      </c>
      <c r="D331" s="11"/>
      <c r="E331" s="97"/>
      <c r="F331" s="97"/>
      <c r="G331" s="97">
        <v>24</v>
      </c>
      <c r="H331" s="13">
        <f>G331</f>
        <v>24</v>
      </c>
      <c r="I331" s="97">
        <v>105</v>
      </c>
      <c r="J331" s="97">
        <v>72</v>
      </c>
      <c r="K331" s="13">
        <f t="shared" si="124"/>
        <v>81</v>
      </c>
      <c r="L331" s="14">
        <f t="shared" si="123"/>
        <v>33</v>
      </c>
      <c r="M331" s="12">
        <f t="shared" si="129"/>
        <v>24</v>
      </c>
      <c r="N331" s="12">
        <f t="shared" si="125"/>
        <v>9</v>
      </c>
      <c r="O331" s="97" t="str">
        <f>IF(M331&gt;=19.5,"70%",IF(M331&gt;=13.5,"50%",IF(M331&gt;=5.5,"30%",IF(M331&gt;=0.1,"15%"))))</f>
        <v>70%</v>
      </c>
      <c r="P331" s="12">
        <f t="shared" si="128"/>
        <v>6.3</v>
      </c>
      <c r="Q331" s="97">
        <v>0.1</v>
      </c>
      <c r="R331" s="97">
        <v>24</v>
      </c>
      <c r="S331" s="12">
        <f t="shared" si="118"/>
        <v>24</v>
      </c>
      <c r="T331" s="55">
        <f t="shared" si="130"/>
        <v>24</v>
      </c>
    </row>
    <row r="332" spans="1:20" x14ac:dyDescent="0.3">
      <c r="A332" s="54">
        <v>173</v>
      </c>
      <c r="B332" s="10" t="s">
        <v>225</v>
      </c>
      <c r="C332" s="10">
        <v>162</v>
      </c>
      <c r="D332" s="11"/>
      <c r="E332" s="97"/>
      <c r="F332" s="97"/>
      <c r="G332" s="97">
        <v>17.600000000000001</v>
      </c>
      <c r="H332" s="13">
        <f>G332</f>
        <v>17.600000000000001</v>
      </c>
      <c r="I332" s="97">
        <v>90</v>
      </c>
      <c r="J332" s="97">
        <v>72</v>
      </c>
      <c r="K332" s="13">
        <f t="shared" si="124"/>
        <v>72.400000000000006</v>
      </c>
      <c r="L332" s="14">
        <f t="shared" si="123"/>
        <v>18</v>
      </c>
      <c r="M332" s="12">
        <f t="shared" si="129"/>
        <v>17.600000000000001</v>
      </c>
      <c r="N332" s="12">
        <f t="shared" si="125"/>
        <v>0.39999999999999858</v>
      </c>
      <c r="O332" s="97" t="str">
        <f t="shared" ref="O332:O341" si="131">IF(M332&gt;=19.5,"70%",IF(M332&gt;=13.5,"50%",IF(M332&gt;=5.5,"30%",IF(M332&gt;=0.1,"15%"))))</f>
        <v>50%</v>
      </c>
      <c r="P332" s="12">
        <f t="shared" si="128"/>
        <v>0.19999999999999929</v>
      </c>
      <c r="Q332" s="97">
        <v>0.1</v>
      </c>
      <c r="R332" s="12">
        <f>IF(M332&gt;=L332,(M332+P332),M332+Q332)</f>
        <v>17.700000000000003</v>
      </c>
      <c r="S332" s="12">
        <v>8.8000000000000007</v>
      </c>
      <c r="T332" s="55">
        <f t="shared" si="130"/>
        <v>8.8000000000000007</v>
      </c>
    </row>
    <row r="333" spans="1:20" x14ac:dyDescent="0.3">
      <c r="A333" s="54">
        <v>174</v>
      </c>
      <c r="B333" s="10" t="s">
        <v>226</v>
      </c>
      <c r="C333" s="10">
        <v>256</v>
      </c>
      <c r="D333" s="11" t="s">
        <v>62</v>
      </c>
      <c r="E333" s="97"/>
      <c r="F333" s="97"/>
      <c r="G333" s="12">
        <v>24</v>
      </c>
      <c r="H333" s="13">
        <f>G333</f>
        <v>24</v>
      </c>
      <c r="I333" s="97">
        <v>115</v>
      </c>
      <c r="J333" s="97">
        <v>72</v>
      </c>
      <c r="K333" s="13">
        <f t="shared" si="124"/>
        <v>91</v>
      </c>
      <c r="L333" s="14">
        <f t="shared" si="123"/>
        <v>43</v>
      </c>
      <c r="M333" s="12">
        <f t="shared" si="129"/>
        <v>24</v>
      </c>
      <c r="N333" s="12">
        <f t="shared" si="125"/>
        <v>19</v>
      </c>
      <c r="O333" s="97" t="str">
        <f t="shared" si="131"/>
        <v>70%</v>
      </c>
      <c r="P333" s="12">
        <f t="shared" si="128"/>
        <v>13.299999999999999</v>
      </c>
      <c r="Q333" s="97">
        <v>0.1</v>
      </c>
      <c r="R333" s="97">
        <v>24</v>
      </c>
      <c r="S333" s="12">
        <f t="shared" ref="S333:S385" si="132">IF(I333&gt;1,(R333),G333)</f>
        <v>24</v>
      </c>
      <c r="T333" s="55">
        <f t="shared" si="130"/>
        <v>24</v>
      </c>
    </row>
    <row r="334" spans="1:20" s="87" customFormat="1" x14ac:dyDescent="0.3">
      <c r="A334" s="54">
        <v>175</v>
      </c>
      <c r="B334" s="2" t="s">
        <v>227</v>
      </c>
      <c r="C334" s="2">
        <v>110</v>
      </c>
      <c r="D334" s="3" t="s">
        <v>228</v>
      </c>
      <c r="E334" s="4"/>
      <c r="F334" s="1"/>
      <c r="G334" s="9">
        <v>12</v>
      </c>
      <c r="H334" s="21">
        <v>12</v>
      </c>
      <c r="I334" s="1">
        <v>104</v>
      </c>
      <c r="J334" s="1">
        <v>70</v>
      </c>
      <c r="K334" s="21">
        <f t="shared" si="124"/>
        <v>92</v>
      </c>
      <c r="L334" s="22">
        <f t="shared" si="123"/>
        <v>34</v>
      </c>
      <c r="M334" s="9">
        <f t="shared" si="129"/>
        <v>12</v>
      </c>
      <c r="N334" s="9">
        <f t="shared" si="125"/>
        <v>22</v>
      </c>
      <c r="O334" s="1" t="str">
        <f t="shared" si="131"/>
        <v>30%</v>
      </c>
      <c r="P334" s="9">
        <f t="shared" si="128"/>
        <v>6.6</v>
      </c>
      <c r="Q334" s="97">
        <v>0.1</v>
      </c>
      <c r="R334" s="9">
        <f>IF(M334&gt;=L334,(M334+P334),M334+Q334)</f>
        <v>12.1</v>
      </c>
      <c r="S334" s="9">
        <f t="shared" si="132"/>
        <v>12.1</v>
      </c>
      <c r="T334" s="56">
        <f t="shared" si="130"/>
        <v>12.1</v>
      </c>
    </row>
    <row r="335" spans="1:20" x14ac:dyDescent="0.3">
      <c r="A335" s="54">
        <v>176</v>
      </c>
      <c r="B335" s="10" t="s">
        <v>229</v>
      </c>
      <c r="C335" s="10">
        <v>7</v>
      </c>
      <c r="D335" s="11"/>
      <c r="E335" s="97"/>
      <c r="F335" s="97"/>
      <c r="G335" s="12">
        <v>8.9</v>
      </c>
      <c r="H335" s="13">
        <f>G335</f>
        <v>8.9</v>
      </c>
      <c r="I335" s="97">
        <v>89</v>
      </c>
      <c r="J335" s="97">
        <v>72</v>
      </c>
      <c r="K335" s="13">
        <f t="shared" si="124"/>
        <v>80.099999999999994</v>
      </c>
      <c r="L335" s="14">
        <f t="shared" si="123"/>
        <v>17</v>
      </c>
      <c r="M335" s="12">
        <f t="shared" si="129"/>
        <v>8.9</v>
      </c>
      <c r="N335" s="12">
        <f t="shared" si="125"/>
        <v>8.1</v>
      </c>
      <c r="O335" s="97" t="str">
        <f t="shared" si="131"/>
        <v>30%</v>
      </c>
      <c r="P335" s="12">
        <f t="shared" si="128"/>
        <v>2.4299999999999997</v>
      </c>
      <c r="Q335" s="97">
        <v>0.1</v>
      </c>
      <c r="R335" s="97">
        <v>8.9</v>
      </c>
      <c r="S335" s="12">
        <f t="shared" si="132"/>
        <v>8.9</v>
      </c>
      <c r="T335" s="55">
        <f t="shared" si="130"/>
        <v>8.9</v>
      </c>
    </row>
    <row r="336" spans="1:20" x14ac:dyDescent="0.3">
      <c r="A336" s="54">
        <v>177</v>
      </c>
      <c r="B336" s="11" t="s">
        <v>230</v>
      </c>
      <c r="C336" s="10">
        <v>374</v>
      </c>
      <c r="D336" s="11"/>
      <c r="E336" s="17"/>
      <c r="F336" s="97"/>
      <c r="G336" s="12">
        <v>24</v>
      </c>
      <c r="H336" s="13">
        <v>24</v>
      </c>
      <c r="I336" s="97">
        <v>92</v>
      </c>
      <c r="J336" s="97">
        <v>70</v>
      </c>
      <c r="K336" s="13">
        <f t="shared" si="124"/>
        <v>68</v>
      </c>
      <c r="L336" s="14">
        <f t="shared" si="123"/>
        <v>22</v>
      </c>
      <c r="M336" s="12">
        <f t="shared" si="129"/>
        <v>24</v>
      </c>
      <c r="N336" s="12">
        <f t="shared" si="125"/>
        <v>-2</v>
      </c>
      <c r="O336" s="97" t="str">
        <f t="shared" si="131"/>
        <v>70%</v>
      </c>
      <c r="P336" s="12">
        <f t="shared" si="128"/>
        <v>-1.4</v>
      </c>
      <c r="Q336" s="97">
        <v>0.1</v>
      </c>
      <c r="R336" s="12">
        <f>IF(M336&gt;=L336,(M336+P336),M336+Q336)</f>
        <v>22.6</v>
      </c>
      <c r="S336" s="12">
        <f t="shared" si="132"/>
        <v>22.6</v>
      </c>
      <c r="T336" s="55">
        <f t="shared" si="130"/>
        <v>22.6</v>
      </c>
    </row>
    <row r="337" spans="1:20" x14ac:dyDescent="0.3">
      <c r="A337" s="54">
        <v>178</v>
      </c>
      <c r="B337" s="10" t="s">
        <v>231</v>
      </c>
      <c r="C337" s="10">
        <v>94</v>
      </c>
      <c r="D337" s="11"/>
      <c r="E337" s="97"/>
      <c r="F337" s="97"/>
      <c r="G337" s="12">
        <v>24</v>
      </c>
      <c r="H337" s="13">
        <f>G337</f>
        <v>24</v>
      </c>
      <c r="I337" s="97">
        <v>112</v>
      </c>
      <c r="J337" s="97">
        <v>72</v>
      </c>
      <c r="K337" s="13">
        <f t="shared" si="124"/>
        <v>88</v>
      </c>
      <c r="L337" s="14">
        <f t="shared" si="123"/>
        <v>40</v>
      </c>
      <c r="M337" s="12">
        <f t="shared" si="129"/>
        <v>24</v>
      </c>
      <c r="N337" s="12">
        <f t="shared" si="125"/>
        <v>16</v>
      </c>
      <c r="O337" s="97" t="str">
        <f t="shared" si="131"/>
        <v>70%</v>
      </c>
      <c r="P337" s="12">
        <f t="shared" si="128"/>
        <v>11.2</v>
      </c>
      <c r="Q337" s="97">
        <v>0.1</v>
      </c>
      <c r="R337" s="97">
        <v>24</v>
      </c>
      <c r="S337" s="12">
        <f t="shared" si="132"/>
        <v>24</v>
      </c>
      <c r="T337" s="55">
        <f t="shared" si="130"/>
        <v>24</v>
      </c>
    </row>
    <row r="338" spans="1:20" x14ac:dyDescent="0.3">
      <c r="A338" s="54">
        <v>179</v>
      </c>
      <c r="B338" s="10" t="s">
        <v>232</v>
      </c>
      <c r="C338" s="10">
        <v>320</v>
      </c>
      <c r="D338" s="11" t="s">
        <v>33</v>
      </c>
      <c r="E338" s="97"/>
      <c r="F338" s="97"/>
      <c r="G338" s="12">
        <v>22</v>
      </c>
      <c r="H338" s="13">
        <v>22</v>
      </c>
      <c r="I338" s="97">
        <v>82</v>
      </c>
      <c r="J338" s="97">
        <v>68</v>
      </c>
      <c r="K338" s="13">
        <v>69</v>
      </c>
      <c r="L338" s="14">
        <f t="shared" si="123"/>
        <v>14</v>
      </c>
      <c r="M338" s="12">
        <f t="shared" si="129"/>
        <v>22</v>
      </c>
      <c r="N338" s="12">
        <f t="shared" si="125"/>
        <v>-8</v>
      </c>
      <c r="O338" s="97" t="str">
        <f t="shared" si="131"/>
        <v>70%</v>
      </c>
      <c r="P338" s="12">
        <f t="shared" si="128"/>
        <v>-5.6</v>
      </c>
      <c r="Q338" s="97">
        <v>0.1</v>
      </c>
      <c r="R338" s="12">
        <f>IF(M338&gt;=L338,(M338+P338),M338+Q338)</f>
        <v>16.399999999999999</v>
      </c>
      <c r="S338" s="12">
        <f t="shared" si="132"/>
        <v>16.399999999999999</v>
      </c>
      <c r="T338" s="55">
        <f t="shared" si="130"/>
        <v>16.399999999999999</v>
      </c>
    </row>
    <row r="339" spans="1:20" x14ac:dyDescent="0.3">
      <c r="A339" s="54">
        <v>180</v>
      </c>
      <c r="B339" s="10" t="s">
        <v>233</v>
      </c>
      <c r="C339" s="10">
        <v>166</v>
      </c>
      <c r="D339" s="11"/>
      <c r="E339" s="97"/>
      <c r="F339" s="97"/>
      <c r="G339" s="97">
        <v>9.3000000000000007</v>
      </c>
      <c r="H339" s="13">
        <f>G339</f>
        <v>9.3000000000000007</v>
      </c>
      <c r="I339" s="97">
        <v>89</v>
      </c>
      <c r="J339" s="97">
        <v>72</v>
      </c>
      <c r="K339" s="13">
        <f t="shared" ref="K339:K380" si="133">I339-H339</f>
        <v>79.7</v>
      </c>
      <c r="L339" s="14">
        <f t="shared" si="123"/>
        <v>17</v>
      </c>
      <c r="M339" s="12">
        <f t="shared" si="129"/>
        <v>9.3000000000000007</v>
      </c>
      <c r="N339" s="12">
        <f t="shared" si="125"/>
        <v>7.6999999999999993</v>
      </c>
      <c r="O339" s="97" t="str">
        <f t="shared" si="131"/>
        <v>30%</v>
      </c>
      <c r="P339" s="12">
        <f t="shared" si="128"/>
        <v>2.3099999999999996</v>
      </c>
      <c r="Q339" s="97">
        <v>0.1</v>
      </c>
      <c r="R339" s="97">
        <v>9.3000000000000007</v>
      </c>
      <c r="S339" s="12">
        <f t="shared" si="132"/>
        <v>9.3000000000000007</v>
      </c>
      <c r="T339" s="55">
        <f t="shared" si="130"/>
        <v>9.3000000000000007</v>
      </c>
    </row>
    <row r="340" spans="1:20" x14ac:dyDescent="0.3">
      <c r="A340" s="54">
        <v>181</v>
      </c>
      <c r="B340" s="80" t="s">
        <v>234</v>
      </c>
      <c r="C340" s="80">
        <v>17</v>
      </c>
      <c r="D340" s="81" t="s">
        <v>33</v>
      </c>
      <c r="E340" s="69"/>
      <c r="F340" s="69"/>
      <c r="G340" s="85">
        <v>12</v>
      </c>
      <c r="H340" s="83">
        <v>12</v>
      </c>
      <c r="I340" s="69">
        <v>89</v>
      </c>
      <c r="J340" s="69">
        <v>70</v>
      </c>
      <c r="K340" s="83">
        <f t="shared" si="133"/>
        <v>77</v>
      </c>
      <c r="L340" s="84">
        <f t="shared" si="123"/>
        <v>19</v>
      </c>
      <c r="M340" s="85">
        <f t="shared" si="129"/>
        <v>12</v>
      </c>
      <c r="N340" s="85">
        <f t="shared" si="125"/>
        <v>7</v>
      </c>
      <c r="O340" s="69" t="str">
        <f t="shared" si="131"/>
        <v>30%</v>
      </c>
      <c r="P340" s="85">
        <f t="shared" si="128"/>
        <v>2.1</v>
      </c>
      <c r="Q340" s="69">
        <v>0.1</v>
      </c>
      <c r="R340" s="69">
        <v>11.8</v>
      </c>
      <c r="S340" s="85">
        <f t="shared" si="132"/>
        <v>11.8</v>
      </c>
      <c r="T340" s="86">
        <f t="shared" si="130"/>
        <v>11.8</v>
      </c>
    </row>
    <row r="341" spans="1:20" x14ac:dyDescent="0.3">
      <c r="A341" s="54">
        <v>182</v>
      </c>
      <c r="B341" s="11" t="s">
        <v>237</v>
      </c>
      <c r="C341" s="10">
        <v>375</v>
      </c>
      <c r="D341" s="11"/>
      <c r="E341" s="17"/>
      <c r="F341" s="97"/>
      <c r="G341" s="97">
        <v>21</v>
      </c>
      <c r="H341" s="97">
        <v>21</v>
      </c>
      <c r="I341" s="97">
        <v>103</v>
      </c>
      <c r="J341" s="97">
        <v>70</v>
      </c>
      <c r="K341" s="97">
        <f t="shared" si="133"/>
        <v>82</v>
      </c>
      <c r="L341" s="97">
        <f t="shared" si="123"/>
        <v>33</v>
      </c>
      <c r="M341" s="97">
        <f t="shared" si="129"/>
        <v>21</v>
      </c>
      <c r="N341" s="97">
        <f t="shared" si="125"/>
        <v>12</v>
      </c>
      <c r="O341" s="97" t="str">
        <f t="shared" si="131"/>
        <v>70%</v>
      </c>
      <c r="P341" s="12">
        <f t="shared" si="128"/>
        <v>8.3999999999999986</v>
      </c>
      <c r="Q341" s="97">
        <v>0.1</v>
      </c>
      <c r="R341" s="97">
        <f t="shared" ref="R341:R344" si="134">IF(M341&gt;=L341,(M341+P341),M341+Q341)</f>
        <v>21.1</v>
      </c>
      <c r="S341" s="97">
        <f t="shared" si="132"/>
        <v>21.1</v>
      </c>
      <c r="T341" s="55">
        <f t="shared" si="130"/>
        <v>21.1</v>
      </c>
    </row>
    <row r="342" spans="1:20" x14ac:dyDescent="0.3">
      <c r="A342" s="54">
        <v>183</v>
      </c>
      <c r="B342" s="2" t="s">
        <v>78</v>
      </c>
      <c r="C342" s="2">
        <v>39</v>
      </c>
      <c r="D342" s="3"/>
      <c r="E342" s="4"/>
      <c r="F342" s="1"/>
      <c r="G342" s="9">
        <v>15</v>
      </c>
      <c r="H342" s="21">
        <f>G342</f>
        <v>15</v>
      </c>
      <c r="I342" s="1">
        <v>90</v>
      </c>
      <c r="J342" s="1">
        <v>69</v>
      </c>
      <c r="K342" s="21">
        <f t="shared" si="133"/>
        <v>75</v>
      </c>
      <c r="L342" s="22">
        <f t="shared" si="123"/>
        <v>21</v>
      </c>
      <c r="M342" s="9">
        <f t="shared" si="129"/>
        <v>15</v>
      </c>
      <c r="N342" s="9">
        <f t="shared" si="125"/>
        <v>6</v>
      </c>
      <c r="O342" s="25">
        <v>0.3</v>
      </c>
      <c r="P342" s="9">
        <f t="shared" si="128"/>
        <v>1.7999999999999998</v>
      </c>
      <c r="Q342" s="97">
        <v>0.1</v>
      </c>
      <c r="R342" s="9">
        <f t="shared" si="134"/>
        <v>15.1</v>
      </c>
      <c r="S342" s="9">
        <f t="shared" si="132"/>
        <v>15.1</v>
      </c>
      <c r="T342" s="56">
        <f t="shared" si="130"/>
        <v>15.1</v>
      </c>
    </row>
    <row r="343" spans="1:20" x14ac:dyDescent="0.3">
      <c r="A343" s="54">
        <v>185</v>
      </c>
      <c r="B343" s="10" t="s">
        <v>239</v>
      </c>
      <c r="C343" s="10">
        <v>204</v>
      </c>
      <c r="D343" s="11"/>
      <c r="E343" s="97"/>
      <c r="F343" s="97"/>
      <c r="G343" s="97">
        <v>14</v>
      </c>
      <c r="H343" s="13">
        <f>G343</f>
        <v>14</v>
      </c>
      <c r="I343" s="97">
        <v>84</v>
      </c>
      <c r="J343" s="97">
        <v>70</v>
      </c>
      <c r="K343" s="13">
        <f t="shared" si="133"/>
        <v>70</v>
      </c>
      <c r="L343" s="14">
        <f t="shared" si="123"/>
        <v>14</v>
      </c>
      <c r="M343" s="12">
        <f t="shared" si="129"/>
        <v>14</v>
      </c>
      <c r="N343" s="12">
        <f t="shared" si="125"/>
        <v>0</v>
      </c>
      <c r="O343" s="97" t="str">
        <f>IF(M343&gt;=19.5,"70%",IF(M343&gt;=13.5,"50%",IF(M343&gt;=5.5,"30%",IF(M343&gt;=0.1,"15%"))))</f>
        <v>50%</v>
      </c>
      <c r="P343" s="12">
        <f t="shared" si="128"/>
        <v>0</v>
      </c>
      <c r="Q343" s="97">
        <v>0.1</v>
      </c>
      <c r="R343" s="12">
        <f t="shared" si="134"/>
        <v>14</v>
      </c>
      <c r="S343" s="12">
        <f t="shared" si="132"/>
        <v>14</v>
      </c>
      <c r="T343" s="55">
        <f t="shared" si="130"/>
        <v>14</v>
      </c>
    </row>
    <row r="344" spans="1:20" x14ac:dyDescent="0.3">
      <c r="A344" s="54">
        <v>186</v>
      </c>
      <c r="B344" s="15" t="s">
        <v>241</v>
      </c>
      <c r="C344" s="10">
        <v>376</v>
      </c>
      <c r="D344" s="15" t="s">
        <v>242</v>
      </c>
      <c r="E344" s="48"/>
      <c r="F344" s="49"/>
      <c r="G344" s="49">
        <v>6</v>
      </c>
      <c r="H344" s="49">
        <v>6</v>
      </c>
      <c r="I344" s="49">
        <v>90</v>
      </c>
      <c r="J344" s="49">
        <v>71</v>
      </c>
      <c r="K344" s="49">
        <f t="shared" si="133"/>
        <v>84</v>
      </c>
      <c r="L344" s="49">
        <f t="shared" si="123"/>
        <v>19</v>
      </c>
      <c r="M344" s="49">
        <f t="shared" si="129"/>
        <v>6</v>
      </c>
      <c r="N344" s="49">
        <f t="shared" si="125"/>
        <v>13</v>
      </c>
      <c r="O344" s="49" t="str">
        <f t="shared" ref="O344:O365" si="135">IF(M344&gt;=19.5,"70%",IF(M344&gt;=13.5,"50%",IF(M344&gt;=5.5,"30%",IF(M344&gt;=0.1,"15%"))))</f>
        <v>30%</v>
      </c>
      <c r="P344" s="89">
        <f t="shared" si="128"/>
        <v>3.9</v>
      </c>
      <c r="Q344" s="97">
        <v>0.1</v>
      </c>
      <c r="R344" s="49">
        <f t="shared" si="134"/>
        <v>6.1</v>
      </c>
      <c r="S344" s="97">
        <f t="shared" si="132"/>
        <v>6.1</v>
      </c>
      <c r="T344" s="55">
        <f t="shared" si="130"/>
        <v>6.1</v>
      </c>
    </row>
    <row r="345" spans="1:20" x14ac:dyDescent="0.3">
      <c r="A345" s="54">
        <v>187</v>
      </c>
      <c r="B345" s="10" t="s">
        <v>243</v>
      </c>
      <c r="C345" s="10">
        <v>46</v>
      </c>
      <c r="D345" s="11"/>
      <c r="E345" s="97"/>
      <c r="F345" s="97"/>
      <c r="G345" s="12">
        <v>12.1</v>
      </c>
      <c r="H345" s="13">
        <f>G345</f>
        <v>12.1</v>
      </c>
      <c r="I345" s="97">
        <v>89</v>
      </c>
      <c r="J345" s="97">
        <v>72</v>
      </c>
      <c r="K345" s="13">
        <f t="shared" si="133"/>
        <v>76.900000000000006</v>
      </c>
      <c r="L345" s="14">
        <f t="shared" si="123"/>
        <v>17</v>
      </c>
      <c r="M345" s="12">
        <f t="shared" si="129"/>
        <v>12.1</v>
      </c>
      <c r="N345" s="12">
        <f t="shared" si="125"/>
        <v>4.9000000000000004</v>
      </c>
      <c r="O345" s="97" t="str">
        <f t="shared" si="135"/>
        <v>30%</v>
      </c>
      <c r="P345" s="12">
        <f t="shared" si="128"/>
        <v>1.47</v>
      </c>
      <c r="Q345" s="97">
        <v>0.1</v>
      </c>
      <c r="R345" s="97">
        <v>12.1</v>
      </c>
      <c r="S345" s="12">
        <f t="shared" si="132"/>
        <v>12.1</v>
      </c>
      <c r="T345" s="55">
        <f t="shared" si="130"/>
        <v>12.1</v>
      </c>
    </row>
    <row r="346" spans="1:20" x14ac:dyDescent="0.3">
      <c r="A346" s="54">
        <v>188</v>
      </c>
      <c r="B346" s="11" t="s">
        <v>244</v>
      </c>
      <c r="C346" s="10">
        <v>377</v>
      </c>
      <c r="D346" s="11"/>
      <c r="E346" s="17"/>
      <c r="F346" s="97"/>
      <c r="G346" s="97">
        <v>24</v>
      </c>
      <c r="H346" s="97">
        <v>24</v>
      </c>
      <c r="I346" s="97">
        <v>113</v>
      </c>
      <c r="J346" s="97">
        <v>70</v>
      </c>
      <c r="K346" s="97">
        <f t="shared" si="133"/>
        <v>89</v>
      </c>
      <c r="L346" s="97">
        <f t="shared" si="123"/>
        <v>43</v>
      </c>
      <c r="M346" s="97">
        <f t="shared" si="129"/>
        <v>24</v>
      </c>
      <c r="N346" s="97">
        <f t="shared" si="125"/>
        <v>19</v>
      </c>
      <c r="O346" s="97" t="str">
        <f t="shared" si="135"/>
        <v>70%</v>
      </c>
      <c r="P346" s="12">
        <f t="shared" si="128"/>
        <v>13.299999999999999</v>
      </c>
      <c r="Q346" s="97">
        <v>0.1</v>
      </c>
      <c r="R346" s="97">
        <f>IF(M346&gt;=L346,(M346+P346),M346+Q346)</f>
        <v>24.1</v>
      </c>
      <c r="S346" s="97">
        <f t="shared" si="132"/>
        <v>24.1</v>
      </c>
      <c r="T346" s="98">
        <v>24</v>
      </c>
    </row>
    <row r="347" spans="1:20" x14ac:dyDescent="0.3">
      <c r="A347" s="54">
        <v>189</v>
      </c>
      <c r="B347" s="80" t="s">
        <v>245</v>
      </c>
      <c r="C347" s="80">
        <v>378</v>
      </c>
      <c r="D347" s="81" t="s">
        <v>483</v>
      </c>
      <c r="E347" s="82"/>
      <c r="F347" s="115"/>
      <c r="G347" s="69">
        <v>8.1</v>
      </c>
      <c r="H347" s="83">
        <f>G347</f>
        <v>8.1</v>
      </c>
      <c r="I347" s="69">
        <v>91</v>
      </c>
      <c r="J347" s="69">
        <v>72</v>
      </c>
      <c r="K347" s="83">
        <f t="shared" si="133"/>
        <v>82.9</v>
      </c>
      <c r="L347" s="84">
        <f t="shared" si="123"/>
        <v>19</v>
      </c>
      <c r="M347" s="85">
        <f t="shared" si="129"/>
        <v>8.1</v>
      </c>
      <c r="N347" s="85">
        <f t="shared" si="125"/>
        <v>10.9</v>
      </c>
      <c r="O347" s="69" t="str">
        <f t="shared" si="135"/>
        <v>30%</v>
      </c>
      <c r="P347" s="85">
        <f t="shared" si="128"/>
        <v>3.27</v>
      </c>
      <c r="Q347" s="69">
        <v>0.1</v>
      </c>
      <c r="R347" s="85">
        <f>IF(M347&gt;=L347,(M347+P347),M347+Q347)</f>
        <v>8.1999999999999993</v>
      </c>
      <c r="S347" s="85">
        <f t="shared" si="132"/>
        <v>8.1999999999999993</v>
      </c>
      <c r="T347" s="86">
        <f>S347</f>
        <v>8.1999999999999993</v>
      </c>
    </row>
    <row r="348" spans="1:20" x14ac:dyDescent="0.3">
      <c r="A348" s="54">
        <v>190</v>
      </c>
      <c r="B348" s="2" t="s">
        <v>246</v>
      </c>
      <c r="C348" s="2">
        <v>122</v>
      </c>
      <c r="D348" s="3" t="s">
        <v>33</v>
      </c>
      <c r="E348" s="4"/>
      <c r="F348" s="1"/>
      <c r="G348" s="9">
        <v>24.1</v>
      </c>
      <c r="H348" s="21">
        <f>G348</f>
        <v>24.1</v>
      </c>
      <c r="I348" s="1">
        <v>104</v>
      </c>
      <c r="J348" s="1">
        <v>71</v>
      </c>
      <c r="K348" s="21">
        <f t="shared" si="133"/>
        <v>79.900000000000006</v>
      </c>
      <c r="L348" s="22">
        <f t="shared" si="123"/>
        <v>33</v>
      </c>
      <c r="M348" s="9">
        <f t="shared" si="129"/>
        <v>24.1</v>
      </c>
      <c r="N348" s="9">
        <f t="shared" si="125"/>
        <v>8.8999999999999986</v>
      </c>
      <c r="O348" s="1" t="str">
        <f t="shared" si="135"/>
        <v>70%</v>
      </c>
      <c r="P348" s="9">
        <f t="shared" si="128"/>
        <v>6.2299999999999986</v>
      </c>
      <c r="Q348" s="97">
        <v>0.1</v>
      </c>
      <c r="R348" s="9">
        <f>IF(M348&gt;=L348,(M348+P348),M348+Q348)</f>
        <v>24.200000000000003</v>
      </c>
      <c r="S348" s="9">
        <f t="shared" si="132"/>
        <v>24.200000000000003</v>
      </c>
      <c r="T348" s="56">
        <f>S348</f>
        <v>24.200000000000003</v>
      </c>
    </row>
    <row r="349" spans="1:20" x14ac:dyDescent="0.3">
      <c r="A349" s="54">
        <v>191</v>
      </c>
      <c r="B349" s="10" t="s">
        <v>247</v>
      </c>
      <c r="C349" s="10">
        <v>189</v>
      </c>
      <c r="D349" s="11"/>
      <c r="E349" s="97"/>
      <c r="F349" s="97"/>
      <c r="G349" s="97">
        <v>24</v>
      </c>
      <c r="H349" s="13">
        <f>G349</f>
        <v>24</v>
      </c>
      <c r="I349" s="97">
        <v>120</v>
      </c>
      <c r="J349" s="97">
        <v>72</v>
      </c>
      <c r="K349" s="13">
        <f t="shared" si="133"/>
        <v>96</v>
      </c>
      <c r="L349" s="14">
        <f t="shared" si="123"/>
        <v>48</v>
      </c>
      <c r="M349" s="12">
        <f t="shared" si="129"/>
        <v>24</v>
      </c>
      <c r="N349" s="12">
        <f t="shared" si="125"/>
        <v>24</v>
      </c>
      <c r="O349" s="97" t="str">
        <f t="shared" si="135"/>
        <v>70%</v>
      </c>
      <c r="P349" s="12">
        <f t="shared" si="128"/>
        <v>16.799999999999997</v>
      </c>
      <c r="Q349" s="97">
        <v>0.1</v>
      </c>
      <c r="R349" s="97">
        <v>24</v>
      </c>
      <c r="S349" s="12">
        <f t="shared" si="132"/>
        <v>24</v>
      </c>
      <c r="T349" s="55">
        <f>S349</f>
        <v>24</v>
      </c>
    </row>
    <row r="350" spans="1:20" x14ac:dyDescent="0.3">
      <c r="A350" s="54">
        <v>192</v>
      </c>
      <c r="B350" s="10" t="s">
        <v>248</v>
      </c>
      <c r="C350" s="10">
        <v>182</v>
      </c>
      <c r="D350" s="11"/>
      <c r="E350" s="97"/>
      <c r="F350" s="97"/>
      <c r="G350" s="97">
        <v>13</v>
      </c>
      <c r="H350" s="13">
        <v>13</v>
      </c>
      <c r="I350" s="97">
        <v>86</v>
      </c>
      <c r="J350" s="97">
        <v>68</v>
      </c>
      <c r="K350" s="13">
        <f t="shared" si="133"/>
        <v>73</v>
      </c>
      <c r="L350" s="14">
        <f t="shared" si="123"/>
        <v>18</v>
      </c>
      <c r="M350" s="12">
        <f t="shared" si="129"/>
        <v>13</v>
      </c>
      <c r="N350" s="12">
        <f t="shared" si="125"/>
        <v>5</v>
      </c>
      <c r="O350" s="97" t="str">
        <f t="shared" si="135"/>
        <v>30%</v>
      </c>
      <c r="P350" s="12">
        <f t="shared" si="128"/>
        <v>1.5</v>
      </c>
      <c r="Q350" s="97">
        <v>0.1</v>
      </c>
      <c r="R350" s="12">
        <f>IF(M350&gt;=L350,(M350+P350),M350+Q350)</f>
        <v>13.1</v>
      </c>
      <c r="S350" s="12">
        <f t="shared" si="132"/>
        <v>13.1</v>
      </c>
      <c r="T350" s="55">
        <f>S350</f>
        <v>13.1</v>
      </c>
    </row>
    <row r="351" spans="1:20" x14ac:dyDescent="0.3">
      <c r="A351" s="54">
        <v>193</v>
      </c>
      <c r="B351" s="10" t="s">
        <v>249</v>
      </c>
      <c r="C351" s="10">
        <v>151</v>
      </c>
      <c r="D351" s="11"/>
      <c r="E351" s="17"/>
      <c r="F351" s="97"/>
      <c r="G351" s="97">
        <v>19</v>
      </c>
      <c r="H351" s="13">
        <v>19</v>
      </c>
      <c r="I351" s="97">
        <v>85</v>
      </c>
      <c r="J351" s="97">
        <v>69</v>
      </c>
      <c r="K351" s="13">
        <f t="shared" si="133"/>
        <v>66</v>
      </c>
      <c r="L351" s="14">
        <f t="shared" si="123"/>
        <v>16</v>
      </c>
      <c r="M351" s="12">
        <f t="shared" si="129"/>
        <v>19</v>
      </c>
      <c r="N351" s="12">
        <f t="shared" si="125"/>
        <v>-3</v>
      </c>
      <c r="O351" s="97" t="str">
        <f t="shared" si="135"/>
        <v>50%</v>
      </c>
      <c r="P351" s="12">
        <f t="shared" si="128"/>
        <v>-1.5</v>
      </c>
      <c r="Q351" s="97">
        <v>0.1</v>
      </c>
      <c r="R351" s="12">
        <f>IF(M351&gt;=L351,(M351+P351),M351+Q351)</f>
        <v>17.5</v>
      </c>
      <c r="S351" s="12">
        <f t="shared" si="132"/>
        <v>17.5</v>
      </c>
      <c r="T351" s="55">
        <f>S351</f>
        <v>17.5</v>
      </c>
    </row>
    <row r="352" spans="1:20" x14ac:dyDescent="0.3">
      <c r="A352" s="54">
        <v>194</v>
      </c>
      <c r="B352" s="80" t="s">
        <v>527</v>
      </c>
      <c r="C352" s="80">
        <v>510</v>
      </c>
      <c r="D352" s="81"/>
      <c r="E352" s="128"/>
      <c r="F352" s="69">
        <v>2</v>
      </c>
      <c r="G352" s="85">
        <v>24</v>
      </c>
      <c r="H352" s="83">
        <v>24</v>
      </c>
      <c r="I352" s="69">
        <v>97</v>
      </c>
      <c r="J352" s="69">
        <v>69</v>
      </c>
      <c r="K352" s="83">
        <f t="shared" si="133"/>
        <v>73</v>
      </c>
      <c r="L352" s="84">
        <f t="shared" si="123"/>
        <v>28</v>
      </c>
      <c r="M352" s="85">
        <f t="shared" si="129"/>
        <v>24</v>
      </c>
      <c r="N352" s="85">
        <f t="shared" si="125"/>
        <v>4</v>
      </c>
      <c r="O352" s="69" t="str">
        <f t="shared" si="135"/>
        <v>70%</v>
      </c>
      <c r="P352" s="85">
        <f t="shared" si="128"/>
        <v>2.8</v>
      </c>
      <c r="Q352" s="69">
        <v>0.1</v>
      </c>
      <c r="R352" s="69">
        <v>24</v>
      </c>
      <c r="S352" s="85">
        <f t="shared" si="132"/>
        <v>24</v>
      </c>
      <c r="T352" s="86">
        <v>24</v>
      </c>
    </row>
    <row r="353" spans="1:20" x14ac:dyDescent="0.3">
      <c r="A353" s="54">
        <v>195</v>
      </c>
      <c r="B353" s="10" t="s">
        <v>252</v>
      </c>
      <c r="C353" s="10">
        <v>206</v>
      </c>
      <c r="D353" s="11"/>
      <c r="E353" s="97"/>
      <c r="F353" s="97"/>
      <c r="G353" s="97">
        <v>16.100000000000001</v>
      </c>
      <c r="H353" s="13">
        <f>G353</f>
        <v>16.100000000000001</v>
      </c>
      <c r="I353" s="97">
        <v>90</v>
      </c>
      <c r="J353" s="97">
        <v>70</v>
      </c>
      <c r="K353" s="13">
        <f t="shared" si="133"/>
        <v>73.900000000000006</v>
      </c>
      <c r="L353" s="14">
        <f t="shared" si="123"/>
        <v>20</v>
      </c>
      <c r="M353" s="12">
        <f t="shared" si="129"/>
        <v>16.100000000000001</v>
      </c>
      <c r="N353" s="12">
        <f t="shared" si="125"/>
        <v>3.8999999999999986</v>
      </c>
      <c r="O353" s="97" t="str">
        <f t="shared" si="135"/>
        <v>50%</v>
      </c>
      <c r="P353" s="12">
        <f t="shared" si="128"/>
        <v>1.9499999999999993</v>
      </c>
      <c r="Q353" s="97">
        <v>0.1</v>
      </c>
      <c r="R353" s="12">
        <f>IF(M353&gt;=L353,(M353+P353),M353+Q353)</f>
        <v>16.200000000000003</v>
      </c>
      <c r="S353" s="12">
        <f t="shared" si="132"/>
        <v>16.200000000000003</v>
      </c>
      <c r="T353" s="55">
        <f t="shared" ref="T353:T357" si="136">S353</f>
        <v>16.200000000000003</v>
      </c>
    </row>
    <row r="354" spans="1:20" x14ac:dyDescent="0.3">
      <c r="A354" s="54">
        <v>196</v>
      </c>
      <c r="B354" s="2" t="s">
        <v>406</v>
      </c>
      <c r="C354" s="2">
        <v>433</v>
      </c>
      <c r="D354" s="26" t="s">
        <v>20</v>
      </c>
      <c r="E354" s="29"/>
      <c r="F354" s="28"/>
      <c r="G354" s="1">
        <v>8</v>
      </c>
      <c r="H354" s="1">
        <v>8</v>
      </c>
      <c r="I354" s="1">
        <v>91</v>
      </c>
      <c r="J354" s="1">
        <v>70</v>
      </c>
      <c r="K354" s="1">
        <f t="shared" si="133"/>
        <v>83</v>
      </c>
      <c r="L354" s="1">
        <f t="shared" si="123"/>
        <v>21</v>
      </c>
      <c r="M354" s="1">
        <f t="shared" si="129"/>
        <v>8</v>
      </c>
      <c r="N354" s="1">
        <f t="shared" si="125"/>
        <v>13</v>
      </c>
      <c r="O354" s="1" t="str">
        <f t="shared" si="135"/>
        <v>30%</v>
      </c>
      <c r="P354" s="9">
        <f t="shared" si="128"/>
        <v>3.9</v>
      </c>
      <c r="Q354" s="97">
        <v>0.1</v>
      </c>
      <c r="R354" s="1">
        <f>IF(M354&gt;=L354,(M354+P354),M354+Q354)</f>
        <v>8.1</v>
      </c>
      <c r="S354" s="1">
        <f t="shared" si="132"/>
        <v>8.1</v>
      </c>
      <c r="T354" s="56">
        <f t="shared" si="136"/>
        <v>8.1</v>
      </c>
    </row>
    <row r="355" spans="1:20" x14ac:dyDescent="0.3">
      <c r="A355" s="54">
        <v>197</v>
      </c>
      <c r="B355" s="10" t="s">
        <v>254</v>
      </c>
      <c r="C355" s="10">
        <v>381</v>
      </c>
      <c r="D355" s="11"/>
      <c r="E355" s="17"/>
      <c r="F355" s="97"/>
      <c r="G355" s="13">
        <v>17.7</v>
      </c>
      <c r="H355" s="13">
        <f>G355</f>
        <v>17.7</v>
      </c>
      <c r="I355" s="97">
        <v>83</v>
      </c>
      <c r="J355" s="97">
        <v>69</v>
      </c>
      <c r="K355" s="13">
        <f t="shared" si="133"/>
        <v>65.3</v>
      </c>
      <c r="L355" s="39" t="s">
        <v>255</v>
      </c>
      <c r="M355" s="12">
        <f t="shared" si="129"/>
        <v>17.7</v>
      </c>
      <c r="N355" s="12">
        <f t="shared" si="125"/>
        <v>0.30000000000000071</v>
      </c>
      <c r="O355" s="97" t="str">
        <f t="shared" si="135"/>
        <v>50%</v>
      </c>
      <c r="P355" s="12">
        <f t="shared" si="128"/>
        <v>0.15000000000000036</v>
      </c>
      <c r="Q355" s="97">
        <v>0.1</v>
      </c>
      <c r="R355" s="12">
        <f>IF(M355&gt;=L355,(M355+P355),M355+Q355)</f>
        <v>17.8</v>
      </c>
      <c r="S355" s="12">
        <f t="shared" si="132"/>
        <v>17.8</v>
      </c>
      <c r="T355" s="55">
        <f t="shared" si="136"/>
        <v>17.8</v>
      </c>
    </row>
    <row r="356" spans="1:20" x14ac:dyDescent="0.3">
      <c r="A356" s="54">
        <v>198</v>
      </c>
      <c r="B356" s="10" t="s">
        <v>256</v>
      </c>
      <c r="C356" s="10">
        <v>119</v>
      </c>
      <c r="D356" s="11"/>
      <c r="E356" s="97"/>
      <c r="F356" s="97"/>
      <c r="G356" s="13">
        <v>11.7</v>
      </c>
      <c r="H356" s="13">
        <f>G356</f>
        <v>11.7</v>
      </c>
      <c r="I356" s="97">
        <v>89</v>
      </c>
      <c r="J356" s="97">
        <v>72</v>
      </c>
      <c r="K356" s="13">
        <f t="shared" si="133"/>
        <v>77.3</v>
      </c>
      <c r="L356" s="14">
        <f>I356-J356</f>
        <v>17</v>
      </c>
      <c r="M356" s="12">
        <f t="shared" si="129"/>
        <v>11.7</v>
      </c>
      <c r="N356" s="12">
        <f t="shared" si="125"/>
        <v>5.3000000000000007</v>
      </c>
      <c r="O356" s="97" t="str">
        <f t="shared" si="135"/>
        <v>30%</v>
      </c>
      <c r="P356" s="12">
        <f t="shared" si="128"/>
        <v>1.59</v>
      </c>
      <c r="Q356" s="97">
        <v>0.1</v>
      </c>
      <c r="R356" s="97">
        <v>11.7</v>
      </c>
      <c r="S356" s="12">
        <f t="shared" si="132"/>
        <v>11.7</v>
      </c>
      <c r="T356" s="55">
        <f t="shared" si="136"/>
        <v>11.7</v>
      </c>
    </row>
    <row r="357" spans="1:20" x14ac:dyDescent="0.3">
      <c r="A357" s="54">
        <v>199</v>
      </c>
      <c r="B357" s="80" t="s">
        <v>515</v>
      </c>
      <c r="C357" s="80">
        <v>451</v>
      </c>
      <c r="D357" s="114" t="s">
        <v>82</v>
      </c>
      <c r="E357" s="82"/>
      <c r="F357" s="115"/>
      <c r="G357" s="69">
        <v>14.1</v>
      </c>
      <c r="H357" s="69">
        <v>14</v>
      </c>
      <c r="I357" s="69">
        <v>84</v>
      </c>
      <c r="J357" s="69">
        <v>70</v>
      </c>
      <c r="K357" s="69">
        <f t="shared" si="133"/>
        <v>70</v>
      </c>
      <c r="L357" s="69">
        <f>I357-J357</f>
        <v>14</v>
      </c>
      <c r="M357" s="69">
        <f t="shared" si="129"/>
        <v>14.1</v>
      </c>
      <c r="N357" s="69">
        <f t="shared" si="125"/>
        <v>-9.9999999999999645E-2</v>
      </c>
      <c r="O357" s="69" t="str">
        <f t="shared" si="135"/>
        <v>50%</v>
      </c>
      <c r="P357" s="85">
        <f t="shared" si="128"/>
        <v>-4.9999999999999822E-2</v>
      </c>
      <c r="Q357" s="69">
        <v>0.1</v>
      </c>
      <c r="R357" s="69">
        <v>14.2</v>
      </c>
      <c r="S357" s="69">
        <f t="shared" si="132"/>
        <v>14.2</v>
      </c>
      <c r="T357" s="86">
        <f t="shared" si="136"/>
        <v>14.2</v>
      </c>
    </row>
    <row r="358" spans="1:20" x14ac:dyDescent="0.3">
      <c r="A358" s="54">
        <v>200</v>
      </c>
      <c r="B358" s="2" t="s">
        <v>257</v>
      </c>
      <c r="C358" s="2">
        <v>84</v>
      </c>
      <c r="D358" s="3" t="s">
        <v>24</v>
      </c>
      <c r="E358" s="4"/>
      <c r="F358" s="1"/>
      <c r="G358" s="9">
        <v>12</v>
      </c>
      <c r="H358" s="21">
        <v>12</v>
      </c>
      <c r="I358" s="1">
        <v>80</v>
      </c>
      <c r="J358" s="1">
        <v>70</v>
      </c>
      <c r="K358" s="21">
        <f t="shared" si="133"/>
        <v>68</v>
      </c>
      <c r="L358" s="22">
        <f>I358-J358</f>
        <v>10</v>
      </c>
      <c r="M358" s="9">
        <f t="shared" si="129"/>
        <v>12</v>
      </c>
      <c r="N358" s="9">
        <f t="shared" si="125"/>
        <v>-2</v>
      </c>
      <c r="O358" s="1" t="str">
        <f t="shared" si="135"/>
        <v>30%</v>
      </c>
      <c r="P358" s="9">
        <f t="shared" si="128"/>
        <v>-0.6</v>
      </c>
      <c r="Q358" s="97">
        <v>0.1</v>
      </c>
      <c r="R358" s="9">
        <f>IF(M358&gt;=L358,(M358+P358),M358+Q358)</f>
        <v>11.4</v>
      </c>
      <c r="S358" s="9">
        <f t="shared" si="132"/>
        <v>11.4</v>
      </c>
      <c r="T358" s="56">
        <v>11</v>
      </c>
    </row>
    <row r="359" spans="1:20" x14ac:dyDescent="0.3">
      <c r="A359" s="54">
        <v>201</v>
      </c>
      <c r="B359" s="10" t="s">
        <v>258</v>
      </c>
      <c r="C359" s="10">
        <v>152</v>
      </c>
      <c r="D359" s="11" t="s">
        <v>24</v>
      </c>
      <c r="E359" s="97"/>
      <c r="F359" s="97"/>
      <c r="G359" s="97">
        <v>12.4</v>
      </c>
      <c r="H359" s="13">
        <f>G359</f>
        <v>12.4</v>
      </c>
      <c r="I359" s="97"/>
      <c r="J359" s="97"/>
      <c r="K359" s="13">
        <f t="shared" si="133"/>
        <v>-12.4</v>
      </c>
      <c r="L359" s="14"/>
      <c r="M359" s="12">
        <f t="shared" si="129"/>
        <v>12.4</v>
      </c>
      <c r="N359" s="12">
        <f t="shared" si="125"/>
        <v>-12.4</v>
      </c>
      <c r="O359" s="97" t="str">
        <f t="shared" si="135"/>
        <v>30%</v>
      </c>
      <c r="P359" s="12">
        <f t="shared" si="128"/>
        <v>-3.7199999999999998</v>
      </c>
      <c r="Q359" s="97">
        <v>0.1</v>
      </c>
      <c r="R359" s="97">
        <v>12.4</v>
      </c>
      <c r="S359" s="12">
        <f t="shared" si="132"/>
        <v>12.4</v>
      </c>
      <c r="T359" s="55">
        <f t="shared" ref="T359:T375" si="137">S359</f>
        <v>12.4</v>
      </c>
    </row>
    <row r="360" spans="1:20" x14ac:dyDescent="0.3">
      <c r="A360" s="54">
        <v>202</v>
      </c>
      <c r="B360" s="10" t="s">
        <v>259</v>
      </c>
      <c r="C360" s="10">
        <v>284</v>
      </c>
      <c r="D360" s="11"/>
      <c r="E360" s="97"/>
      <c r="F360" s="97"/>
      <c r="G360" s="12">
        <v>24</v>
      </c>
      <c r="H360" s="13">
        <v>24</v>
      </c>
      <c r="I360" s="97"/>
      <c r="J360" s="97"/>
      <c r="K360" s="13">
        <f t="shared" si="133"/>
        <v>-24</v>
      </c>
      <c r="L360" s="14">
        <f>I360-J360</f>
        <v>0</v>
      </c>
      <c r="M360" s="12">
        <f t="shared" si="129"/>
        <v>24</v>
      </c>
      <c r="N360" s="12">
        <f t="shared" si="125"/>
        <v>-24</v>
      </c>
      <c r="O360" s="97" t="str">
        <f t="shared" si="135"/>
        <v>70%</v>
      </c>
      <c r="P360" s="12">
        <f t="shared" si="128"/>
        <v>-16.799999999999997</v>
      </c>
      <c r="Q360" s="97">
        <v>0.1</v>
      </c>
      <c r="R360" s="97">
        <v>24</v>
      </c>
      <c r="S360" s="12">
        <f t="shared" si="132"/>
        <v>24</v>
      </c>
      <c r="T360" s="55">
        <f t="shared" si="137"/>
        <v>24</v>
      </c>
    </row>
    <row r="361" spans="1:20" x14ac:dyDescent="0.3">
      <c r="A361" s="54">
        <v>203</v>
      </c>
      <c r="B361" s="10" t="s">
        <v>260</v>
      </c>
      <c r="C361" s="10">
        <v>298</v>
      </c>
      <c r="D361" s="11"/>
      <c r="E361" s="17"/>
      <c r="F361" s="97"/>
      <c r="G361" s="12">
        <v>24</v>
      </c>
      <c r="H361" s="13">
        <v>24</v>
      </c>
      <c r="I361" s="97">
        <v>107</v>
      </c>
      <c r="J361" s="97">
        <v>70</v>
      </c>
      <c r="K361" s="13">
        <f t="shared" si="133"/>
        <v>83</v>
      </c>
      <c r="L361" s="14">
        <f>I361-J361</f>
        <v>37</v>
      </c>
      <c r="M361" s="12">
        <f t="shared" si="129"/>
        <v>24</v>
      </c>
      <c r="N361" s="12">
        <f t="shared" si="125"/>
        <v>13</v>
      </c>
      <c r="O361" s="97" t="str">
        <f t="shared" si="135"/>
        <v>70%</v>
      </c>
      <c r="P361" s="12">
        <f t="shared" si="128"/>
        <v>9.1</v>
      </c>
      <c r="Q361" s="97">
        <v>0.1</v>
      </c>
      <c r="R361" s="12">
        <f t="shared" ref="R361:R367" si="138">IF(M361&gt;=L361,(M361+P361),M361+Q361)</f>
        <v>24.1</v>
      </c>
      <c r="S361" s="12">
        <f t="shared" si="132"/>
        <v>24.1</v>
      </c>
      <c r="T361" s="55">
        <f t="shared" si="137"/>
        <v>24.1</v>
      </c>
    </row>
    <row r="362" spans="1:20" x14ac:dyDescent="0.3">
      <c r="A362" s="54">
        <v>204</v>
      </c>
      <c r="B362" s="2" t="s">
        <v>261</v>
      </c>
      <c r="C362" s="2">
        <v>286</v>
      </c>
      <c r="D362" s="3"/>
      <c r="E362" s="4"/>
      <c r="F362" s="1"/>
      <c r="G362" s="9">
        <v>14.1</v>
      </c>
      <c r="H362" s="21">
        <v>14</v>
      </c>
      <c r="I362" s="1">
        <v>95</v>
      </c>
      <c r="J362" s="1">
        <v>70</v>
      </c>
      <c r="K362" s="21">
        <f t="shared" si="133"/>
        <v>81</v>
      </c>
      <c r="L362" s="22">
        <f t="shared" ref="L362:L423" si="139">I362-J362</f>
        <v>25</v>
      </c>
      <c r="M362" s="9">
        <f t="shared" si="129"/>
        <v>14.1</v>
      </c>
      <c r="N362" s="9">
        <f t="shared" si="125"/>
        <v>10.9</v>
      </c>
      <c r="O362" s="1" t="str">
        <f t="shared" si="135"/>
        <v>50%</v>
      </c>
      <c r="P362" s="9">
        <f t="shared" si="128"/>
        <v>5.45</v>
      </c>
      <c r="Q362" s="97">
        <v>0.1</v>
      </c>
      <c r="R362" s="9">
        <f t="shared" si="138"/>
        <v>14.2</v>
      </c>
      <c r="S362" s="9">
        <f t="shared" si="132"/>
        <v>14.2</v>
      </c>
      <c r="T362" s="56">
        <f t="shared" si="137"/>
        <v>14.2</v>
      </c>
    </row>
    <row r="363" spans="1:20" x14ac:dyDescent="0.3">
      <c r="A363" s="54">
        <v>205</v>
      </c>
      <c r="B363" s="11" t="s">
        <v>262</v>
      </c>
      <c r="C363" s="10">
        <v>382</v>
      </c>
      <c r="D363" s="11" t="s">
        <v>62</v>
      </c>
      <c r="E363" s="17"/>
      <c r="F363" s="97"/>
      <c r="G363" s="97">
        <v>8</v>
      </c>
      <c r="H363" s="97">
        <v>8</v>
      </c>
      <c r="I363" s="97">
        <v>76</v>
      </c>
      <c r="J363" s="97">
        <v>70</v>
      </c>
      <c r="K363" s="97">
        <f t="shared" si="133"/>
        <v>68</v>
      </c>
      <c r="L363" s="97">
        <f t="shared" si="139"/>
        <v>6</v>
      </c>
      <c r="M363" s="97">
        <f t="shared" si="129"/>
        <v>8</v>
      </c>
      <c r="N363" s="97">
        <f t="shared" si="125"/>
        <v>-2</v>
      </c>
      <c r="O363" s="97" t="str">
        <f t="shared" si="135"/>
        <v>30%</v>
      </c>
      <c r="P363" s="12">
        <f t="shared" si="128"/>
        <v>-0.6</v>
      </c>
      <c r="Q363" s="97">
        <v>0.1</v>
      </c>
      <c r="R363" s="97">
        <f t="shared" si="138"/>
        <v>7.4</v>
      </c>
      <c r="S363" s="97">
        <f t="shared" si="132"/>
        <v>7.4</v>
      </c>
      <c r="T363" s="55">
        <f t="shared" si="137"/>
        <v>7.4</v>
      </c>
    </row>
    <row r="364" spans="1:20" x14ac:dyDescent="0.3">
      <c r="A364" s="54">
        <v>206</v>
      </c>
      <c r="B364" s="10" t="s">
        <v>263</v>
      </c>
      <c r="C364" s="10">
        <v>218</v>
      </c>
      <c r="D364" s="11" t="s">
        <v>33</v>
      </c>
      <c r="E364" s="17"/>
      <c r="F364" s="97"/>
      <c r="G364" s="97">
        <v>15</v>
      </c>
      <c r="H364" s="13">
        <v>15</v>
      </c>
      <c r="I364" s="97">
        <v>93</v>
      </c>
      <c r="J364" s="97">
        <v>70</v>
      </c>
      <c r="K364" s="13">
        <f t="shared" si="133"/>
        <v>78</v>
      </c>
      <c r="L364" s="14">
        <f t="shared" si="139"/>
        <v>23</v>
      </c>
      <c r="M364" s="12">
        <f t="shared" si="129"/>
        <v>15</v>
      </c>
      <c r="N364" s="12">
        <f t="shared" si="125"/>
        <v>8</v>
      </c>
      <c r="O364" s="97" t="str">
        <f t="shared" si="135"/>
        <v>50%</v>
      </c>
      <c r="P364" s="12">
        <f t="shared" si="128"/>
        <v>4</v>
      </c>
      <c r="Q364" s="97">
        <v>0.1</v>
      </c>
      <c r="R364" s="12">
        <f t="shared" si="138"/>
        <v>15.1</v>
      </c>
      <c r="S364" s="12">
        <f t="shared" si="132"/>
        <v>15.1</v>
      </c>
      <c r="T364" s="55">
        <f t="shared" si="137"/>
        <v>15.1</v>
      </c>
    </row>
    <row r="365" spans="1:20" x14ac:dyDescent="0.3">
      <c r="A365" s="54">
        <v>207</v>
      </c>
      <c r="B365" s="10" t="s">
        <v>264</v>
      </c>
      <c r="C365" s="10">
        <v>193</v>
      </c>
      <c r="D365" s="11" t="s">
        <v>62</v>
      </c>
      <c r="E365" s="17"/>
      <c r="F365" s="97"/>
      <c r="G365" s="97">
        <v>18</v>
      </c>
      <c r="H365" s="13">
        <v>18</v>
      </c>
      <c r="I365" s="97">
        <v>101</v>
      </c>
      <c r="J365" s="97">
        <v>70</v>
      </c>
      <c r="K365" s="13">
        <f t="shared" si="133"/>
        <v>83</v>
      </c>
      <c r="L365" s="14">
        <f t="shared" si="139"/>
        <v>31</v>
      </c>
      <c r="M365" s="12">
        <f t="shared" si="129"/>
        <v>18</v>
      </c>
      <c r="N365" s="12">
        <f t="shared" si="125"/>
        <v>13</v>
      </c>
      <c r="O365" s="97" t="str">
        <f t="shared" si="135"/>
        <v>50%</v>
      </c>
      <c r="P365" s="12">
        <f t="shared" si="128"/>
        <v>6.5</v>
      </c>
      <c r="Q365" s="97">
        <v>0.1</v>
      </c>
      <c r="R365" s="12">
        <f t="shared" si="138"/>
        <v>18.100000000000001</v>
      </c>
      <c r="S365" s="12">
        <f t="shared" si="132"/>
        <v>18.100000000000001</v>
      </c>
      <c r="T365" s="55">
        <f t="shared" si="137"/>
        <v>18.100000000000001</v>
      </c>
    </row>
    <row r="366" spans="1:20" x14ac:dyDescent="0.3">
      <c r="A366" s="54">
        <v>208</v>
      </c>
      <c r="B366" s="80" t="s">
        <v>495</v>
      </c>
      <c r="C366" s="80">
        <v>289</v>
      </c>
      <c r="D366" s="81" t="s">
        <v>24</v>
      </c>
      <c r="E366" s="82"/>
      <c r="F366" s="69"/>
      <c r="G366" s="85">
        <v>12</v>
      </c>
      <c r="H366" s="83">
        <v>12</v>
      </c>
      <c r="I366" s="122">
        <v>99</v>
      </c>
      <c r="J366" s="122">
        <v>70</v>
      </c>
      <c r="K366" s="123">
        <f t="shared" si="133"/>
        <v>87</v>
      </c>
      <c r="L366" s="122">
        <f t="shared" si="139"/>
        <v>29</v>
      </c>
      <c r="M366" s="124">
        <f t="shared" si="129"/>
        <v>12</v>
      </c>
      <c r="N366" s="124">
        <f t="shared" si="125"/>
        <v>17</v>
      </c>
      <c r="O366" s="125">
        <v>0.3</v>
      </c>
      <c r="P366" s="124">
        <f t="shared" si="128"/>
        <v>5.0999999999999996</v>
      </c>
      <c r="Q366" s="69">
        <v>0.1</v>
      </c>
      <c r="R366" s="124">
        <f t="shared" si="138"/>
        <v>12.1</v>
      </c>
      <c r="S366" s="85">
        <f t="shared" si="132"/>
        <v>12.1</v>
      </c>
      <c r="T366" s="86">
        <f t="shared" si="137"/>
        <v>12.1</v>
      </c>
    </row>
    <row r="367" spans="1:20" x14ac:dyDescent="0.3">
      <c r="A367" s="54">
        <v>209</v>
      </c>
      <c r="B367" s="10" t="s">
        <v>267</v>
      </c>
      <c r="C367" s="10">
        <v>383</v>
      </c>
      <c r="D367" s="11"/>
      <c r="E367" s="17"/>
      <c r="F367" s="97"/>
      <c r="G367" s="12">
        <v>11</v>
      </c>
      <c r="H367" s="13">
        <v>11</v>
      </c>
      <c r="I367" s="97">
        <v>80</v>
      </c>
      <c r="J367" s="97">
        <v>70</v>
      </c>
      <c r="K367" s="13">
        <f t="shared" si="133"/>
        <v>69</v>
      </c>
      <c r="L367" s="14">
        <f t="shared" si="139"/>
        <v>10</v>
      </c>
      <c r="M367" s="12">
        <f t="shared" si="129"/>
        <v>11</v>
      </c>
      <c r="N367" s="12">
        <f t="shared" si="125"/>
        <v>-1</v>
      </c>
      <c r="O367" s="97" t="str">
        <f>IF(M367&gt;=19.5,"70%",IF(M367&gt;=13.5,"50%",IF(M367&gt;=5.5,"30%",IF(M367&gt;=0.1,"15%"))))</f>
        <v>30%</v>
      </c>
      <c r="P367" s="12">
        <f t="shared" si="128"/>
        <v>-0.3</v>
      </c>
      <c r="Q367" s="97">
        <v>0.1</v>
      </c>
      <c r="R367" s="12">
        <f t="shared" si="138"/>
        <v>10.7</v>
      </c>
      <c r="S367" s="12">
        <f t="shared" si="132"/>
        <v>10.7</v>
      </c>
      <c r="T367" s="55">
        <f t="shared" si="137"/>
        <v>10.7</v>
      </c>
    </row>
    <row r="368" spans="1:20" x14ac:dyDescent="0.3">
      <c r="A368" s="54">
        <v>210</v>
      </c>
      <c r="B368" s="80" t="s">
        <v>268</v>
      </c>
      <c r="C368" s="80">
        <v>49</v>
      </c>
      <c r="D368" s="81"/>
      <c r="E368" s="82"/>
      <c r="F368" s="69"/>
      <c r="G368" s="85">
        <v>11</v>
      </c>
      <c r="H368" s="83">
        <v>11</v>
      </c>
      <c r="I368" s="69">
        <v>92</v>
      </c>
      <c r="J368" s="69">
        <v>70</v>
      </c>
      <c r="K368" s="83">
        <f t="shared" si="133"/>
        <v>81</v>
      </c>
      <c r="L368" s="84">
        <f t="shared" si="139"/>
        <v>22</v>
      </c>
      <c r="M368" s="85">
        <f t="shared" si="129"/>
        <v>11</v>
      </c>
      <c r="N368" s="85">
        <f t="shared" si="125"/>
        <v>11</v>
      </c>
      <c r="O368" s="69" t="str">
        <f>IF(M368&gt;=19.5,"70%",IF(M368&gt;=13.5,"50%",IF(M368&gt;=5.5,"30%",IF(M368&gt;=0.1,"15%"))))</f>
        <v>30%</v>
      </c>
      <c r="P368" s="83">
        <f t="shared" si="128"/>
        <v>3.3</v>
      </c>
      <c r="Q368" s="69">
        <v>0.1</v>
      </c>
      <c r="R368" s="69">
        <v>11.1</v>
      </c>
      <c r="S368" s="85">
        <f t="shared" si="132"/>
        <v>11.1</v>
      </c>
      <c r="T368" s="86">
        <f t="shared" si="137"/>
        <v>11.1</v>
      </c>
    </row>
    <row r="369" spans="1:20" x14ac:dyDescent="0.3">
      <c r="A369" s="54">
        <v>211</v>
      </c>
      <c r="B369" s="10" t="s">
        <v>269</v>
      </c>
      <c r="C369" s="10">
        <v>95</v>
      </c>
      <c r="D369" s="11"/>
      <c r="E369" s="97"/>
      <c r="F369" s="97"/>
      <c r="G369" s="12">
        <v>24.1</v>
      </c>
      <c r="H369" s="13">
        <f>G369</f>
        <v>24.1</v>
      </c>
      <c r="I369" s="97"/>
      <c r="J369" s="97"/>
      <c r="K369" s="13">
        <f t="shared" si="133"/>
        <v>-24.1</v>
      </c>
      <c r="L369" s="14">
        <f t="shared" si="139"/>
        <v>0</v>
      </c>
      <c r="M369" s="12">
        <f t="shared" si="129"/>
        <v>24.1</v>
      </c>
      <c r="N369" s="12">
        <f t="shared" si="125"/>
        <v>-24.1</v>
      </c>
      <c r="O369" s="97" t="str">
        <f>IF(M369&gt;=19.5,"70%",IF(M369&gt;=13.5,"50%",IF(M369&gt;=5.5,"30%",IF(M369&gt;=0.1,"15%"))))</f>
        <v>70%</v>
      </c>
      <c r="P369" s="12">
        <f t="shared" si="128"/>
        <v>-16.87</v>
      </c>
      <c r="Q369" s="97">
        <v>0.1</v>
      </c>
      <c r="R369" s="97">
        <v>24.1</v>
      </c>
      <c r="S369" s="12">
        <f t="shared" si="132"/>
        <v>24.1</v>
      </c>
      <c r="T369" s="55">
        <f t="shared" si="137"/>
        <v>24.1</v>
      </c>
    </row>
    <row r="370" spans="1:20" x14ac:dyDescent="0.3">
      <c r="A370" s="54">
        <v>212</v>
      </c>
      <c r="B370" s="10" t="s">
        <v>270</v>
      </c>
      <c r="C370" s="10">
        <v>187</v>
      </c>
      <c r="D370" s="11"/>
      <c r="E370" s="97"/>
      <c r="F370" s="97"/>
      <c r="G370" s="97">
        <v>24</v>
      </c>
      <c r="H370" s="13">
        <f>G370</f>
        <v>24</v>
      </c>
      <c r="I370" s="97"/>
      <c r="J370" s="97"/>
      <c r="K370" s="13">
        <f t="shared" si="133"/>
        <v>-24</v>
      </c>
      <c r="L370" s="14">
        <f t="shared" si="139"/>
        <v>0</v>
      </c>
      <c r="M370" s="12">
        <f t="shared" si="129"/>
        <v>24</v>
      </c>
      <c r="N370" s="12">
        <f t="shared" si="125"/>
        <v>-24</v>
      </c>
      <c r="O370" s="97" t="str">
        <f>IF(M370&gt;=19.5,"70%",IF(M370&gt;=13.5,"50%",IF(M370&gt;=5.5,"30%",IF(M370&gt;=0.1,"15%"))))</f>
        <v>70%</v>
      </c>
      <c r="P370" s="12">
        <f t="shared" si="128"/>
        <v>-16.799999999999997</v>
      </c>
      <c r="Q370" s="97">
        <v>0.1</v>
      </c>
      <c r="R370" s="97">
        <v>24</v>
      </c>
      <c r="S370" s="12">
        <f t="shared" si="132"/>
        <v>24</v>
      </c>
      <c r="T370" s="55">
        <f t="shared" si="137"/>
        <v>24</v>
      </c>
    </row>
    <row r="371" spans="1:20" x14ac:dyDescent="0.3">
      <c r="A371" s="54">
        <v>213</v>
      </c>
      <c r="B371" s="11" t="s">
        <v>271</v>
      </c>
      <c r="C371" s="10">
        <v>384</v>
      </c>
      <c r="D371" s="11" t="s">
        <v>62</v>
      </c>
      <c r="E371" s="17"/>
      <c r="F371" s="97"/>
      <c r="G371" s="97">
        <v>18</v>
      </c>
      <c r="H371" s="97">
        <v>18</v>
      </c>
      <c r="I371" s="97">
        <v>86</v>
      </c>
      <c r="J371" s="97">
        <v>69</v>
      </c>
      <c r="K371" s="97">
        <f t="shared" si="133"/>
        <v>68</v>
      </c>
      <c r="L371" s="97">
        <f t="shared" si="139"/>
        <v>17</v>
      </c>
      <c r="M371" s="97">
        <f t="shared" si="129"/>
        <v>18</v>
      </c>
      <c r="N371" s="97">
        <f t="shared" si="125"/>
        <v>-1</v>
      </c>
      <c r="O371" s="97" t="str">
        <f>IF(M371&gt;=19.5,"70%",IF(M371&gt;=13.5,"50%",IF(M371&gt;=5.5,"30%",IF(M371&gt;=0.1,"15%"))))</f>
        <v>50%</v>
      </c>
      <c r="P371" s="12">
        <f t="shared" si="128"/>
        <v>-0.5</v>
      </c>
      <c r="Q371" s="97">
        <v>0.1</v>
      </c>
      <c r="R371" s="97">
        <f>IF(M371&gt;=L371,(M371+P371),M371+Q371)</f>
        <v>17.5</v>
      </c>
      <c r="S371" s="97">
        <f t="shared" si="132"/>
        <v>17.5</v>
      </c>
      <c r="T371" s="55">
        <f t="shared" si="137"/>
        <v>17.5</v>
      </c>
    </row>
    <row r="372" spans="1:20" x14ac:dyDescent="0.3">
      <c r="A372" s="54">
        <v>214</v>
      </c>
      <c r="B372" s="10" t="s">
        <v>272</v>
      </c>
      <c r="C372" s="10">
        <v>123</v>
      </c>
      <c r="D372" s="11" t="s">
        <v>24</v>
      </c>
      <c r="E372" s="47"/>
      <c r="F372" s="97"/>
      <c r="G372" s="12">
        <v>5</v>
      </c>
      <c r="H372" s="13">
        <f>G372</f>
        <v>5</v>
      </c>
      <c r="I372" s="97">
        <v>80</v>
      </c>
      <c r="J372" s="97">
        <v>70</v>
      </c>
      <c r="K372" s="13">
        <f t="shared" si="133"/>
        <v>75</v>
      </c>
      <c r="L372" s="14">
        <f t="shared" si="139"/>
        <v>10</v>
      </c>
      <c r="M372" s="12">
        <f t="shared" si="129"/>
        <v>5</v>
      </c>
      <c r="N372" s="12">
        <f t="shared" si="125"/>
        <v>5</v>
      </c>
      <c r="O372" s="19">
        <v>0.3</v>
      </c>
      <c r="P372" s="12">
        <f t="shared" si="128"/>
        <v>1.5</v>
      </c>
      <c r="Q372" s="97">
        <v>0.1</v>
      </c>
      <c r="R372" s="12">
        <f>IF(M372&gt;=L372,(M372+P372),M372+Q372)</f>
        <v>5.0999999999999996</v>
      </c>
      <c r="S372" s="12">
        <f t="shared" si="132"/>
        <v>5.0999999999999996</v>
      </c>
      <c r="T372" s="55">
        <f t="shared" si="137"/>
        <v>5.0999999999999996</v>
      </c>
    </row>
    <row r="373" spans="1:20" x14ac:dyDescent="0.3">
      <c r="A373" s="54">
        <v>215</v>
      </c>
      <c r="B373" s="10" t="s">
        <v>273</v>
      </c>
      <c r="C373" s="10">
        <v>78</v>
      </c>
      <c r="D373" s="11" t="s">
        <v>43</v>
      </c>
      <c r="E373" s="97"/>
      <c r="F373" s="97"/>
      <c r="G373" s="12">
        <v>16.600000000000001</v>
      </c>
      <c r="H373" s="13">
        <f>G373</f>
        <v>16.600000000000001</v>
      </c>
      <c r="I373" s="97"/>
      <c r="J373" s="97"/>
      <c r="K373" s="13">
        <f t="shared" si="133"/>
        <v>-16.600000000000001</v>
      </c>
      <c r="L373" s="14">
        <f t="shared" si="139"/>
        <v>0</v>
      </c>
      <c r="M373" s="12">
        <f t="shared" si="129"/>
        <v>16.600000000000001</v>
      </c>
      <c r="N373" s="12">
        <f t="shared" si="125"/>
        <v>-16.600000000000001</v>
      </c>
      <c r="O373" s="97" t="str">
        <f t="shared" ref="O373:O382" si="140">IF(M373&gt;=19.5,"70%",IF(M373&gt;=13.5,"50%",IF(M373&gt;=5.5,"30%",IF(M373&gt;=0.1,"15%"))))</f>
        <v>50%</v>
      </c>
      <c r="P373" s="12">
        <f t="shared" si="128"/>
        <v>-8.3000000000000007</v>
      </c>
      <c r="Q373" s="97">
        <v>0.1</v>
      </c>
      <c r="R373" s="97">
        <v>16.600000000000001</v>
      </c>
      <c r="S373" s="12">
        <f t="shared" si="132"/>
        <v>16.600000000000001</v>
      </c>
      <c r="T373" s="55">
        <f t="shared" si="137"/>
        <v>16.600000000000001</v>
      </c>
    </row>
    <row r="374" spans="1:20" x14ac:dyDescent="0.3">
      <c r="A374" s="54">
        <v>216</v>
      </c>
      <c r="B374" s="10" t="s">
        <v>274</v>
      </c>
      <c r="C374" s="10">
        <v>263</v>
      </c>
      <c r="D374" s="11" t="s">
        <v>62</v>
      </c>
      <c r="E374" s="20"/>
      <c r="F374" s="97"/>
      <c r="G374" s="97">
        <v>9</v>
      </c>
      <c r="H374" s="13">
        <v>9</v>
      </c>
      <c r="I374" s="97">
        <v>83</v>
      </c>
      <c r="J374" s="97">
        <v>70</v>
      </c>
      <c r="K374" s="13">
        <f t="shared" si="133"/>
        <v>74</v>
      </c>
      <c r="L374" s="14">
        <f t="shared" si="139"/>
        <v>13</v>
      </c>
      <c r="M374" s="12">
        <f t="shared" si="129"/>
        <v>9</v>
      </c>
      <c r="N374" s="12">
        <f t="shared" si="125"/>
        <v>4</v>
      </c>
      <c r="O374" s="97" t="str">
        <f t="shared" si="140"/>
        <v>30%</v>
      </c>
      <c r="P374" s="12">
        <f t="shared" si="128"/>
        <v>1.2</v>
      </c>
      <c r="Q374" s="97">
        <v>0.1</v>
      </c>
      <c r="R374" s="12">
        <f>IF(M374&gt;=L374,(M374+P374),M374+Q374)</f>
        <v>9.1</v>
      </c>
      <c r="S374" s="12">
        <f t="shared" si="132"/>
        <v>9.1</v>
      </c>
      <c r="T374" s="55">
        <f t="shared" si="137"/>
        <v>9.1</v>
      </c>
    </row>
    <row r="375" spans="1:20" x14ac:dyDescent="0.3">
      <c r="A375" s="54">
        <v>217</v>
      </c>
      <c r="B375" s="10" t="s">
        <v>275</v>
      </c>
      <c r="C375" s="10">
        <v>257</v>
      </c>
      <c r="D375" s="11" t="s">
        <v>62</v>
      </c>
      <c r="E375" s="17"/>
      <c r="F375" s="97"/>
      <c r="G375" s="12">
        <v>12</v>
      </c>
      <c r="H375" s="13">
        <v>12</v>
      </c>
      <c r="I375" s="97">
        <v>87</v>
      </c>
      <c r="J375" s="97">
        <v>70</v>
      </c>
      <c r="K375" s="13">
        <f t="shared" si="133"/>
        <v>75</v>
      </c>
      <c r="L375" s="14">
        <f t="shared" si="139"/>
        <v>17</v>
      </c>
      <c r="M375" s="12">
        <f t="shared" si="129"/>
        <v>12</v>
      </c>
      <c r="N375" s="12">
        <f t="shared" si="125"/>
        <v>5</v>
      </c>
      <c r="O375" s="97" t="str">
        <f t="shared" si="140"/>
        <v>30%</v>
      </c>
      <c r="P375" s="12">
        <f t="shared" si="128"/>
        <v>1.5</v>
      </c>
      <c r="Q375" s="97">
        <v>0.1</v>
      </c>
      <c r="R375" s="12">
        <f>IF(M375&gt;=L375,(M375+P375),M375+Q375)</f>
        <v>12.1</v>
      </c>
      <c r="S375" s="12">
        <f t="shared" si="132"/>
        <v>12.1</v>
      </c>
      <c r="T375" s="55">
        <f t="shared" si="137"/>
        <v>12.1</v>
      </c>
    </row>
    <row r="376" spans="1:20" x14ac:dyDescent="0.3">
      <c r="A376" s="54">
        <v>218</v>
      </c>
      <c r="B376" s="81" t="s">
        <v>276</v>
      </c>
      <c r="C376" s="80">
        <v>385</v>
      </c>
      <c r="D376" s="81"/>
      <c r="E376" s="82"/>
      <c r="F376" s="115"/>
      <c r="G376" s="69">
        <v>10.4</v>
      </c>
      <c r="H376" s="69">
        <v>10</v>
      </c>
      <c r="I376" s="69">
        <v>83</v>
      </c>
      <c r="J376" s="69">
        <v>70</v>
      </c>
      <c r="K376" s="69">
        <f t="shared" si="133"/>
        <v>73</v>
      </c>
      <c r="L376" s="69">
        <f t="shared" si="139"/>
        <v>13</v>
      </c>
      <c r="M376" s="69">
        <f t="shared" si="129"/>
        <v>10.4</v>
      </c>
      <c r="N376" s="69">
        <f t="shared" si="125"/>
        <v>2.5999999999999996</v>
      </c>
      <c r="O376" s="69" t="str">
        <f t="shared" si="140"/>
        <v>30%</v>
      </c>
      <c r="P376" s="85">
        <f t="shared" si="128"/>
        <v>0.77999999999999992</v>
      </c>
      <c r="Q376" s="69">
        <v>0.1</v>
      </c>
      <c r="R376" s="69">
        <f>IF(M376&gt;=L376,(M376+P376),M376+Q376)</f>
        <v>10.5</v>
      </c>
      <c r="S376" s="69">
        <f t="shared" si="132"/>
        <v>10.5</v>
      </c>
      <c r="T376" s="113">
        <v>11</v>
      </c>
    </row>
    <row r="377" spans="1:20" x14ac:dyDescent="0.3">
      <c r="A377" s="54">
        <v>219</v>
      </c>
      <c r="B377" s="10" t="s">
        <v>280</v>
      </c>
      <c r="C377" s="10">
        <v>81</v>
      </c>
      <c r="D377" s="11"/>
      <c r="E377" s="97"/>
      <c r="F377" s="97"/>
      <c r="G377" s="12">
        <v>15</v>
      </c>
      <c r="H377" s="13">
        <f>G377</f>
        <v>15</v>
      </c>
      <c r="I377" s="97"/>
      <c r="J377" s="97"/>
      <c r="K377" s="13">
        <f t="shared" si="133"/>
        <v>-15</v>
      </c>
      <c r="L377" s="14">
        <f t="shared" si="139"/>
        <v>0</v>
      </c>
      <c r="M377" s="12">
        <f t="shared" si="129"/>
        <v>15</v>
      </c>
      <c r="N377" s="12">
        <f t="shared" si="125"/>
        <v>-15</v>
      </c>
      <c r="O377" s="97" t="str">
        <f t="shared" si="140"/>
        <v>50%</v>
      </c>
      <c r="P377" s="12">
        <f>N377*O377</f>
        <v>-7.5</v>
      </c>
      <c r="Q377" s="97">
        <v>0.1</v>
      </c>
      <c r="R377" s="97">
        <v>15</v>
      </c>
      <c r="S377" s="12">
        <f t="shared" si="132"/>
        <v>15</v>
      </c>
      <c r="T377" s="55">
        <f>S377</f>
        <v>15</v>
      </c>
    </row>
    <row r="378" spans="1:20" x14ac:dyDescent="0.3">
      <c r="A378" s="54">
        <v>221</v>
      </c>
      <c r="B378" s="26" t="s">
        <v>429</v>
      </c>
      <c r="C378" s="2">
        <v>463</v>
      </c>
      <c r="D378" s="26"/>
      <c r="E378" s="27"/>
      <c r="F378" s="28"/>
      <c r="G378" s="1">
        <v>24.1</v>
      </c>
      <c r="H378" s="1">
        <v>24</v>
      </c>
      <c r="I378" s="1">
        <v>108</v>
      </c>
      <c r="J378" s="1">
        <v>70</v>
      </c>
      <c r="K378" s="1">
        <f t="shared" si="133"/>
        <v>84</v>
      </c>
      <c r="L378" s="1">
        <f t="shared" si="139"/>
        <v>38</v>
      </c>
      <c r="M378" s="1">
        <f t="shared" si="129"/>
        <v>24.1</v>
      </c>
      <c r="N378" s="1">
        <f t="shared" ref="N378:N424" si="141">L378-M378</f>
        <v>13.899999999999999</v>
      </c>
      <c r="O378" s="1" t="str">
        <f t="shared" si="140"/>
        <v>70%</v>
      </c>
      <c r="P378" s="9">
        <f t="shared" ref="P378:P438" si="142">N378*O378</f>
        <v>9.7299999999999986</v>
      </c>
      <c r="Q378" s="97">
        <v>0.1</v>
      </c>
      <c r="R378" s="1">
        <f t="shared" ref="R378:R383" si="143">IF(M378&gt;=L378,(M378+P378),M378+Q378)</f>
        <v>24.200000000000003</v>
      </c>
      <c r="S378" s="1">
        <f t="shared" si="132"/>
        <v>24.200000000000003</v>
      </c>
      <c r="T378" s="57">
        <v>24</v>
      </c>
    </row>
    <row r="379" spans="1:20" x14ac:dyDescent="0.3">
      <c r="A379" s="54">
        <v>222</v>
      </c>
      <c r="B379" s="10" t="s">
        <v>528</v>
      </c>
      <c r="C379" s="10">
        <v>511</v>
      </c>
      <c r="D379" s="11" t="s">
        <v>24</v>
      </c>
      <c r="E379" s="17"/>
      <c r="F379" s="97">
        <v>1</v>
      </c>
      <c r="G379" s="97">
        <v>18</v>
      </c>
      <c r="H379" s="97">
        <v>18</v>
      </c>
      <c r="I379" s="97">
        <v>99</v>
      </c>
      <c r="J379" s="97">
        <v>69</v>
      </c>
      <c r="K379" s="97">
        <f t="shared" si="133"/>
        <v>81</v>
      </c>
      <c r="L379" s="97">
        <f t="shared" si="139"/>
        <v>30</v>
      </c>
      <c r="M379" s="97">
        <f t="shared" si="129"/>
        <v>18</v>
      </c>
      <c r="N379" s="97">
        <f t="shared" si="141"/>
        <v>12</v>
      </c>
      <c r="O379" s="97" t="str">
        <f t="shared" si="140"/>
        <v>50%</v>
      </c>
      <c r="P379" s="12">
        <f t="shared" si="142"/>
        <v>6</v>
      </c>
      <c r="Q379" s="97">
        <v>0.1</v>
      </c>
      <c r="R379" s="97">
        <f t="shared" si="143"/>
        <v>18.100000000000001</v>
      </c>
      <c r="S379" s="97">
        <f t="shared" si="132"/>
        <v>18.100000000000001</v>
      </c>
      <c r="T379" s="55">
        <f>S379</f>
        <v>18.100000000000001</v>
      </c>
    </row>
    <row r="380" spans="1:20" x14ac:dyDescent="0.3">
      <c r="A380" s="54">
        <v>223</v>
      </c>
      <c r="B380" s="80" t="s">
        <v>283</v>
      </c>
      <c r="C380" s="80">
        <v>10</v>
      </c>
      <c r="D380" s="81" t="s">
        <v>228</v>
      </c>
      <c r="E380" s="82"/>
      <c r="F380" s="69"/>
      <c r="G380" s="85">
        <v>5</v>
      </c>
      <c r="H380" s="83">
        <v>5</v>
      </c>
      <c r="I380" s="69">
        <v>82</v>
      </c>
      <c r="J380" s="69">
        <v>72</v>
      </c>
      <c r="K380" s="83">
        <f t="shared" si="133"/>
        <v>77</v>
      </c>
      <c r="L380" s="84">
        <f t="shared" si="139"/>
        <v>10</v>
      </c>
      <c r="M380" s="85">
        <f t="shared" si="129"/>
        <v>5</v>
      </c>
      <c r="N380" s="85">
        <f t="shared" si="141"/>
        <v>5</v>
      </c>
      <c r="O380" s="69" t="str">
        <f t="shared" si="140"/>
        <v>15%</v>
      </c>
      <c r="P380" s="85">
        <f t="shared" si="142"/>
        <v>0.75</v>
      </c>
      <c r="Q380" s="69" t="str">
        <f>IF(N380&lt;0,O380, "0.1")</f>
        <v>0.1</v>
      </c>
      <c r="R380" s="85">
        <f t="shared" si="143"/>
        <v>5.0999999999999996</v>
      </c>
      <c r="S380" s="85">
        <f t="shared" si="132"/>
        <v>5.0999999999999996</v>
      </c>
      <c r="T380" s="86">
        <f>S380</f>
        <v>5.0999999999999996</v>
      </c>
    </row>
    <row r="381" spans="1:20" x14ac:dyDescent="0.3">
      <c r="A381" s="54">
        <v>224</v>
      </c>
      <c r="B381" s="80" t="s">
        <v>505</v>
      </c>
      <c r="C381" s="80">
        <v>309</v>
      </c>
      <c r="D381" s="81" t="s">
        <v>24</v>
      </c>
      <c r="E381" s="82"/>
      <c r="F381" s="69"/>
      <c r="G381" s="69">
        <v>15</v>
      </c>
      <c r="H381" s="69">
        <v>15</v>
      </c>
      <c r="I381" s="69">
        <v>95</v>
      </c>
      <c r="J381" s="69">
        <v>70</v>
      </c>
      <c r="K381" s="83">
        <v>73</v>
      </c>
      <c r="L381" s="84">
        <f t="shared" si="139"/>
        <v>25</v>
      </c>
      <c r="M381" s="85">
        <f t="shared" si="129"/>
        <v>15</v>
      </c>
      <c r="N381" s="85">
        <f t="shared" si="141"/>
        <v>10</v>
      </c>
      <c r="O381" s="69" t="str">
        <f t="shared" si="140"/>
        <v>50%</v>
      </c>
      <c r="P381" s="83">
        <f t="shared" si="142"/>
        <v>5</v>
      </c>
      <c r="Q381" s="69">
        <v>0.1</v>
      </c>
      <c r="R381" s="85">
        <f t="shared" si="143"/>
        <v>15.1</v>
      </c>
      <c r="S381" s="85">
        <f t="shared" si="132"/>
        <v>15.1</v>
      </c>
      <c r="T381" s="86">
        <f>S381</f>
        <v>15.1</v>
      </c>
    </row>
    <row r="382" spans="1:20" x14ac:dyDescent="0.3">
      <c r="A382" s="54">
        <v>225</v>
      </c>
      <c r="B382" s="15" t="s">
        <v>284</v>
      </c>
      <c r="C382" s="10">
        <v>388</v>
      </c>
      <c r="D382" s="16"/>
      <c r="E382" s="17"/>
      <c r="F382" s="18"/>
      <c r="G382" s="97">
        <v>24</v>
      </c>
      <c r="H382" s="97">
        <v>24</v>
      </c>
      <c r="I382" s="97">
        <v>101</v>
      </c>
      <c r="J382" s="97">
        <v>71</v>
      </c>
      <c r="K382" s="97">
        <f t="shared" ref="K382:K389" si="144">I382-H382</f>
        <v>77</v>
      </c>
      <c r="L382" s="97">
        <f t="shared" si="139"/>
        <v>30</v>
      </c>
      <c r="M382" s="97">
        <f t="shared" si="129"/>
        <v>24</v>
      </c>
      <c r="N382" s="97">
        <f t="shared" si="141"/>
        <v>6</v>
      </c>
      <c r="O382" s="97" t="str">
        <f t="shared" si="140"/>
        <v>70%</v>
      </c>
      <c r="P382" s="12">
        <f t="shared" si="142"/>
        <v>4.1999999999999993</v>
      </c>
      <c r="Q382" s="97">
        <v>0.1</v>
      </c>
      <c r="R382" s="97">
        <f t="shared" si="143"/>
        <v>24.1</v>
      </c>
      <c r="S382" s="97">
        <f t="shared" si="132"/>
        <v>24.1</v>
      </c>
      <c r="T382" s="98">
        <v>24</v>
      </c>
    </row>
    <row r="383" spans="1:20" x14ac:dyDescent="0.3">
      <c r="A383" s="54">
        <v>226</v>
      </c>
      <c r="B383" s="114" t="s">
        <v>488</v>
      </c>
      <c r="C383" s="80">
        <v>469</v>
      </c>
      <c r="D383" s="114"/>
      <c r="E383" s="82"/>
      <c r="F383" s="115"/>
      <c r="G383" s="69">
        <v>19</v>
      </c>
      <c r="H383" s="69">
        <v>19</v>
      </c>
      <c r="I383" s="69">
        <v>89</v>
      </c>
      <c r="J383" s="69">
        <v>70</v>
      </c>
      <c r="K383" s="69">
        <f t="shared" si="144"/>
        <v>70</v>
      </c>
      <c r="L383" s="69">
        <f t="shared" si="139"/>
        <v>19</v>
      </c>
      <c r="M383" s="69">
        <f t="shared" si="129"/>
        <v>19</v>
      </c>
      <c r="N383" s="69">
        <f t="shared" si="141"/>
        <v>0</v>
      </c>
      <c r="O383" s="116">
        <v>0.7</v>
      </c>
      <c r="P383" s="85">
        <f t="shared" si="142"/>
        <v>0</v>
      </c>
      <c r="Q383" s="69">
        <v>0.1</v>
      </c>
      <c r="R383" s="69">
        <f t="shared" si="143"/>
        <v>19</v>
      </c>
      <c r="S383" s="69">
        <f t="shared" si="132"/>
        <v>19</v>
      </c>
      <c r="T383" s="113">
        <v>19</v>
      </c>
    </row>
    <row r="384" spans="1:20" x14ac:dyDescent="0.3">
      <c r="A384" s="54">
        <v>227</v>
      </c>
      <c r="B384" s="80" t="s">
        <v>285</v>
      </c>
      <c r="C384" s="80">
        <v>56</v>
      </c>
      <c r="D384" s="81"/>
      <c r="E384" s="69"/>
      <c r="F384" s="69"/>
      <c r="G384" s="85">
        <v>24</v>
      </c>
      <c r="H384" s="83">
        <v>24</v>
      </c>
      <c r="I384" s="69">
        <v>100</v>
      </c>
      <c r="J384" s="69">
        <v>70</v>
      </c>
      <c r="K384" s="83">
        <f t="shared" si="144"/>
        <v>76</v>
      </c>
      <c r="L384" s="84">
        <f t="shared" si="139"/>
        <v>30</v>
      </c>
      <c r="M384" s="85">
        <f t="shared" si="129"/>
        <v>24</v>
      </c>
      <c r="N384" s="85">
        <f t="shared" si="141"/>
        <v>6</v>
      </c>
      <c r="O384" s="69" t="str">
        <f t="shared" ref="O384:O405" si="145">IF(M384&gt;=19.5,"70%",IF(M384&gt;=13.5,"50%",IF(M384&gt;=5.5,"30%",IF(M384&gt;=0.1,"15%"))))</f>
        <v>70%</v>
      </c>
      <c r="P384" s="85">
        <f t="shared" si="142"/>
        <v>4.1999999999999993</v>
      </c>
      <c r="Q384" s="69">
        <v>0.1</v>
      </c>
      <c r="R384" s="69">
        <v>24</v>
      </c>
      <c r="S384" s="85">
        <f t="shared" si="132"/>
        <v>24</v>
      </c>
      <c r="T384" s="86">
        <v>24</v>
      </c>
    </row>
    <row r="385" spans="1:20" x14ac:dyDescent="0.3">
      <c r="A385" s="54">
        <v>228</v>
      </c>
      <c r="B385" s="10" t="s">
        <v>286</v>
      </c>
      <c r="C385" s="10">
        <v>125</v>
      </c>
      <c r="D385" s="11" t="s">
        <v>43</v>
      </c>
      <c r="E385" s="20"/>
      <c r="F385" s="97"/>
      <c r="G385" s="13">
        <v>17.7</v>
      </c>
      <c r="H385" s="13">
        <f>G385</f>
        <v>17.7</v>
      </c>
      <c r="I385" s="97">
        <v>83</v>
      </c>
      <c r="J385" s="97">
        <v>69</v>
      </c>
      <c r="K385" s="13">
        <f t="shared" si="144"/>
        <v>65.3</v>
      </c>
      <c r="L385" s="14">
        <f t="shared" si="139"/>
        <v>14</v>
      </c>
      <c r="M385" s="12">
        <f t="shared" si="129"/>
        <v>17.7</v>
      </c>
      <c r="N385" s="12">
        <f t="shared" si="141"/>
        <v>-3.6999999999999993</v>
      </c>
      <c r="O385" s="97" t="str">
        <f t="shared" si="145"/>
        <v>50%</v>
      </c>
      <c r="P385" s="12">
        <f t="shared" si="142"/>
        <v>-1.8499999999999996</v>
      </c>
      <c r="Q385" s="97">
        <v>0.1</v>
      </c>
      <c r="R385" s="12">
        <f>IF(M385&gt;=L385,(M385+P385),M385+Q385)</f>
        <v>15.85</v>
      </c>
      <c r="S385" s="12">
        <f t="shared" si="132"/>
        <v>15.85</v>
      </c>
      <c r="T385" s="55">
        <f>S385</f>
        <v>15.85</v>
      </c>
    </row>
    <row r="386" spans="1:20" x14ac:dyDescent="0.3">
      <c r="A386" s="54">
        <v>229</v>
      </c>
      <c r="B386" s="114" t="s">
        <v>487</v>
      </c>
      <c r="C386" s="80">
        <v>493</v>
      </c>
      <c r="D386" s="114" t="s">
        <v>24</v>
      </c>
      <c r="E386" s="82"/>
      <c r="F386" s="115"/>
      <c r="G386" s="69">
        <v>24</v>
      </c>
      <c r="H386" s="83">
        <v>24</v>
      </c>
      <c r="I386" s="69">
        <v>105</v>
      </c>
      <c r="J386" s="69">
        <v>70</v>
      </c>
      <c r="K386" s="83">
        <f t="shared" si="144"/>
        <v>81</v>
      </c>
      <c r="L386" s="84">
        <f t="shared" si="139"/>
        <v>35</v>
      </c>
      <c r="M386" s="85">
        <f t="shared" si="129"/>
        <v>24</v>
      </c>
      <c r="N386" s="85">
        <f t="shared" si="141"/>
        <v>11</v>
      </c>
      <c r="O386" s="69" t="str">
        <f t="shared" si="145"/>
        <v>70%</v>
      </c>
      <c r="P386" s="85">
        <f t="shared" si="142"/>
        <v>7.6999999999999993</v>
      </c>
      <c r="Q386" s="69">
        <v>0.1</v>
      </c>
      <c r="R386" s="85">
        <v>24</v>
      </c>
      <c r="S386" s="85">
        <v>24</v>
      </c>
      <c r="T386" s="86">
        <v>24</v>
      </c>
    </row>
    <row r="387" spans="1:20" x14ac:dyDescent="0.3">
      <c r="A387" s="54">
        <v>230</v>
      </c>
      <c r="B387" s="10" t="s">
        <v>287</v>
      </c>
      <c r="C387" s="10">
        <v>36</v>
      </c>
      <c r="D387" s="11"/>
      <c r="E387" s="97"/>
      <c r="F387" s="97"/>
      <c r="G387" s="12">
        <v>13.6</v>
      </c>
      <c r="H387" s="13">
        <f>G387</f>
        <v>13.6</v>
      </c>
      <c r="I387" s="97"/>
      <c r="J387" s="97"/>
      <c r="K387" s="13">
        <f t="shared" si="144"/>
        <v>-13.6</v>
      </c>
      <c r="L387" s="14">
        <f t="shared" si="139"/>
        <v>0</v>
      </c>
      <c r="M387" s="12">
        <f t="shared" si="129"/>
        <v>13.6</v>
      </c>
      <c r="N387" s="12">
        <f t="shared" si="141"/>
        <v>-13.6</v>
      </c>
      <c r="O387" s="97" t="str">
        <f t="shared" si="145"/>
        <v>50%</v>
      </c>
      <c r="P387" s="12">
        <f t="shared" si="142"/>
        <v>-6.8</v>
      </c>
      <c r="Q387" s="97">
        <v>0.1</v>
      </c>
      <c r="R387" s="12">
        <f t="shared" ref="R387:R433" si="146">IF(M387&gt;=L387,(M387+P387),M387+Q387)</f>
        <v>6.8</v>
      </c>
      <c r="S387" s="12">
        <f t="shared" ref="S387:S433" si="147">IF(I387&gt;1,(R387),G387)</f>
        <v>13.6</v>
      </c>
      <c r="T387" s="55">
        <f>S387</f>
        <v>13.6</v>
      </c>
    </row>
    <row r="388" spans="1:20" x14ac:dyDescent="0.3">
      <c r="A388" s="54">
        <v>231</v>
      </c>
      <c r="B388" s="10" t="s">
        <v>288</v>
      </c>
      <c r="C388" s="10">
        <v>131</v>
      </c>
      <c r="D388" s="11"/>
      <c r="E388" s="97"/>
      <c r="F388" s="97"/>
      <c r="G388" s="97">
        <v>13.6</v>
      </c>
      <c r="H388" s="13">
        <f>G388</f>
        <v>13.6</v>
      </c>
      <c r="I388" s="97"/>
      <c r="J388" s="97"/>
      <c r="K388" s="13">
        <f t="shared" si="144"/>
        <v>-13.6</v>
      </c>
      <c r="L388" s="14">
        <f t="shared" si="139"/>
        <v>0</v>
      </c>
      <c r="M388" s="12">
        <f t="shared" si="129"/>
        <v>13.6</v>
      </c>
      <c r="N388" s="12">
        <f t="shared" si="141"/>
        <v>-13.6</v>
      </c>
      <c r="O388" s="97" t="str">
        <f t="shared" si="145"/>
        <v>50%</v>
      </c>
      <c r="P388" s="12">
        <f t="shared" si="142"/>
        <v>-6.8</v>
      </c>
      <c r="Q388" s="97">
        <v>0.1</v>
      </c>
      <c r="R388" s="12">
        <f t="shared" si="146"/>
        <v>6.8</v>
      </c>
      <c r="S388" s="12">
        <f t="shared" si="147"/>
        <v>13.6</v>
      </c>
      <c r="T388" s="55">
        <f>S388</f>
        <v>13.6</v>
      </c>
    </row>
    <row r="389" spans="1:20" x14ac:dyDescent="0.3">
      <c r="A389" s="54">
        <v>232</v>
      </c>
      <c r="B389" s="10" t="s">
        <v>290</v>
      </c>
      <c r="C389" s="10">
        <v>85</v>
      </c>
      <c r="D389" s="11"/>
      <c r="E389" s="97"/>
      <c r="F389" s="97"/>
      <c r="G389" s="12">
        <v>22.2</v>
      </c>
      <c r="H389" s="13">
        <f>G389</f>
        <v>22.2</v>
      </c>
      <c r="I389" s="97"/>
      <c r="J389" s="97"/>
      <c r="K389" s="13">
        <f t="shared" si="144"/>
        <v>-22.2</v>
      </c>
      <c r="L389" s="14">
        <f t="shared" si="139"/>
        <v>0</v>
      </c>
      <c r="M389" s="12">
        <f t="shared" si="129"/>
        <v>22.2</v>
      </c>
      <c r="N389" s="12">
        <f t="shared" si="141"/>
        <v>-22.2</v>
      </c>
      <c r="O389" s="97" t="str">
        <f t="shared" si="145"/>
        <v>70%</v>
      </c>
      <c r="P389" s="12">
        <f t="shared" si="142"/>
        <v>-15.54</v>
      </c>
      <c r="Q389" s="97">
        <v>0.1</v>
      </c>
      <c r="R389" s="12">
        <f t="shared" si="146"/>
        <v>6.66</v>
      </c>
      <c r="S389" s="12">
        <f t="shared" si="147"/>
        <v>22.2</v>
      </c>
      <c r="T389" s="55">
        <f>S389</f>
        <v>22.2</v>
      </c>
    </row>
    <row r="390" spans="1:20" x14ac:dyDescent="0.3">
      <c r="A390" s="54">
        <v>233</v>
      </c>
      <c r="B390" s="10" t="s">
        <v>291</v>
      </c>
      <c r="C390" s="10">
        <v>311</v>
      </c>
      <c r="D390" s="11"/>
      <c r="E390" s="20"/>
      <c r="F390" s="97"/>
      <c r="G390" s="97">
        <v>24</v>
      </c>
      <c r="H390" s="97">
        <v>24</v>
      </c>
      <c r="I390" s="97">
        <v>93</v>
      </c>
      <c r="J390" s="97">
        <v>70</v>
      </c>
      <c r="K390" s="13"/>
      <c r="L390" s="14">
        <f t="shared" si="139"/>
        <v>23</v>
      </c>
      <c r="M390" s="12">
        <f t="shared" ref="M390:M450" si="148">G390</f>
        <v>24</v>
      </c>
      <c r="N390" s="12">
        <f t="shared" si="141"/>
        <v>-1</v>
      </c>
      <c r="O390" s="97" t="str">
        <f t="shared" si="145"/>
        <v>70%</v>
      </c>
      <c r="P390" s="12">
        <f t="shared" si="142"/>
        <v>-0.7</v>
      </c>
      <c r="Q390" s="97">
        <v>0.1</v>
      </c>
      <c r="R390" s="12">
        <f t="shared" si="146"/>
        <v>23.3</v>
      </c>
      <c r="S390" s="12">
        <f t="shared" si="147"/>
        <v>23.3</v>
      </c>
      <c r="T390" s="55">
        <f>S390</f>
        <v>23.3</v>
      </c>
    </row>
    <row r="391" spans="1:20" x14ac:dyDescent="0.3">
      <c r="A391" s="54">
        <v>234</v>
      </c>
      <c r="B391" s="81" t="s">
        <v>293</v>
      </c>
      <c r="C391" s="80">
        <v>390</v>
      </c>
      <c r="D391" s="81" t="s">
        <v>24</v>
      </c>
      <c r="E391" s="82"/>
      <c r="F391" s="115"/>
      <c r="G391" s="69">
        <v>9</v>
      </c>
      <c r="H391" s="69">
        <v>9</v>
      </c>
      <c r="I391" s="69">
        <v>92</v>
      </c>
      <c r="J391" s="69">
        <v>70</v>
      </c>
      <c r="K391" s="69">
        <f t="shared" ref="K391:K401" si="149">I391-H391</f>
        <v>83</v>
      </c>
      <c r="L391" s="69">
        <f t="shared" si="139"/>
        <v>22</v>
      </c>
      <c r="M391" s="69">
        <f t="shared" si="148"/>
        <v>9</v>
      </c>
      <c r="N391" s="69">
        <f t="shared" si="141"/>
        <v>13</v>
      </c>
      <c r="O391" s="69" t="str">
        <f t="shared" si="145"/>
        <v>30%</v>
      </c>
      <c r="P391" s="85">
        <f t="shared" si="142"/>
        <v>3.9</v>
      </c>
      <c r="Q391" s="69">
        <v>0.1</v>
      </c>
      <c r="R391" s="69">
        <f t="shared" si="146"/>
        <v>9.1</v>
      </c>
      <c r="S391" s="69">
        <f t="shared" si="147"/>
        <v>9.1</v>
      </c>
      <c r="T391" s="113">
        <v>9</v>
      </c>
    </row>
    <row r="392" spans="1:20" x14ac:dyDescent="0.3">
      <c r="A392" s="54">
        <v>235</v>
      </c>
      <c r="B392" s="10" t="s">
        <v>294</v>
      </c>
      <c r="C392" s="10">
        <v>277</v>
      </c>
      <c r="D392" s="11"/>
      <c r="E392" s="97"/>
      <c r="F392" s="97"/>
      <c r="G392" s="12">
        <v>6</v>
      </c>
      <c r="H392" s="13">
        <v>6</v>
      </c>
      <c r="I392" s="97">
        <v>108</v>
      </c>
      <c r="J392" s="97">
        <v>71</v>
      </c>
      <c r="K392" s="13">
        <f t="shared" si="149"/>
        <v>102</v>
      </c>
      <c r="L392" s="14">
        <f t="shared" si="139"/>
        <v>37</v>
      </c>
      <c r="M392" s="12">
        <f t="shared" si="148"/>
        <v>6</v>
      </c>
      <c r="N392" s="12">
        <f t="shared" si="141"/>
        <v>31</v>
      </c>
      <c r="O392" s="97" t="str">
        <f t="shared" si="145"/>
        <v>30%</v>
      </c>
      <c r="P392" s="12">
        <f t="shared" si="142"/>
        <v>9.2999999999999989</v>
      </c>
      <c r="Q392" s="97">
        <v>0.1</v>
      </c>
      <c r="R392" s="12">
        <f t="shared" si="146"/>
        <v>6.1</v>
      </c>
      <c r="S392" s="12">
        <f t="shared" si="147"/>
        <v>6.1</v>
      </c>
      <c r="T392" s="55">
        <f t="shared" ref="T392:T396" si="150">S392</f>
        <v>6.1</v>
      </c>
    </row>
    <row r="393" spans="1:20" x14ac:dyDescent="0.3">
      <c r="A393" s="54">
        <v>236</v>
      </c>
      <c r="B393" s="10" t="s">
        <v>295</v>
      </c>
      <c r="C393" s="10">
        <v>258</v>
      </c>
      <c r="D393" s="11"/>
      <c r="E393" s="97"/>
      <c r="F393" s="97"/>
      <c r="G393" s="97">
        <v>5.4</v>
      </c>
      <c r="H393" s="13">
        <f>G393</f>
        <v>5.4</v>
      </c>
      <c r="I393" s="97"/>
      <c r="J393" s="97"/>
      <c r="K393" s="13">
        <f t="shared" si="149"/>
        <v>-5.4</v>
      </c>
      <c r="L393" s="14">
        <f t="shared" si="139"/>
        <v>0</v>
      </c>
      <c r="M393" s="12">
        <f t="shared" si="148"/>
        <v>5.4</v>
      </c>
      <c r="N393" s="12">
        <f t="shared" si="141"/>
        <v>-5.4</v>
      </c>
      <c r="O393" s="97" t="str">
        <f t="shared" si="145"/>
        <v>15%</v>
      </c>
      <c r="P393" s="12">
        <f t="shared" si="142"/>
        <v>-0.81</v>
      </c>
      <c r="Q393" s="97">
        <v>0.1</v>
      </c>
      <c r="R393" s="12">
        <f t="shared" si="146"/>
        <v>4.59</v>
      </c>
      <c r="S393" s="12">
        <f t="shared" si="147"/>
        <v>5.4</v>
      </c>
      <c r="T393" s="55">
        <f t="shared" si="150"/>
        <v>5.4</v>
      </c>
    </row>
    <row r="394" spans="1:20" x14ac:dyDescent="0.3">
      <c r="A394" s="54">
        <v>237</v>
      </c>
      <c r="B394" s="11" t="s">
        <v>296</v>
      </c>
      <c r="C394" s="10">
        <v>391</v>
      </c>
      <c r="D394" s="11" t="s">
        <v>20</v>
      </c>
      <c r="E394" s="97"/>
      <c r="F394" s="97"/>
      <c r="G394" s="97">
        <v>10</v>
      </c>
      <c r="H394" s="97">
        <v>10</v>
      </c>
      <c r="I394" s="97">
        <v>80</v>
      </c>
      <c r="J394" s="97">
        <v>69</v>
      </c>
      <c r="K394" s="97">
        <f t="shared" si="149"/>
        <v>70</v>
      </c>
      <c r="L394" s="97">
        <f t="shared" si="139"/>
        <v>11</v>
      </c>
      <c r="M394" s="97">
        <f t="shared" si="148"/>
        <v>10</v>
      </c>
      <c r="N394" s="97">
        <f t="shared" si="141"/>
        <v>1</v>
      </c>
      <c r="O394" s="97" t="str">
        <f t="shared" si="145"/>
        <v>30%</v>
      </c>
      <c r="P394" s="12">
        <f t="shared" si="142"/>
        <v>0.3</v>
      </c>
      <c r="Q394" s="97">
        <v>0.1</v>
      </c>
      <c r="R394" s="97">
        <f t="shared" si="146"/>
        <v>10.1</v>
      </c>
      <c r="S394" s="97">
        <f t="shared" si="147"/>
        <v>10.1</v>
      </c>
      <c r="T394" s="55">
        <f t="shared" si="150"/>
        <v>10.1</v>
      </c>
    </row>
    <row r="395" spans="1:20" x14ac:dyDescent="0.3">
      <c r="A395" s="54">
        <v>238</v>
      </c>
      <c r="B395" s="10" t="s">
        <v>297</v>
      </c>
      <c r="C395" s="10">
        <v>295</v>
      </c>
      <c r="D395" s="11"/>
      <c r="E395" s="50"/>
      <c r="F395" s="97"/>
      <c r="G395" s="12">
        <v>19</v>
      </c>
      <c r="H395" s="13">
        <v>19</v>
      </c>
      <c r="I395" s="97">
        <v>82</v>
      </c>
      <c r="J395" s="97">
        <v>69</v>
      </c>
      <c r="K395" s="13">
        <f t="shared" si="149"/>
        <v>63</v>
      </c>
      <c r="L395" s="14">
        <f t="shared" si="139"/>
        <v>13</v>
      </c>
      <c r="M395" s="12">
        <f t="shared" si="148"/>
        <v>19</v>
      </c>
      <c r="N395" s="12">
        <f t="shared" si="141"/>
        <v>-6</v>
      </c>
      <c r="O395" s="97" t="str">
        <f t="shared" si="145"/>
        <v>50%</v>
      </c>
      <c r="P395" s="12">
        <f t="shared" si="142"/>
        <v>-3</v>
      </c>
      <c r="Q395" s="97">
        <v>0.1</v>
      </c>
      <c r="R395" s="12">
        <f t="shared" si="146"/>
        <v>16</v>
      </c>
      <c r="S395" s="12">
        <f t="shared" si="147"/>
        <v>16</v>
      </c>
      <c r="T395" s="55">
        <f t="shared" si="150"/>
        <v>16</v>
      </c>
    </row>
    <row r="396" spans="1:20" x14ac:dyDescent="0.3">
      <c r="A396" s="54">
        <v>240</v>
      </c>
      <c r="B396" s="80" t="s">
        <v>491</v>
      </c>
      <c r="C396" s="80">
        <v>233</v>
      </c>
      <c r="D396" s="81" t="s">
        <v>24</v>
      </c>
      <c r="E396" s="82"/>
      <c r="F396" s="69"/>
      <c r="G396" s="69">
        <v>16</v>
      </c>
      <c r="H396" s="83">
        <f>G396</f>
        <v>16</v>
      </c>
      <c r="I396" s="69">
        <v>89</v>
      </c>
      <c r="J396" s="69">
        <v>70</v>
      </c>
      <c r="K396" s="83">
        <f t="shared" si="149"/>
        <v>73</v>
      </c>
      <c r="L396" s="84">
        <f t="shared" si="139"/>
        <v>19</v>
      </c>
      <c r="M396" s="85">
        <f t="shared" si="148"/>
        <v>16</v>
      </c>
      <c r="N396" s="85">
        <f t="shared" si="141"/>
        <v>3</v>
      </c>
      <c r="O396" s="69" t="str">
        <f t="shared" si="145"/>
        <v>50%</v>
      </c>
      <c r="P396" s="85">
        <f t="shared" si="142"/>
        <v>1.5</v>
      </c>
      <c r="Q396" s="69">
        <v>0.1</v>
      </c>
      <c r="R396" s="85">
        <f t="shared" si="146"/>
        <v>16.100000000000001</v>
      </c>
      <c r="S396" s="85">
        <f t="shared" si="147"/>
        <v>16.100000000000001</v>
      </c>
      <c r="T396" s="86">
        <f t="shared" si="150"/>
        <v>16.100000000000001</v>
      </c>
    </row>
    <row r="397" spans="1:20" x14ac:dyDescent="0.3">
      <c r="A397" s="54">
        <v>241</v>
      </c>
      <c r="B397" s="114" t="s">
        <v>431</v>
      </c>
      <c r="C397" s="80">
        <v>465</v>
      </c>
      <c r="D397" s="114"/>
      <c r="E397" s="82"/>
      <c r="F397" s="115"/>
      <c r="G397" s="69">
        <v>21.1</v>
      </c>
      <c r="H397" s="69">
        <v>21</v>
      </c>
      <c r="I397" s="69">
        <v>86</v>
      </c>
      <c r="J397" s="69">
        <v>69</v>
      </c>
      <c r="K397" s="69">
        <f t="shared" si="149"/>
        <v>65</v>
      </c>
      <c r="L397" s="69">
        <f t="shared" si="139"/>
        <v>17</v>
      </c>
      <c r="M397" s="69">
        <f t="shared" si="148"/>
        <v>21.1</v>
      </c>
      <c r="N397" s="69">
        <f t="shared" si="141"/>
        <v>-4.1000000000000014</v>
      </c>
      <c r="O397" s="69" t="str">
        <f t="shared" si="145"/>
        <v>70%</v>
      </c>
      <c r="P397" s="83">
        <f t="shared" si="142"/>
        <v>-2.870000000000001</v>
      </c>
      <c r="Q397" s="69">
        <v>0.1</v>
      </c>
      <c r="R397" s="69">
        <f t="shared" si="146"/>
        <v>18.23</v>
      </c>
      <c r="S397" s="85">
        <f t="shared" si="147"/>
        <v>18.23</v>
      </c>
      <c r="T397" s="113">
        <v>18</v>
      </c>
    </row>
    <row r="398" spans="1:20" x14ac:dyDescent="0.3">
      <c r="A398" s="54">
        <v>242</v>
      </c>
      <c r="B398" s="2" t="s">
        <v>422</v>
      </c>
      <c r="C398" s="2">
        <v>454</v>
      </c>
      <c r="D398" s="26"/>
      <c r="E398" s="27"/>
      <c r="F398" s="28"/>
      <c r="G398" s="1">
        <v>12.1</v>
      </c>
      <c r="H398" s="1">
        <v>12</v>
      </c>
      <c r="I398" s="1">
        <v>91</v>
      </c>
      <c r="J398" s="1">
        <v>70</v>
      </c>
      <c r="K398" s="1">
        <f t="shared" si="149"/>
        <v>79</v>
      </c>
      <c r="L398" s="1">
        <f t="shared" si="139"/>
        <v>21</v>
      </c>
      <c r="M398" s="1">
        <f t="shared" si="148"/>
        <v>12.1</v>
      </c>
      <c r="N398" s="1">
        <f t="shared" si="141"/>
        <v>8.9</v>
      </c>
      <c r="O398" s="1" t="str">
        <f t="shared" si="145"/>
        <v>30%</v>
      </c>
      <c r="P398" s="9">
        <f t="shared" si="142"/>
        <v>2.67</v>
      </c>
      <c r="Q398" s="97">
        <v>0.1</v>
      </c>
      <c r="R398" s="1">
        <f t="shared" si="146"/>
        <v>12.2</v>
      </c>
      <c r="S398" s="1">
        <f t="shared" si="147"/>
        <v>12.2</v>
      </c>
      <c r="T398" s="56">
        <f>S398</f>
        <v>12.2</v>
      </c>
    </row>
    <row r="399" spans="1:20" x14ac:dyDescent="0.3">
      <c r="A399" s="54">
        <v>243</v>
      </c>
      <c r="B399" s="41" t="s">
        <v>299</v>
      </c>
      <c r="C399" s="2">
        <v>392</v>
      </c>
      <c r="D399" s="42"/>
      <c r="E399" s="4"/>
      <c r="F399" s="43"/>
      <c r="G399" s="1">
        <v>16</v>
      </c>
      <c r="H399" s="1">
        <v>16</v>
      </c>
      <c r="I399" s="1">
        <v>98</v>
      </c>
      <c r="J399" s="1">
        <v>70</v>
      </c>
      <c r="K399" s="1">
        <f t="shared" si="149"/>
        <v>82</v>
      </c>
      <c r="L399" s="1">
        <f t="shared" si="139"/>
        <v>28</v>
      </c>
      <c r="M399" s="1">
        <f t="shared" si="148"/>
        <v>16</v>
      </c>
      <c r="N399" s="1">
        <f t="shared" si="141"/>
        <v>12</v>
      </c>
      <c r="O399" s="1" t="str">
        <f t="shared" si="145"/>
        <v>50%</v>
      </c>
      <c r="P399" s="9">
        <f t="shared" si="142"/>
        <v>6</v>
      </c>
      <c r="Q399" s="97">
        <v>0.1</v>
      </c>
      <c r="R399" s="1">
        <f t="shared" si="146"/>
        <v>16.100000000000001</v>
      </c>
      <c r="S399" s="1">
        <f t="shared" si="147"/>
        <v>16.100000000000001</v>
      </c>
      <c r="T399" s="57">
        <v>21</v>
      </c>
    </row>
    <row r="400" spans="1:20" x14ac:dyDescent="0.3">
      <c r="A400" s="54">
        <v>244</v>
      </c>
      <c r="B400" s="10" t="s">
        <v>300</v>
      </c>
      <c r="C400" s="10">
        <v>164</v>
      </c>
      <c r="D400" s="11"/>
      <c r="E400" s="97"/>
      <c r="F400" s="97"/>
      <c r="G400" s="97">
        <v>5.4</v>
      </c>
      <c r="H400" s="13">
        <f>G400</f>
        <v>5.4</v>
      </c>
      <c r="I400" s="97"/>
      <c r="J400" s="97"/>
      <c r="K400" s="13">
        <f t="shared" si="149"/>
        <v>-5.4</v>
      </c>
      <c r="L400" s="14">
        <f t="shared" si="139"/>
        <v>0</v>
      </c>
      <c r="M400" s="12">
        <f t="shared" si="148"/>
        <v>5.4</v>
      </c>
      <c r="N400" s="12">
        <f t="shared" si="141"/>
        <v>-5.4</v>
      </c>
      <c r="O400" s="97" t="str">
        <f t="shared" si="145"/>
        <v>15%</v>
      </c>
      <c r="P400" s="12">
        <f t="shared" si="142"/>
        <v>-0.81</v>
      </c>
      <c r="Q400" s="97">
        <v>0.1</v>
      </c>
      <c r="R400" s="12">
        <f t="shared" si="146"/>
        <v>4.59</v>
      </c>
      <c r="S400" s="12">
        <f t="shared" si="147"/>
        <v>5.4</v>
      </c>
      <c r="T400" s="55">
        <f t="shared" ref="T400:T405" si="151">S400</f>
        <v>5.4</v>
      </c>
    </row>
    <row r="401" spans="1:20" x14ac:dyDescent="0.3">
      <c r="A401" s="54">
        <v>245</v>
      </c>
      <c r="B401" s="80" t="s">
        <v>473</v>
      </c>
      <c r="C401" s="80">
        <v>103</v>
      </c>
      <c r="D401" s="81" t="s">
        <v>228</v>
      </c>
      <c r="E401" s="82"/>
      <c r="F401" s="115"/>
      <c r="G401" s="85">
        <v>23</v>
      </c>
      <c r="H401" s="83">
        <v>23</v>
      </c>
      <c r="I401" s="69">
        <v>96</v>
      </c>
      <c r="J401" s="69">
        <v>72</v>
      </c>
      <c r="K401" s="83">
        <f t="shared" si="149"/>
        <v>73</v>
      </c>
      <c r="L401" s="84">
        <f t="shared" si="139"/>
        <v>24</v>
      </c>
      <c r="M401" s="85">
        <f t="shared" si="148"/>
        <v>23</v>
      </c>
      <c r="N401" s="85">
        <f t="shared" si="141"/>
        <v>1</v>
      </c>
      <c r="O401" s="69" t="str">
        <f t="shared" si="145"/>
        <v>70%</v>
      </c>
      <c r="P401" s="85">
        <f t="shared" si="142"/>
        <v>0.7</v>
      </c>
      <c r="Q401" s="69">
        <v>0.1</v>
      </c>
      <c r="R401" s="85">
        <f t="shared" si="146"/>
        <v>23.1</v>
      </c>
      <c r="S401" s="85">
        <f t="shared" si="147"/>
        <v>23.1</v>
      </c>
      <c r="T401" s="86">
        <f t="shared" si="151"/>
        <v>23.1</v>
      </c>
    </row>
    <row r="402" spans="1:20" x14ac:dyDescent="0.3">
      <c r="A402" s="54">
        <v>246</v>
      </c>
      <c r="B402" s="80" t="s">
        <v>301</v>
      </c>
      <c r="C402" s="80">
        <v>393</v>
      </c>
      <c r="D402" s="81" t="s">
        <v>33</v>
      </c>
      <c r="E402" s="82"/>
      <c r="F402" s="69"/>
      <c r="G402" s="69">
        <v>15</v>
      </c>
      <c r="H402" s="69">
        <v>15</v>
      </c>
      <c r="I402" s="69">
        <v>86</v>
      </c>
      <c r="J402" s="69">
        <v>70</v>
      </c>
      <c r="K402" s="83">
        <v>69</v>
      </c>
      <c r="L402" s="84">
        <f t="shared" si="139"/>
        <v>16</v>
      </c>
      <c r="M402" s="85">
        <f t="shared" si="148"/>
        <v>15</v>
      </c>
      <c r="N402" s="85">
        <f t="shared" si="141"/>
        <v>1</v>
      </c>
      <c r="O402" s="69" t="str">
        <f t="shared" si="145"/>
        <v>50%</v>
      </c>
      <c r="P402" s="85">
        <f t="shared" si="142"/>
        <v>0.5</v>
      </c>
      <c r="Q402" s="69">
        <v>0.1</v>
      </c>
      <c r="R402" s="85">
        <f t="shared" si="146"/>
        <v>15.1</v>
      </c>
      <c r="S402" s="85">
        <f t="shared" si="147"/>
        <v>15.1</v>
      </c>
      <c r="T402" s="86">
        <f t="shared" si="151"/>
        <v>15.1</v>
      </c>
    </row>
    <row r="403" spans="1:20" x14ac:dyDescent="0.3">
      <c r="A403" s="54">
        <v>247</v>
      </c>
      <c r="B403" s="80" t="s">
        <v>302</v>
      </c>
      <c r="C403" s="80">
        <v>153</v>
      </c>
      <c r="D403" s="81" t="s">
        <v>43</v>
      </c>
      <c r="E403" s="69"/>
      <c r="F403" s="69"/>
      <c r="G403" s="69">
        <v>8</v>
      </c>
      <c r="H403" s="83">
        <f>G403</f>
        <v>8</v>
      </c>
      <c r="I403" s="69">
        <v>86</v>
      </c>
      <c r="J403" s="69">
        <v>72</v>
      </c>
      <c r="K403" s="83">
        <f t="shared" ref="K403:K409" si="152">I403-H403</f>
        <v>78</v>
      </c>
      <c r="L403" s="84">
        <f t="shared" si="139"/>
        <v>14</v>
      </c>
      <c r="M403" s="85">
        <f t="shared" si="148"/>
        <v>8</v>
      </c>
      <c r="N403" s="85">
        <f t="shared" si="141"/>
        <v>6</v>
      </c>
      <c r="O403" s="69" t="str">
        <f t="shared" si="145"/>
        <v>30%</v>
      </c>
      <c r="P403" s="85">
        <f t="shared" si="142"/>
        <v>1.7999999999999998</v>
      </c>
      <c r="Q403" s="69">
        <v>0.1</v>
      </c>
      <c r="R403" s="85">
        <f t="shared" si="146"/>
        <v>8.1</v>
      </c>
      <c r="S403" s="85">
        <f t="shared" si="147"/>
        <v>8.1</v>
      </c>
      <c r="T403" s="86">
        <f t="shared" si="151"/>
        <v>8.1</v>
      </c>
    </row>
    <row r="404" spans="1:20" x14ac:dyDescent="0.3">
      <c r="A404" s="54">
        <v>248</v>
      </c>
      <c r="B404" s="80" t="s">
        <v>303</v>
      </c>
      <c r="C404" s="80">
        <v>86</v>
      </c>
      <c r="D404" s="81"/>
      <c r="E404" s="82"/>
      <c r="F404" s="115"/>
      <c r="G404" s="69">
        <v>12.1</v>
      </c>
      <c r="H404" s="83">
        <v>12</v>
      </c>
      <c r="I404" s="69">
        <v>97</v>
      </c>
      <c r="J404" s="69">
        <v>70</v>
      </c>
      <c r="K404" s="83">
        <f t="shared" si="152"/>
        <v>85</v>
      </c>
      <c r="L404" s="84">
        <f t="shared" si="139"/>
        <v>27</v>
      </c>
      <c r="M404" s="85">
        <f t="shared" si="148"/>
        <v>12.1</v>
      </c>
      <c r="N404" s="85">
        <f t="shared" si="141"/>
        <v>14.9</v>
      </c>
      <c r="O404" s="69" t="str">
        <f t="shared" si="145"/>
        <v>30%</v>
      </c>
      <c r="P404" s="85">
        <f t="shared" si="142"/>
        <v>4.47</v>
      </c>
      <c r="Q404" s="69">
        <v>0.1</v>
      </c>
      <c r="R404" s="85">
        <f t="shared" si="146"/>
        <v>12.2</v>
      </c>
      <c r="S404" s="85">
        <f t="shared" si="147"/>
        <v>12.2</v>
      </c>
      <c r="T404" s="86">
        <f t="shared" si="151"/>
        <v>12.2</v>
      </c>
    </row>
    <row r="405" spans="1:20" x14ac:dyDescent="0.3">
      <c r="A405" s="54">
        <v>249</v>
      </c>
      <c r="B405" s="10" t="s">
        <v>304</v>
      </c>
      <c r="C405" s="10">
        <v>394</v>
      </c>
      <c r="D405" s="11"/>
      <c r="E405" s="97"/>
      <c r="F405" s="97"/>
      <c r="G405" s="97">
        <v>4</v>
      </c>
      <c r="H405" s="13">
        <v>4</v>
      </c>
      <c r="I405" s="97">
        <v>81</v>
      </c>
      <c r="J405" s="97">
        <v>70</v>
      </c>
      <c r="K405" s="13">
        <f t="shared" si="152"/>
        <v>77</v>
      </c>
      <c r="L405" s="14">
        <f t="shared" si="139"/>
        <v>11</v>
      </c>
      <c r="M405" s="12">
        <f t="shared" si="148"/>
        <v>4</v>
      </c>
      <c r="N405" s="12">
        <f t="shared" si="141"/>
        <v>7</v>
      </c>
      <c r="O405" s="97" t="str">
        <f t="shared" si="145"/>
        <v>15%</v>
      </c>
      <c r="P405" s="12">
        <f t="shared" si="142"/>
        <v>1.05</v>
      </c>
      <c r="Q405" s="97">
        <v>0.1</v>
      </c>
      <c r="R405" s="12">
        <f t="shared" si="146"/>
        <v>4.0999999999999996</v>
      </c>
      <c r="S405" s="12">
        <f t="shared" si="147"/>
        <v>4.0999999999999996</v>
      </c>
      <c r="T405" s="55">
        <f t="shared" si="151"/>
        <v>4.0999999999999996</v>
      </c>
    </row>
    <row r="406" spans="1:20" x14ac:dyDescent="0.3">
      <c r="A406" s="54">
        <v>250</v>
      </c>
      <c r="B406" s="2" t="s">
        <v>408</v>
      </c>
      <c r="C406" s="2">
        <v>436</v>
      </c>
      <c r="D406" s="26" t="s">
        <v>20</v>
      </c>
      <c r="E406" s="29"/>
      <c r="F406" s="28"/>
      <c r="G406" s="9">
        <v>16</v>
      </c>
      <c r="H406" s="21">
        <v>16</v>
      </c>
      <c r="I406" s="1">
        <v>100</v>
      </c>
      <c r="J406" s="1">
        <v>70</v>
      </c>
      <c r="K406" s="21">
        <f t="shared" si="152"/>
        <v>84</v>
      </c>
      <c r="L406" s="22">
        <f t="shared" si="139"/>
        <v>30</v>
      </c>
      <c r="M406" s="9">
        <f t="shared" si="148"/>
        <v>16</v>
      </c>
      <c r="N406" s="9">
        <f t="shared" si="141"/>
        <v>14</v>
      </c>
      <c r="O406" s="25">
        <v>0.7</v>
      </c>
      <c r="P406" s="9">
        <f t="shared" si="142"/>
        <v>9.7999999999999989</v>
      </c>
      <c r="Q406" s="97">
        <v>0.1</v>
      </c>
      <c r="R406" s="9">
        <v>0.1</v>
      </c>
      <c r="S406" s="9">
        <f t="shared" si="147"/>
        <v>0.1</v>
      </c>
      <c r="T406" s="56">
        <v>16</v>
      </c>
    </row>
    <row r="407" spans="1:20" x14ac:dyDescent="0.3">
      <c r="A407" s="54">
        <v>251</v>
      </c>
      <c r="B407" s="10" t="s">
        <v>305</v>
      </c>
      <c r="C407" s="10">
        <v>395</v>
      </c>
      <c r="D407" s="11"/>
      <c r="E407" s="17"/>
      <c r="F407" s="97"/>
      <c r="G407" s="97">
        <v>20</v>
      </c>
      <c r="H407" s="13">
        <v>20</v>
      </c>
      <c r="I407" s="97">
        <v>104</v>
      </c>
      <c r="J407" s="97">
        <v>70</v>
      </c>
      <c r="K407" s="13">
        <f t="shared" si="152"/>
        <v>84</v>
      </c>
      <c r="L407" s="14">
        <f t="shared" si="139"/>
        <v>34</v>
      </c>
      <c r="M407" s="12">
        <f t="shared" si="148"/>
        <v>20</v>
      </c>
      <c r="N407" s="12">
        <f t="shared" si="141"/>
        <v>14</v>
      </c>
      <c r="O407" s="97" t="str">
        <f>IF(M407&gt;=19.5,"70%",IF(M407&gt;=13.5,"50%",IF(M407&gt;=5.5,"30%",IF(M407&gt;=0.1,"15%"))))</f>
        <v>70%</v>
      </c>
      <c r="P407" s="12">
        <f t="shared" si="142"/>
        <v>9.7999999999999989</v>
      </c>
      <c r="Q407" s="97">
        <v>0.1</v>
      </c>
      <c r="R407" s="12">
        <f t="shared" si="146"/>
        <v>20.100000000000001</v>
      </c>
      <c r="S407" s="12">
        <f t="shared" si="147"/>
        <v>20.100000000000001</v>
      </c>
      <c r="T407" s="55">
        <f>S407</f>
        <v>20.100000000000001</v>
      </c>
    </row>
    <row r="408" spans="1:20" x14ac:dyDescent="0.3">
      <c r="A408" s="54">
        <v>252</v>
      </c>
      <c r="B408" s="80" t="s">
        <v>306</v>
      </c>
      <c r="C408" s="80">
        <v>52</v>
      </c>
      <c r="D408" s="81" t="s">
        <v>43</v>
      </c>
      <c r="E408" s="82"/>
      <c r="F408" s="69">
        <v>2</v>
      </c>
      <c r="G408" s="85">
        <v>12</v>
      </c>
      <c r="H408" s="83">
        <v>12</v>
      </c>
      <c r="I408" s="69">
        <v>89</v>
      </c>
      <c r="J408" s="69">
        <v>72</v>
      </c>
      <c r="K408" s="83">
        <f t="shared" si="152"/>
        <v>77</v>
      </c>
      <c r="L408" s="84">
        <f t="shared" si="139"/>
        <v>17</v>
      </c>
      <c r="M408" s="85">
        <f t="shared" si="148"/>
        <v>12</v>
      </c>
      <c r="N408" s="85">
        <f t="shared" si="141"/>
        <v>5</v>
      </c>
      <c r="O408" s="69" t="str">
        <f>IF(M408&gt;=19.5,"70%",IF(M408&gt;=13.5,"50%",IF(M408&gt;=5.5,"30%",IF(M408&gt;=0.1,"15%"))))</f>
        <v>30%</v>
      </c>
      <c r="P408" s="85">
        <f t="shared" si="142"/>
        <v>1.5</v>
      </c>
      <c r="Q408" s="69" t="str">
        <f>IF(N408&lt;0,O408, "0.1")</f>
        <v>0.1</v>
      </c>
      <c r="R408" s="85">
        <f t="shared" si="146"/>
        <v>12.1</v>
      </c>
      <c r="S408" s="85">
        <f t="shared" si="147"/>
        <v>12.1</v>
      </c>
      <c r="T408" s="86">
        <f>S408</f>
        <v>12.1</v>
      </c>
    </row>
    <row r="409" spans="1:20" x14ac:dyDescent="0.3">
      <c r="A409" s="54">
        <v>253</v>
      </c>
      <c r="B409" s="10" t="s">
        <v>307</v>
      </c>
      <c r="C409" s="10">
        <v>43</v>
      </c>
      <c r="D409" s="11"/>
      <c r="E409" s="97"/>
      <c r="F409" s="97"/>
      <c r="G409" s="12">
        <v>9.6999999999999993</v>
      </c>
      <c r="H409" s="13">
        <f>G409</f>
        <v>9.6999999999999993</v>
      </c>
      <c r="I409" s="97">
        <v>89</v>
      </c>
      <c r="J409" s="97">
        <v>72</v>
      </c>
      <c r="K409" s="13">
        <f t="shared" si="152"/>
        <v>79.3</v>
      </c>
      <c r="L409" s="14">
        <f t="shared" si="139"/>
        <v>17</v>
      </c>
      <c r="M409" s="12">
        <f t="shared" si="148"/>
        <v>9.6999999999999993</v>
      </c>
      <c r="N409" s="12">
        <f t="shared" si="141"/>
        <v>7.3000000000000007</v>
      </c>
      <c r="O409" s="97" t="str">
        <f>IF(M409&gt;=19.5,"70%",IF(M409&gt;=13.5,"50%",IF(M409&gt;=5.5,"30%",IF(M409&gt;=0.1,"15%"))))</f>
        <v>30%</v>
      </c>
      <c r="P409" s="12">
        <f t="shared" si="142"/>
        <v>2.19</v>
      </c>
      <c r="Q409" s="97">
        <v>0.1</v>
      </c>
      <c r="R409" s="12">
        <f t="shared" si="146"/>
        <v>9.7999999999999989</v>
      </c>
      <c r="S409" s="12">
        <f t="shared" si="147"/>
        <v>9.7999999999999989</v>
      </c>
      <c r="T409" s="55">
        <f>S409</f>
        <v>9.7999999999999989</v>
      </c>
    </row>
    <row r="410" spans="1:20" x14ac:dyDescent="0.3">
      <c r="A410" s="54">
        <v>254</v>
      </c>
      <c r="B410" s="2" t="s">
        <v>421</v>
      </c>
      <c r="C410" s="2">
        <v>453</v>
      </c>
      <c r="D410" s="26"/>
      <c r="E410" s="27"/>
      <c r="F410" s="28"/>
      <c r="G410" s="1">
        <v>16</v>
      </c>
      <c r="H410" s="21">
        <f>G410</f>
        <v>16</v>
      </c>
      <c r="I410" s="1">
        <v>90</v>
      </c>
      <c r="J410" s="1">
        <v>70</v>
      </c>
      <c r="K410" s="21">
        <f>I410-H410</f>
        <v>74</v>
      </c>
      <c r="L410" s="22">
        <f t="shared" si="139"/>
        <v>20</v>
      </c>
      <c r="M410" s="9">
        <f t="shared" si="148"/>
        <v>16</v>
      </c>
      <c r="N410" s="9">
        <f t="shared" si="141"/>
        <v>4</v>
      </c>
      <c r="O410" s="1" t="str">
        <f t="shared" ref="O410:O440" si="153">IF(M410&gt;=19.5,"70%",IF(M410&gt;=13.5,"50%",IF(M410&gt;=5.5,"30%",IF(M410&gt;=0.1,"15%"))))</f>
        <v>50%</v>
      </c>
      <c r="P410" s="9">
        <f t="shared" si="142"/>
        <v>2</v>
      </c>
      <c r="Q410" s="97">
        <v>0.1</v>
      </c>
      <c r="R410" s="9">
        <f t="shared" si="146"/>
        <v>16.100000000000001</v>
      </c>
      <c r="S410" s="9">
        <f t="shared" si="147"/>
        <v>16.100000000000001</v>
      </c>
      <c r="T410" s="56">
        <f t="shared" ref="T410:T429" si="154">S410</f>
        <v>16.100000000000001</v>
      </c>
    </row>
    <row r="411" spans="1:20" x14ac:dyDescent="0.3">
      <c r="A411" s="54">
        <v>255</v>
      </c>
      <c r="B411" s="81" t="s">
        <v>310</v>
      </c>
      <c r="C411" s="80">
        <v>397</v>
      </c>
      <c r="D411" s="81" t="s">
        <v>33</v>
      </c>
      <c r="E411" s="82"/>
      <c r="F411" s="69">
        <v>1</v>
      </c>
      <c r="G411" s="69">
        <v>16.100000000000001</v>
      </c>
      <c r="H411" s="69">
        <v>16</v>
      </c>
      <c r="I411" s="69">
        <v>102</v>
      </c>
      <c r="J411" s="69">
        <v>72</v>
      </c>
      <c r="K411" s="69">
        <f>I411-H411</f>
        <v>86</v>
      </c>
      <c r="L411" s="69">
        <f t="shared" si="139"/>
        <v>30</v>
      </c>
      <c r="M411" s="69">
        <f t="shared" si="148"/>
        <v>16.100000000000001</v>
      </c>
      <c r="N411" s="69">
        <f t="shared" si="141"/>
        <v>13.899999999999999</v>
      </c>
      <c r="O411" s="69" t="str">
        <f t="shared" si="153"/>
        <v>50%</v>
      </c>
      <c r="P411" s="85">
        <f t="shared" si="142"/>
        <v>6.9499999999999993</v>
      </c>
      <c r="Q411" s="69">
        <v>0.1</v>
      </c>
      <c r="R411" s="69">
        <f t="shared" si="146"/>
        <v>16.200000000000003</v>
      </c>
      <c r="S411" s="69">
        <f t="shared" si="147"/>
        <v>16.200000000000003</v>
      </c>
      <c r="T411" s="86">
        <f t="shared" si="154"/>
        <v>16.200000000000003</v>
      </c>
    </row>
    <row r="412" spans="1:20" x14ac:dyDescent="0.3">
      <c r="A412" s="54">
        <v>256</v>
      </c>
      <c r="B412" s="80" t="s">
        <v>311</v>
      </c>
      <c r="C412" s="80">
        <v>154</v>
      </c>
      <c r="D412" s="81" t="s">
        <v>17</v>
      </c>
      <c r="E412" s="82"/>
      <c r="F412" s="69"/>
      <c r="G412" s="85">
        <v>7</v>
      </c>
      <c r="H412" s="83">
        <v>7</v>
      </c>
      <c r="I412" s="69">
        <v>76</v>
      </c>
      <c r="J412" s="69">
        <v>70</v>
      </c>
      <c r="K412" s="83">
        <f>I412-H412</f>
        <v>69</v>
      </c>
      <c r="L412" s="84">
        <f t="shared" si="139"/>
        <v>6</v>
      </c>
      <c r="M412" s="85">
        <f t="shared" si="148"/>
        <v>7</v>
      </c>
      <c r="N412" s="85">
        <f t="shared" si="141"/>
        <v>-1</v>
      </c>
      <c r="O412" s="69" t="str">
        <f t="shared" si="153"/>
        <v>30%</v>
      </c>
      <c r="P412" s="85">
        <f t="shared" si="142"/>
        <v>-0.3</v>
      </c>
      <c r="Q412" s="69">
        <v>0.1</v>
      </c>
      <c r="R412" s="85">
        <f t="shared" si="146"/>
        <v>6.7</v>
      </c>
      <c r="S412" s="85">
        <f t="shared" si="147"/>
        <v>6.7</v>
      </c>
      <c r="T412" s="86">
        <f t="shared" si="154"/>
        <v>6.7</v>
      </c>
    </row>
    <row r="413" spans="1:20" x14ac:dyDescent="0.3">
      <c r="A413" s="54">
        <v>257</v>
      </c>
      <c r="B413" s="10" t="s">
        <v>312</v>
      </c>
      <c r="C413" s="10">
        <v>221</v>
      </c>
      <c r="D413" s="11"/>
      <c r="E413" s="97"/>
      <c r="F413" s="97"/>
      <c r="G413" s="97">
        <v>24</v>
      </c>
      <c r="H413" s="13">
        <f>G413</f>
        <v>24</v>
      </c>
      <c r="I413" s="97">
        <v>101</v>
      </c>
      <c r="J413" s="97">
        <v>70</v>
      </c>
      <c r="K413" s="13">
        <f>I413-H413</f>
        <v>77</v>
      </c>
      <c r="L413" s="14">
        <f t="shared" si="139"/>
        <v>31</v>
      </c>
      <c r="M413" s="12">
        <f t="shared" si="148"/>
        <v>24</v>
      </c>
      <c r="N413" s="12">
        <f t="shared" si="141"/>
        <v>7</v>
      </c>
      <c r="O413" s="97" t="str">
        <f t="shared" si="153"/>
        <v>70%</v>
      </c>
      <c r="P413" s="12">
        <f t="shared" si="142"/>
        <v>4.8999999999999995</v>
      </c>
      <c r="Q413" s="97">
        <v>0.1</v>
      </c>
      <c r="R413" s="12">
        <f t="shared" si="146"/>
        <v>24.1</v>
      </c>
      <c r="S413" s="12">
        <f t="shared" si="147"/>
        <v>24.1</v>
      </c>
      <c r="T413" s="55">
        <f t="shared" si="154"/>
        <v>24.1</v>
      </c>
    </row>
    <row r="414" spans="1:20" x14ac:dyDescent="0.3">
      <c r="A414" s="54">
        <v>258</v>
      </c>
      <c r="B414" s="10" t="s">
        <v>313</v>
      </c>
      <c r="C414" s="10">
        <v>307</v>
      </c>
      <c r="D414" s="11" t="s">
        <v>62</v>
      </c>
      <c r="E414" s="17"/>
      <c r="F414" s="97"/>
      <c r="G414" s="97">
        <v>22</v>
      </c>
      <c r="H414" s="97">
        <v>22</v>
      </c>
      <c r="I414" s="97">
        <v>110</v>
      </c>
      <c r="J414" s="97">
        <v>70</v>
      </c>
      <c r="K414" s="13"/>
      <c r="L414" s="14">
        <f t="shared" si="139"/>
        <v>40</v>
      </c>
      <c r="M414" s="12">
        <f t="shared" si="148"/>
        <v>22</v>
      </c>
      <c r="N414" s="12">
        <f t="shared" si="141"/>
        <v>18</v>
      </c>
      <c r="O414" s="97" t="str">
        <f t="shared" si="153"/>
        <v>70%</v>
      </c>
      <c r="P414" s="12">
        <f t="shared" si="142"/>
        <v>12.6</v>
      </c>
      <c r="Q414" s="97">
        <v>0.1</v>
      </c>
      <c r="R414" s="12">
        <f t="shared" si="146"/>
        <v>22.1</v>
      </c>
      <c r="S414" s="12">
        <f t="shared" si="147"/>
        <v>22.1</v>
      </c>
      <c r="T414" s="55">
        <f t="shared" si="154"/>
        <v>22.1</v>
      </c>
    </row>
    <row r="415" spans="1:20" x14ac:dyDescent="0.3">
      <c r="A415" s="54">
        <v>259</v>
      </c>
      <c r="B415" s="80" t="s">
        <v>511</v>
      </c>
      <c r="C415" s="80">
        <v>87</v>
      </c>
      <c r="D415" s="81"/>
      <c r="E415" s="69"/>
      <c r="F415" s="69"/>
      <c r="G415" s="69">
        <v>17</v>
      </c>
      <c r="H415" s="69">
        <v>17</v>
      </c>
      <c r="I415" s="69">
        <v>94</v>
      </c>
      <c r="J415" s="69">
        <v>70</v>
      </c>
      <c r="K415" s="83">
        <f>I415-H415</f>
        <v>77</v>
      </c>
      <c r="L415" s="84">
        <f t="shared" si="139"/>
        <v>24</v>
      </c>
      <c r="M415" s="85">
        <f t="shared" si="148"/>
        <v>17</v>
      </c>
      <c r="N415" s="85">
        <f t="shared" si="141"/>
        <v>7</v>
      </c>
      <c r="O415" s="69" t="str">
        <f t="shared" si="153"/>
        <v>50%</v>
      </c>
      <c r="P415" s="85">
        <f t="shared" si="142"/>
        <v>3.5</v>
      </c>
      <c r="Q415" s="69">
        <v>0.1</v>
      </c>
      <c r="R415" s="85">
        <f t="shared" si="146"/>
        <v>17.100000000000001</v>
      </c>
      <c r="S415" s="85">
        <f t="shared" si="147"/>
        <v>17.100000000000001</v>
      </c>
      <c r="T415" s="86">
        <f t="shared" si="154"/>
        <v>17.100000000000001</v>
      </c>
    </row>
    <row r="416" spans="1:20" x14ac:dyDescent="0.3">
      <c r="A416" s="54">
        <v>260</v>
      </c>
      <c r="B416" s="80" t="s">
        <v>314</v>
      </c>
      <c r="C416" s="80">
        <v>139</v>
      </c>
      <c r="D416" s="81" t="s">
        <v>33</v>
      </c>
      <c r="E416" s="82"/>
      <c r="F416" s="69"/>
      <c r="G416" s="69">
        <v>11</v>
      </c>
      <c r="H416" s="83">
        <f>G416</f>
        <v>11</v>
      </c>
      <c r="I416" s="69">
        <v>76</v>
      </c>
      <c r="J416" s="69">
        <v>69</v>
      </c>
      <c r="K416" s="83">
        <f>I416-H416</f>
        <v>65</v>
      </c>
      <c r="L416" s="84">
        <f t="shared" si="139"/>
        <v>7</v>
      </c>
      <c r="M416" s="85">
        <f t="shared" si="148"/>
        <v>11</v>
      </c>
      <c r="N416" s="85">
        <f t="shared" si="141"/>
        <v>-4</v>
      </c>
      <c r="O416" s="69" t="str">
        <f t="shared" si="153"/>
        <v>30%</v>
      </c>
      <c r="P416" s="85">
        <f t="shared" si="142"/>
        <v>-1.2</v>
      </c>
      <c r="Q416" s="69">
        <v>1.2</v>
      </c>
      <c r="R416" s="85">
        <f t="shared" si="146"/>
        <v>9.8000000000000007</v>
      </c>
      <c r="S416" s="85">
        <f t="shared" si="147"/>
        <v>9.8000000000000007</v>
      </c>
      <c r="T416" s="86">
        <f t="shared" si="154"/>
        <v>9.8000000000000007</v>
      </c>
    </row>
    <row r="417" spans="1:20" x14ac:dyDescent="0.3">
      <c r="A417" s="54">
        <v>261</v>
      </c>
      <c r="B417" s="10" t="s">
        <v>316</v>
      </c>
      <c r="C417" s="10">
        <v>155</v>
      </c>
      <c r="D417" s="11"/>
      <c r="E417" s="17"/>
      <c r="F417" s="97"/>
      <c r="G417" s="97">
        <v>24.1</v>
      </c>
      <c r="H417" s="13">
        <f>G417</f>
        <v>24.1</v>
      </c>
      <c r="I417" s="97">
        <v>106</v>
      </c>
      <c r="J417" s="97">
        <v>70</v>
      </c>
      <c r="K417" s="13">
        <f t="shared" ref="K417:K423" si="155">I417-H417</f>
        <v>81.900000000000006</v>
      </c>
      <c r="L417" s="14">
        <f t="shared" si="139"/>
        <v>36</v>
      </c>
      <c r="M417" s="12">
        <f t="shared" si="148"/>
        <v>24.1</v>
      </c>
      <c r="N417" s="12">
        <f t="shared" si="141"/>
        <v>11.899999999999999</v>
      </c>
      <c r="O417" s="97" t="str">
        <f t="shared" si="153"/>
        <v>70%</v>
      </c>
      <c r="P417" s="12">
        <f t="shared" si="142"/>
        <v>8.3299999999999983</v>
      </c>
      <c r="Q417" s="97">
        <v>0.1</v>
      </c>
      <c r="R417" s="12">
        <f t="shared" si="146"/>
        <v>24.200000000000003</v>
      </c>
      <c r="S417" s="12">
        <f t="shared" si="147"/>
        <v>24.200000000000003</v>
      </c>
      <c r="T417" s="55">
        <f t="shared" si="154"/>
        <v>24.200000000000003</v>
      </c>
    </row>
    <row r="418" spans="1:20" x14ac:dyDescent="0.3">
      <c r="A418" s="54">
        <v>262</v>
      </c>
      <c r="B418" s="80" t="s">
        <v>452</v>
      </c>
      <c r="C418" s="80">
        <v>476</v>
      </c>
      <c r="D418" s="81"/>
      <c r="E418" s="82"/>
      <c r="F418" s="69"/>
      <c r="G418" s="69">
        <v>20</v>
      </c>
      <c r="H418" s="83">
        <f>G418</f>
        <v>20</v>
      </c>
      <c r="I418" s="69">
        <v>95</v>
      </c>
      <c r="J418" s="69">
        <v>70</v>
      </c>
      <c r="K418" s="83">
        <f t="shared" si="155"/>
        <v>75</v>
      </c>
      <c r="L418" s="84">
        <f t="shared" si="139"/>
        <v>25</v>
      </c>
      <c r="M418" s="85">
        <f t="shared" si="148"/>
        <v>20</v>
      </c>
      <c r="N418" s="85">
        <f t="shared" si="141"/>
        <v>5</v>
      </c>
      <c r="O418" s="69" t="str">
        <f t="shared" si="153"/>
        <v>70%</v>
      </c>
      <c r="P418" s="85">
        <f t="shared" si="142"/>
        <v>3.5</v>
      </c>
      <c r="Q418" s="69" t="str">
        <f>IF(N418&lt;0,O418, "0.1")</f>
        <v>0.1</v>
      </c>
      <c r="R418" s="85">
        <f t="shared" si="146"/>
        <v>20.100000000000001</v>
      </c>
      <c r="S418" s="85">
        <f t="shared" si="147"/>
        <v>20.100000000000001</v>
      </c>
      <c r="T418" s="86">
        <f t="shared" si="154"/>
        <v>20.100000000000001</v>
      </c>
    </row>
    <row r="419" spans="1:20" x14ac:dyDescent="0.3">
      <c r="A419" s="54">
        <v>263</v>
      </c>
      <c r="B419" s="10" t="s">
        <v>317</v>
      </c>
      <c r="C419" s="10">
        <v>202</v>
      </c>
      <c r="D419" s="11" t="s">
        <v>17</v>
      </c>
      <c r="E419" s="97"/>
      <c r="F419" s="97"/>
      <c r="G419" s="97">
        <v>15</v>
      </c>
      <c r="H419" s="13">
        <v>15</v>
      </c>
      <c r="I419" s="97">
        <v>89</v>
      </c>
      <c r="J419" s="97">
        <v>72</v>
      </c>
      <c r="K419" s="13">
        <f t="shared" si="155"/>
        <v>74</v>
      </c>
      <c r="L419" s="14">
        <f t="shared" si="139"/>
        <v>17</v>
      </c>
      <c r="M419" s="12">
        <f t="shared" si="148"/>
        <v>15</v>
      </c>
      <c r="N419" s="12">
        <f t="shared" si="141"/>
        <v>2</v>
      </c>
      <c r="O419" s="97" t="str">
        <f t="shared" si="153"/>
        <v>50%</v>
      </c>
      <c r="P419" s="12">
        <f t="shared" si="142"/>
        <v>1</v>
      </c>
      <c r="Q419" s="97">
        <v>0.1</v>
      </c>
      <c r="R419" s="12">
        <f t="shared" si="146"/>
        <v>15.1</v>
      </c>
      <c r="S419" s="12">
        <f t="shared" si="147"/>
        <v>15.1</v>
      </c>
      <c r="T419" s="55">
        <f t="shared" si="154"/>
        <v>15.1</v>
      </c>
    </row>
    <row r="420" spans="1:20" x14ac:dyDescent="0.3">
      <c r="A420" s="54">
        <v>264</v>
      </c>
      <c r="B420" s="10" t="s">
        <v>319</v>
      </c>
      <c r="C420" s="10">
        <v>156</v>
      </c>
      <c r="D420" s="11"/>
      <c r="E420" s="97"/>
      <c r="F420" s="97"/>
      <c r="G420" s="97">
        <v>20.6</v>
      </c>
      <c r="H420" s="13">
        <f>G420</f>
        <v>20.6</v>
      </c>
      <c r="I420" s="97">
        <v>102</v>
      </c>
      <c r="J420" s="97">
        <v>72</v>
      </c>
      <c r="K420" s="13">
        <f t="shared" si="155"/>
        <v>81.400000000000006</v>
      </c>
      <c r="L420" s="14">
        <f t="shared" si="139"/>
        <v>30</v>
      </c>
      <c r="M420" s="12">
        <f t="shared" si="148"/>
        <v>20.6</v>
      </c>
      <c r="N420" s="12">
        <f t="shared" si="141"/>
        <v>9.3999999999999986</v>
      </c>
      <c r="O420" s="97" t="str">
        <f t="shared" si="153"/>
        <v>70%</v>
      </c>
      <c r="P420" s="12">
        <f t="shared" si="142"/>
        <v>6.5799999999999983</v>
      </c>
      <c r="Q420" s="97">
        <v>0.1</v>
      </c>
      <c r="R420" s="12">
        <f t="shared" si="146"/>
        <v>20.700000000000003</v>
      </c>
      <c r="S420" s="12">
        <f t="shared" si="147"/>
        <v>20.700000000000003</v>
      </c>
      <c r="T420" s="55">
        <f t="shared" si="154"/>
        <v>20.700000000000003</v>
      </c>
    </row>
    <row r="421" spans="1:20" x14ac:dyDescent="0.3">
      <c r="A421" s="54">
        <v>265</v>
      </c>
      <c r="B421" s="10" t="s">
        <v>320</v>
      </c>
      <c r="C421" s="10">
        <v>302</v>
      </c>
      <c r="D421" s="11"/>
      <c r="E421" s="20"/>
      <c r="F421" s="97"/>
      <c r="G421" s="97">
        <v>24</v>
      </c>
      <c r="H421" s="97">
        <v>24</v>
      </c>
      <c r="I421" s="97">
        <v>106</v>
      </c>
      <c r="J421" s="97">
        <v>70</v>
      </c>
      <c r="K421" s="13">
        <f t="shared" si="155"/>
        <v>82</v>
      </c>
      <c r="L421" s="14">
        <f t="shared" si="139"/>
        <v>36</v>
      </c>
      <c r="M421" s="12">
        <f t="shared" si="148"/>
        <v>24</v>
      </c>
      <c r="N421" s="12">
        <f t="shared" si="141"/>
        <v>12</v>
      </c>
      <c r="O421" s="97" t="str">
        <f t="shared" si="153"/>
        <v>70%</v>
      </c>
      <c r="P421" s="12">
        <f t="shared" si="142"/>
        <v>8.3999999999999986</v>
      </c>
      <c r="Q421" s="97">
        <v>0.1</v>
      </c>
      <c r="R421" s="12">
        <f t="shared" si="146"/>
        <v>24.1</v>
      </c>
      <c r="S421" s="12">
        <f t="shared" si="147"/>
        <v>24.1</v>
      </c>
      <c r="T421" s="55">
        <f t="shared" si="154"/>
        <v>24.1</v>
      </c>
    </row>
    <row r="422" spans="1:20" x14ac:dyDescent="0.3">
      <c r="A422" s="54">
        <v>266</v>
      </c>
      <c r="B422" s="10" t="s">
        <v>321</v>
      </c>
      <c r="C422" s="10">
        <v>280</v>
      </c>
      <c r="D422" s="11" t="s">
        <v>62</v>
      </c>
      <c r="E422" s="97"/>
      <c r="F422" s="97"/>
      <c r="G422" s="12">
        <v>13</v>
      </c>
      <c r="H422" s="13">
        <v>13</v>
      </c>
      <c r="I422" s="97">
        <v>94</v>
      </c>
      <c r="J422" s="97">
        <v>69</v>
      </c>
      <c r="K422" s="13">
        <f t="shared" si="155"/>
        <v>81</v>
      </c>
      <c r="L422" s="14">
        <f t="shared" si="139"/>
        <v>25</v>
      </c>
      <c r="M422" s="12">
        <f t="shared" si="148"/>
        <v>13</v>
      </c>
      <c r="N422" s="12">
        <f t="shared" si="141"/>
        <v>12</v>
      </c>
      <c r="O422" s="97" t="str">
        <f t="shared" si="153"/>
        <v>30%</v>
      </c>
      <c r="P422" s="12">
        <f t="shared" si="142"/>
        <v>3.5999999999999996</v>
      </c>
      <c r="Q422" s="97">
        <v>0.1</v>
      </c>
      <c r="R422" s="12">
        <f t="shared" si="146"/>
        <v>13.1</v>
      </c>
      <c r="S422" s="12">
        <f t="shared" si="147"/>
        <v>13.1</v>
      </c>
      <c r="T422" s="55">
        <f t="shared" si="154"/>
        <v>13.1</v>
      </c>
    </row>
    <row r="423" spans="1:20" x14ac:dyDescent="0.3">
      <c r="A423" s="54">
        <v>267</v>
      </c>
      <c r="B423" s="10" t="s">
        <v>322</v>
      </c>
      <c r="C423" s="10">
        <v>101</v>
      </c>
      <c r="D423" s="11"/>
      <c r="E423" s="97"/>
      <c r="F423" s="97"/>
      <c r="G423" s="12">
        <v>24</v>
      </c>
      <c r="H423" s="13">
        <f>G423</f>
        <v>24</v>
      </c>
      <c r="I423" s="97">
        <v>111</v>
      </c>
      <c r="J423" s="97">
        <v>70</v>
      </c>
      <c r="K423" s="13">
        <f t="shared" si="155"/>
        <v>87</v>
      </c>
      <c r="L423" s="14">
        <f t="shared" si="139"/>
        <v>41</v>
      </c>
      <c r="M423" s="12">
        <f t="shared" si="148"/>
        <v>24</v>
      </c>
      <c r="N423" s="12">
        <f t="shared" si="141"/>
        <v>17</v>
      </c>
      <c r="O423" s="97" t="str">
        <f t="shared" si="153"/>
        <v>70%</v>
      </c>
      <c r="P423" s="12">
        <f t="shared" si="142"/>
        <v>11.899999999999999</v>
      </c>
      <c r="Q423" s="97">
        <v>0.1</v>
      </c>
      <c r="R423" s="12">
        <f t="shared" si="146"/>
        <v>24.1</v>
      </c>
      <c r="S423" s="12">
        <f t="shared" si="147"/>
        <v>24.1</v>
      </c>
      <c r="T423" s="55">
        <f t="shared" si="154"/>
        <v>24.1</v>
      </c>
    </row>
    <row r="424" spans="1:20" x14ac:dyDescent="0.3">
      <c r="A424" s="54">
        <v>268</v>
      </c>
      <c r="B424" s="80" t="s">
        <v>437</v>
      </c>
      <c r="C424" s="80">
        <v>477</v>
      </c>
      <c r="D424" s="80" t="s">
        <v>17</v>
      </c>
      <c r="E424" s="82"/>
      <c r="F424" s="69"/>
      <c r="G424" s="85">
        <v>12.7</v>
      </c>
      <c r="H424" s="83">
        <v>13</v>
      </c>
      <c r="I424" s="69">
        <v>99</v>
      </c>
      <c r="J424" s="69">
        <v>70</v>
      </c>
      <c r="K424" s="83">
        <v>99</v>
      </c>
      <c r="L424" s="84">
        <f t="shared" ref="L424:L484" si="156">I424-J424</f>
        <v>29</v>
      </c>
      <c r="M424" s="85">
        <f t="shared" si="148"/>
        <v>12.7</v>
      </c>
      <c r="N424" s="85">
        <f t="shared" si="141"/>
        <v>16.3</v>
      </c>
      <c r="O424" s="69" t="str">
        <f t="shared" si="153"/>
        <v>30%</v>
      </c>
      <c r="P424" s="85">
        <f t="shared" si="142"/>
        <v>4.8899999999999997</v>
      </c>
      <c r="Q424" s="69" t="str">
        <f>IF(N424&lt;0,O424, "0.1")</f>
        <v>0.1</v>
      </c>
      <c r="R424" s="85">
        <f t="shared" si="146"/>
        <v>12.799999999999999</v>
      </c>
      <c r="S424" s="85">
        <f t="shared" si="147"/>
        <v>12.799999999999999</v>
      </c>
      <c r="T424" s="86">
        <f t="shared" si="154"/>
        <v>12.799999999999999</v>
      </c>
    </row>
    <row r="425" spans="1:20" x14ac:dyDescent="0.3">
      <c r="A425" s="54">
        <v>269</v>
      </c>
      <c r="B425" s="80" t="s">
        <v>323</v>
      </c>
      <c r="C425" s="80">
        <v>234</v>
      </c>
      <c r="D425" s="81" t="s">
        <v>24</v>
      </c>
      <c r="E425" s="82"/>
      <c r="F425" s="69"/>
      <c r="G425" s="85">
        <v>14</v>
      </c>
      <c r="H425" s="83">
        <v>14</v>
      </c>
      <c r="I425" s="69">
        <v>99</v>
      </c>
      <c r="J425" s="69">
        <v>70</v>
      </c>
      <c r="K425" s="83">
        <f t="shared" ref="K425:K434" si="157">I425-H425</f>
        <v>85</v>
      </c>
      <c r="L425" s="84">
        <f t="shared" si="156"/>
        <v>29</v>
      </c>
      <c r="M425" s="85">
        <f t="shared" si="148"/>
        <v>14</v>
      </c>
      <c r="N425" s="85">
        <v>-4</v>
      </c>
      <c r="O425" s="69" t="str">
        <f t="shared" si="153"/>
        <v>50%</v>
      </c>
      <c r="P425" s="85">
        <f t="shared" si="142"/>
        <v>-2</v>
      </c>
      <c r="Q425" s="69">
        <v>0.1</v>
      </c>
      <c r="R425" s="85">
        <f t="shared" si="146"/>
        <v>14.1</v>
      </c>
      <c r="S425" s="85">
        <f t="shared" si="147"/>
        <v>14.1</v>
      </c>
      <c r="T425" s="86">
        <f t="shared" si="154"/>
        <v>14.1</v>
      </c>
    </row>
    <row r="426" spans="1:20" x14ac:dyDescent="0.3">
      <c r="A426" s="54">
        <v>270</v>
      </c>
      <c r="B426" s="10" t="s">
        <v>324</v>
      </c>
      <c r="C426" s="10">
        <v>399</v>
      </c>
      <c r="D426" s="11" t="s">
        <v>33</v>
      </c>
      <c r="E426" s="97"/>
      <c r="F426" s="97"/>
      <c r="G426" s="12">
        <v>19</v>
      </c>
      <c r="H426" s="13">
        <v>19</v>
      </c>
      <c r="I426" s="97">
        <v>101</v>
      </c>
      <c r="J426" s="97">
        <v>70</v>
      </c>
      <c r="K426" s="13">
        <f t="shared" si="157"/>
        <v>82</v>
      </c>
      <c r="L426" s="14">
        <f t="shared" si="156"/>
        <v>31</v>
      </c>
      <c r="M426" s="12">
        <f t="shared" si="148"/>
        <v>19</v>
      </c>
      <c r="N426" s="12">
        <f t="shared" ref="N426:N486" si="158">L426-M426</f>
        <v>12</v>
      </c>
      <c r="O426" s="97" t="str">
        <f t="shared" si="153"/>
        <v>50%</v>
      </c>
      <c r="P426" s="12">
        <f t="shared" si="142"/>
        <v>6</v>
      </c>
      <c r="Q426" s="97">
        <v>0.1</v>
      </c>
      <c r="R426" s="12">
        <f t="shared" si="146"/>
        <v>19.100000000000001</v>
      </c>
      <c r="S426" s="12">
        <f t="shared" si="147"/>
        <v>19.100000000000001</v>
      </c>
      <c r="T426" s="55">
        <f t="shared" si="154"/>
        <v>19.100000000000001</v>
      </c>
    </row>
    <row r="427" spans="1:20" x14ac:dyDescent="0.3">
      <c r="A427" s="54">
        <v>272</v>
      </c>
      <c r="B427" s="10" t="s">
        <v>326</v>
      </c>
      <c r="C427" s="10">
        <v>115</v>
      </c>
      <c r="D427" s="11"/>
      <c r="E427" s="97"/>
      <c r="F427" s="97"/>
      <c r="G427" s="12">
        <v>10.199999999999999</v>
      </c>
      <c r="H427" s="13">
        <f>G427</f>
        <v>10.199999999999999</v>
      </c>
      <c r="I427" s="97">
        <v>102</v>
      </c>
      <c r="J427" s="97">
        <v>72</v>
      </c>
      <c r="K427" s="13">
        <f t="shared" si="157"/>
        <v>91.8</v>
      </c>
      <c r="L427" s="14">
        <f t="shared" si="156"/>
        <v>30</v>
      </c>
      <c r="M427" s="12">
        <f t="shared" si="148"/>
        <v>10.199999999999999</v>
      </c>
      <c r="N427" s="12">
        <f t="shared" si="158"/>
        <v>19.8</v>
      </c>
      <c r="O427" s="97" t="str">
        <f t="shared" si="153"/>
        <v>30%</v>
      </c>
      <c r="P427" s="12">
        <f t="shared" si="142"/>
        <v>5.94</v>
      </c>
      <c r="Q427" s="97">
        <v>0.1</v>
      </c>
      <c r="R427" s="12">
        <f t="shared" si="146"/>
        <v>10.299999999999999</v>
      </c>
      <c r="S427" s="12">
        <f t="shared" si="147"/>
        <v>10.299999999999999</v>
      </c>
      <c r="T427" s="55">
        <f t="shared" si="154"/>
        <v>10.299999999999999</v>
      </c>
    </row>
    <row r="428" spans="1:20" x14ac:dyDescent="0.3">
      <c r="A428" s="54">
        <v>273</v>
      </c>
      <c r="B428" s="11" t="s">
        <v>327</v>
      </c>
      <c r="C428" s="10">
        <v>400</v>
      </c>
      <c r="D428" s="11"/>
      <c r="E428" s="97"/>
      <c r="F428" s="97"/>
      <c r="G428" s="97">
        <v>24</v>
      </c>
      <c r="H428" s="97">
        <v>24</v>
      </c>
      <c r="I428" s="97">
        <v>90</v>
      </c>
      <c r="J428" s="97">
        <v>69</v>
      </c>
      <c r="K428" s="97">
        <f t="shared" si="157"/>
        <v>66</v>
      </c>
      <c r="L428" s="97">
        <f t="shared" si="156"/>
        <v>21</v>
      </c>
      <c r="M428" s="97">
        <f t="shared" si="148"/>
        <v>24</v>
      </c>
      <c r="N428" s="97">
        <f t="shared" si="158"/>
        <v>-3</v>
      </c>
      <c r="O428" s="97" t="str">
        <f t="shared" si="153"/>
        <v>70%</v>
      </c>
      <c r="P428" s="12">
        <f t="shared" si="142"/>
        <v>-2.0999999999999996</v>
      </c>
      <c r="Q428" s="97">
        <v>0.1</v>
      </c>
      <c r="R428" s="97">
        <f t="shared" si="146"/>
        <v>21.9</v>
      </c>
      <c r="S428" s="97">
        <f t="shared" si="147"/>
        <v>21.9</v>
      </c>
      <c r="T428" s="55">
        <f t="shared" si="154"/>
        <v>21.9</v>
      </c>
    </row>
    <row r="429" spans="1:20" x14ac:dyDescent="0.3">
      <c r="A429" s="54">
        <v>274</v>
      </c>
      <c r="B429" s="10" t="s">
        <v>329</v>
      </c>
      <c r="C429" s="10">
        <v>72</v>
      </c>
      <c r="D429" s="11"/>
      <c r="E429" s="97"/>
      <c r="F429" s="97"/>
      <c r="G429" s="12">
        <v>8.1</v>
      </c>
      <c r="H429" s="13">
        <f>G429</f>
        <v>8.1</v>
      </c>
      <c r="I429" s="97">
        <v>85</v>
      </c>
      <c r="J429" s="97">
        <v>72</v>
      </c>
      <c r="K429" s="13">
        <f t="shared" si="157"/>
        <v>76.900000000000006</v>
      </c>
      <c r="L429" s="14">
        <f t="shared" si="156"/>
        <v>13</v>
      </c>
      <c r="M429" s="12">
        <f t="shared" si="148"/>
        <v>8.1</v>
      </c>
      <c r="N429" s="12">
        <f t="shared" si="158"/>
        <v>4.9000000000000004</v>
      </c>
      <c r="O429" s="97" t="str">
        <f t="shared" si="153"/>
        <v>30%</v>
      </c>
      <c r="P429" s="12">
        <f t="shared" si="142"/>
        <v>1.47</v>
      </c>
      <c r="Q429" s="97">
        <v>0.1</v>
      </c>
      <c r="R429" s="12">
        <f t="shared" si="146"/>
        <v>8.1999999999999993</v>
      </c>
      <c r="S429" s="12">
        <f t="shared" si="147"/>
        <v>8.1999999999999993</v>
      </c>
      <c r="T429" s="55">
        <f t="shared" si="154"/>
        <v>8.1999999999999993</v>
      </c>
    </row>
    <row r="430" spans="1:20" x14ac:dyDescent="0.3">
      <c r="A430" s="54">
        <v>275</v>
      </c>
      <c r="B430" s="2" t="s">
        <v>330</v>
      </c>
      <c r="C430" s="2">
        <v>292</v>
      </c>
      <c r="D430" s="3"/>
      <c r="E430" s="4"/>
      <c r="F430" s="43"/>
      <c r="G430" s="1">
        <v>19.8</v>
      </c>
      <c r="H430" s="1">
        <v>20</v>
      </c>
      <c r="I430" s="1">
        <v>95</v>
      </c>
      <c r="J430" s="1">
        <v>72</v>
      </c>
      <c r="K430" s="1">
        <f t="shared" si="157"/>
        <v>75</v>
      </c>
      <c r="L430" s="1">
        <f t="shared" si="156"/>
        <v>23</v>
      </c>
      <c r="M430" s="1">
        <f t="shared" si="148"/>
        <v>19.8</v>
      </c>
      <c r="N430" s="1">
        <f t="shared" si="158"/>
        <v>3.1999999999999993</v>
      </c>
      <c r="O430" s="1" t="str">
        <f t="shared" si="153"/>
        <v>70%</v>
      </c>
      <c r="P430" s="9">
        <f t="shared" si="142"/>
        <v>2.2399999999999993</v>
      </c>
      <c r="Q430" s="97">
        <v>0.1</v>
      </c>
      <c r="R430" s="1">
        <f t="shared" si="146"/>
        <v>19.900000000000002</v>
      </c>
      <c r="S430" s="1">
        <f t="shared" si="147"/>
        <v>19.900000000000002</v>
      </c>
      <c r="T430" s="57">
        <v>20</v>
      </c>
    </row>
    <row r="431" spans="1:20" x14ac:dyDescent="0.3">
      <c r="A431" s="54">
        <v>276</v>
      </c>
      <c r="B431" s="10" t="s">
        <v>331</v>
      </c>
      <c r="C431" s="10">
        <v>69</v>
      </c>
      <c r="D431" s="11"/>
      <c r="E431" s="17"/>
      <c r="F431" s="97"/>
      <c r="G431" s="97">
        <v>8</v>
      </c>
      <c r="H431" s="13">
        <v>8</v>
      </c>
      <c r="I431" s="97">
        <v>84</v>
      </c>
      <c r="J431" s="97">
        <v>70</v>
      </c>
      <c r="K431" s="13">
        <f t="shared" si="157"/>
        <v>76</v>
      </c>
      <c r="L431" s="14">
        <f t="shared" si="156"/>
        <v>14</v>
      </c>
      <c r="M431" s="12">
        <f t="shared" si="148"/>
        <v>8</v>
      </c>
      <c r="N431" s="12">
        <f t="shared" si="158"/>
        <v>6</v>
      </c>
      <c r="O431" s="97" t="str">
        <f t="shared" si="153"/>
        <v>30%</v>
      </c>
      <c r="P431" s="12">
        <f t="shared" si="142"/>
        <v>1.7999999999999998</v>
      </c>
      <c r="Q431" s="97">
        <v>0.1</v>
      </c>
      <c r="R431" s="12">
        <f t="shared" si="146"/>
        <v>8.1</v>
      </c>
      <c r="S431" s="12">
        <f t="shared" si="147"/>
        <v>8.1</v>
      </c>
      <c r="T431" s="55">
        <f>S431</f>
        <v>8.1</v>
      </c>
    </row>
    <row r="432" spans="1:20" x14ac:dyDescent="0.3">
      <c r="A432" s="54">
        <v>277</v>
      </c>
      <c r="B432" s="26" t="s">
        <v>434</v>
      </c>
      <c r="C432" s="2">
        <v>468</v>
      </c>
      <c r="D432" s="26"/>
      <c r="E432" s="27"/>
      <c r="F432" s="28"/>
      <c r="G432" s="1">
        <v>23</v>
      </c>
      <c r="H432" s="1">
        <v>23</v>
      </c>
      <c r="I432" s="1">
        <v>100</v>
      </c>
      <c r="J432" s="1">
        <v>70</v>
      </c>
      <c r="K432" s="1">
        <f t="shared" si="157"/>
        <v>77</v>
      </c>
      <c r="L432" s="1">
        <f t="shared" si="156"/>
        <v>30</v>
      </c>
      <c r="M432" s="1">
        <f t="shared" si="148"/>
        <v>23</v>
      </c>
      <c r="N432" s="1">
        <f t="shared" si="158"/>
        <v>7</v>
      </c>
      <c r="O432" s="1" t="str">
        <f t="shared" si="153"/>
        <v>70%</v>
      </c>
      <c r="P432" s="9">
        <f t="shared" si="142"/>
        <v>4.8999999999999995</v>
      </c>
      <c r="Q432" s="97">
        <v>0.1</v>
      </c>
      <c r="R432" s="1">
        <f t="shared" si="146"/>
        <v>23.1</v>
      </c>
      <c r="S432" s="1">
        <f t="shared" si="147"/>
        <v>23.1</v>
      </c>
      <c r="T432" s="57">
        <v>23</v>
      </c>
    </row>
    <row r="433" spans="1:20" x14ac:dyDescent="0.3">
      <c r="A433" s="54">
        <v>278</v>
      </c>
      <c r="B433" s="10" t="s">
        <v>332</v>
      </c>
      <c r="C433" s="10">
        <v>175</v>
      </c>
      <c r="D433" s="11"/>
      <c r="E433" s="97"/>
      <c r="F433" s="97"/>
      <c r="G433" s="97">
        <v>11</v>
      </c>
      <c r="H433" s="13">
        <f>G433</f>
        <v>11</v>
      </c>
      <c r="I433" s="97">
        <v>85</v>
      </c>
      <c r="J433" s="97">
        <v>72</v>
      </c>
      <c r="K433" s="13">
        <f t="shared" si="157"/>
        <v>74</v>
      </c>
      <c r="L433" s="14">
        <f t="shared" si="156"/>
        <v>13</v>
      </c>
      <c r="M433" s="12">
        <f t="shared" si="148"/>
        <v>11</v>
      </c>
      <c r="N433" s="12">
        <f t="shared" si="158"/>
        <v>2</v>
      </c>
      <c r="O433" s="97" t="str">
        <f t="shared" si="153"/>
        <v>30%</v>
      </c>
      <c r="P433" s="12">
        <f t="shared" si="142"/>
        <v>0.6</v>
      </c>
      <c r="Q433" s="97">
        <v>0.1</v>
      </c>
      <c r="R433" s="12">
        <f t="shared" si="146"/>
        <v>11.1</v>
      </c>
      <c r="S433" s="12">
        <f t="shared" si="147"/>
        <v>11.1</v>
      </c>
      <c r="T433" s="55">
        <f>S433</f>
        <v>11.1</v>
      </c>
    </row>
    <row r="434" spans="1:20" x14ac:dyDescent="0.3">
      <c r="A434" s="54">
        <v>280</v>
      </c>
      <c r="B434" s="80" t="s">
        <v>455</v>
      </c>
      <c r="C434" s="80">
        <v>479</v>
      </c>
      <c r="D434" s="119" t="s">
        <v>17</v>
      </c>
      <c r="E434" s="120"/>
      <c r="F434" s="115"/>
      <c r="G434" s="69">
        <v>22.3</v>
      </c>
      <c r="H434" s="69">
        <v>23</v>
      </c>
      <c r="I434" s="69">
        <v>94</v>
      </c>
      <c r="J434" s="69">
        <v>72</v>
      </c>
      <c r="K434" s="69">
        <f t="shared" si="157"/>
        <v>71</v>
      </c>
      <c r="L434" s="69">
        <f t="shared" si="156"/>
        <v>22</v>
      </c>
      <c r="M434" s="69">
        <f t="shared" si="148"/>
        <v>22.3</v>
      </c>
      <c r="N434" s="69">
        <f t="shared" si="158"/>
        <v>-0.30000000000000071</v>
      </c>
      <c r="O434" s="69" t="str">
        <f t="shared" si="153"/>
        <v>70%</v>
      </c>
      <c r="P434" s="85">
        <f t="shared" si="142"/>
        <v>-0.21000000000000049</v>
      </c>
      <c r="Q434" s="69">
        <v>0.7</v>
      </c>
      <c r="R434" s="69">
        <v>22.9</v>
      </c>
      <c r="S434" s="69">
        <v>22.9</v>
      </c>
      <c r="T434" s="113">
        <v>23</v>
      </c>
    </row>
    <row r="435" spans="1:20" x14ac:dyDescent="0.3">
      <c r="A435" s="54">
        <v>281</v>
      </c>
      <c r="B435" s="10" t="s">
        <v>335</v>
      </c>
      <c r="C435" s="10">
        <v>308</v>
      </c>
      <c r="D435" s="11" t="s">
        <v>32</v>
      </c>
      <c r="E435" s="17"/>
      <c r="F435" s="97"/>
      <c r="G435" s="97">
        <v>16</v>
      </c>
      <c r="H435" s="97">
        <v>16</v>
      </c>
      <c r="I435" s="97">
        <v>101</v>
      </c>
      <c r="J435" s="97">
        <v>72</v>
      </c>
      <c r="K435" s="13"/>
      <c r="L435" s="14">
        <f t="shared" si="156"/>
        <v>29</v>
      </c>
      <c r="M435" s="12">
        <f t="shared" si="148"/>
        <v>16</v>
      </c>
      <c r="N435" s="12">
        <f t="shared" si="158"/>
        <v>13</v>
      </c>
      <c r="O435" s="97" t="str">
        <f t="shared" si="153"/>
        <v>50%</v>
      </c>
      <c r="P435" s="12">
        <f t="shared" si="142"/>
        <v>6.5</v>
      </c>
      <c r="Q435" s="97">
        <v>0.1</v>
      </c>
      <c r="R435" s="12">
        <f t="shared" ref="R435:R443" si="159">IF(M435&gt;=L435,(M435+P435),M435+Q435)</f>
        <v>16.100000000000001</v>
      </c>
      <c r="S435" s="12">
        <f t="shared" ref="S435:S497" si="160">IF(I435&gt;1,(R435),G435)</f>
        <v>16.100000000000001</v>
      </c>
      <c r="T435" s="55">
        <f>S435</f>
        <v>16.100000000000001</v>
      </c>
    </row>
    <row r="436" spans="1:20" x14ac:dyDescent="0.3">
      <c r="A436" s="54">
        <v>282</v>
      </c>
      <c r="B436" s="114" t="s">
        <v>507</v>
      </c>
      <c r="C436" s="80">
        <v>502</v>
      </c>
      <c r="D436" s="114"/>
      <c r="E436" s="82"/>
      <c r="F436" s="115"/>
      <c r="G436" s="69">
        <v>24</v>
      </c>
      <c r="H436" s="69">
        <v>24</v>
      </c>
      <c r="I436" s="69">
        <v>122</v>
      </c>
      <c r="J436" s="69">
        <v>70</v>
      </c>
      <c r="K436" s="69">
        <v>98</v>
      </c>
      <c r="L436" s="69">
        <f t="shared" si="156"/>
        <v>52</v>
      </c>
      <c r="M436" s="69">
        <f t="shared" si="148"/>
        <v>24</v>
      </c>
      <c r="N436" s="69">
        <f t="shared" si="158"/>
        <v>28</v>
      </c>
      <c r="O436" s="69" t="str">
        <f t="shared" si="153"/>
        <v>70%</v>
      </c>
      <c r="P436" s="83">
        <f t="shared" si="142"/>
        <v>19.599999999999998</v>
      </c>
      <c r="Q436" s="69">
        <v>0.1</v>
      </c>
      <c r="R436" s="69">
        <f t="shared" si="159"/>
        <v>24.1</v>
      </c>
      <c r="S436" s="69">
        <f t="shared" si="160"/>
        <v>24.1</v>
      </c>
      <c r="T436" s="113">
        <v>24</v>
      </c>
    </row>
    <row r="437" spans="1:20" x14ac:dyDescent="0.3">
      <c r="A437" s="54">
        <v>283</v>
      </c>
      <c r="B437" s="10" t="s">
        <v>336</v>
      </c>
      <c r="C437" s="10">
        <v>275</v>
      </c>
      <c r="D437" s="11"/>
      <c r="E437" s="20"/>
      <c r="F437" s="97"/>
      <c r="G437" s="12">
        <v>24</v>
      </c>
      <c r="H437" s="13">
        <v>24</v>
      </c>
      <c r="I437" s="97">
        <v>95</v>
      </c>
      <c r="J437" s="97">
        <v>70</v>
      </c>
      <c r="K437" s="13">
        <f t="shared" ref="K437:K443" si="161">I437-H437</f>
        <v>71</v>
      </c>
      <c r="L437" s="14">
        <f t="shared" si="156"/>
        <v>25</v>
      </c>
      <c r="M437" s="12">
        <f t="shared" si="148"/>
        <v>24</v>
      </c>
      <c r="N437" s="12">
        <f t="shared" si="158"/>
        <v>1</v>
      </c>
      <c r="O437" s="97" t="str">
        <f t="shared" si="153"/>
        <v>70%</v>
      </c>
      <c r="P437" s="12">
        <f t="shared" si="142"/>
        <v>0.7</v>
      </c>
      <c r="Q437" s="97">
        <v>0.1</v>
      </c>
      <c r="R437" s="12">
        <f t="shared" si="159"/>
        <v>24.1</v>
      </c>
      <c r="S437" s="12">
        <f t="shared" si="160"/>
        <v>24.1</v>
      </c>
      <c r="T437" s="55">
        <f>S437</f>
        <v>24.1</v>
      </c>
    </row>
    <row r="438" spans="1:20" x14ac:dyDescent="0.3">
      <c r="A438" s="54">
        <v>284</v>
      </c>
      <c r="B438" s="10" t="s">
        <v>337</v>
      </c>
      <c r="C438" s="10">
        <v>402</v>
      </c>
      <c r="D438" s="11"/>
      <c r="E438" s="97"/>
      <c r="F438" s="97"/>
      <c r="G438" s="97">
        <v>13.1</v>
      </c>
      <c r="H438" s="13">
        <f>G438</f>
        <v>13.1</v>
      </c>
      <c r="I438" s="97">
        <v>102</v>
      </c>
      <c r="J438" s="97">
        <v>72</v>
      </c>
      <c r="K438" s="13">
        <f t="shared" si="161"/>
        <v>88.9</v>
      </c>
      <c r="L438" s="14">
        <f t="shared" si="156"/>
        <v>30</v>
      </c>
      <c r="M438" s="12">
        <f t="shared" si="148"/>
        <v>13.1</v>
      </c>
      <c r="N438" s="12">
        <f t="shared" si="158"/>
        <v>16.899999999999999</v>
      </c>
      <c r="O438" s="97" t="str">
        <f t="shared" si="153"/>
        <v>30%</v>
      </c>
      <c r="P438" s="12">
        <f t="shared" si="142"/>
        <v>5.0699999999999994</v>
      </c>
      <c r="Q438" s="97">
        <v>0.1</v>
      </c>
      <c r="R438" s="12">
        <f t="shared" si="159"/>
        <v>13.2</v>
      </c>
      <c r="S438" s="12">
        <f t="shared" si="160"/>
        <v>13.2</v>
      </c>
      <c r="T438" s="55">
        <f>S438</f>
        <v>13.2</v>
      </c>
    </row>
    <row r="439" spans="1:20" x14ac:dyDescent="0.3">
      <c r="A439" s="54">
        <v>285</v>
      </c>
      <c r="B439" s="2" t="s">
        <v>423</v>
      </c>
      <c r="C439" s="2">
        <v>455</v>
      </c>
      <c r="D439" s="26"/>
      <c r="E439" s="27"/>
      <c r="F439" s="28"/>
      <c r="G439" s="1">
        <v>21.1</v>
      </c>
      <c r="H439" s="21">
        <v>21</v>
      </c>
      <c r="I439" s="1">
        <v>105</v>
      </c>
      <c r="J439" s="1">
        <v>70</v>
      </c>
      <c r="K439" s="21">
        <f t="shared" si="161"/>
        <v>84</v>
      </c>
      <c r="L439" s="22">
        <f t="shared" si="156"/>
        <v>35</v>
      </c>
      <c r="M439" s="9">
        <f t="shared" si="148"/>
        <v>21.1</v>
      </c>
      <c r="N439" s="9">
        <f t="shared" si="158"/>
        <v>13.899999999999999</v>
      </c>
      <c r="O439" s="1" t="str">
        <f t="shared" si="153"/>
        <v>70%</v>
      </c>
      <c r="P439" s="9">
        <f t="shared" ref="P439:P452" si="162">N439*O439</f>
        <v>9.7299999999999986</v>
      </c>
      <c r="Q439" s="97">
        <v>0.1</v>
      </c>
      <c r="R439" s="9">
        <f t="shared" si="159"/>
        <v>21.200000000000003</v>
      </c>
      <c r="S439" s="9">
        <f t="shared" si="160"/>
        <v>21.200000000000003</v>
      </c>
      <c r="T439" s="56">
        <f>S439</f>
        <v>21.200000000000003</v>
      </c>
    </row>
    <row r="440" spans="1:20" x14ac:dyDescent="0.3">
      <c r="A440" s="54">
        <v>286</v>
      </c>
      <c r="B440" s="80" t="s">
        <v>479</v>
      </c>
      <c r="C440" s="80">
        <v>294</v>
      </c>
      <c r="D440" s="81"/>
      <c r="E440" s="82"/>
      <c r="F440" s="115"/>
      <c r="G440" s="85">
        <v>8</v>
      </c>
      <c r="H440" s="83">
        <v>8</v>
      </c>
      <c r="I440" s="69">
        <v>86</v>
      </c>
      <c r="J440" s="69">
        <v>72</v>
      </c>
      <c r="K440" s="83">
        <f t="shared" si="161"/>
        <v>78</v>
      </c>
      <c r="L440" s="84">
        <f t="shared" si="156"/>
        <v>14</v>
      </c>
      <c r="M440" s="85">
        <f t="shared" si="148"/>
        <v>8</v>
      </c>
      <c r="N440" s="85">
        <f t="shared" si="158"/>
        <v>6</v>
      </c>
      <c r="O440" s="69" t="str">
        <f t="shared" si="153"/>
        <v>30%</v>
      </c>
      <c r="P440" s="85">
        <f t="shared" si="162"/>
        <v>1.7999999999999998</v>
      </c>
      <c r="Q440" s="69">
        <v>0.1</v>
      </c>
      <c r="R440" s="85">
        <f t="shared" si="159"/>
        <v>8.1</v>
      </c>
      <c r="S440" s="85">
        <f t="shared" si="160"/>
        <v>8.1</v>
      </c>
      <c r="T440" s="86">
        <v>8</v>
      </c>
    </row>
    <row r="441" spans="1:20" x14ac:dyDescent="0.3">
      <c r="A441" s="54">
        <v>287</v>
      </c>
      <c r="B441" s="114" t="s">
        <v>479</v>
      </c>
      <c r="C441" s="80">
        <v>494</v>
      </c>
      <c r="D441" s="114" t="s">
        <v>24</v>
      </c>
      <c r="E441" s="82"/>
      <c r="F441" s="115"/>
      <c r="G441" s="85">
        <v>11</v>
      </c>
      <c r="H441" s="83">
        <v>11</v>
      </c>
      <c r="I441" s="69">
        <v>94</v>
      </c>
      <c r="J441" s="69">
        <v>70</v>
      </c>
      <c r="K441" s="83">
        <f t="shared" si="161"/>
        <v>83</v>
      </c>
      <c r="L441" s="84">
        <f t="shared" si="156"/>
        <v>24</v>
      </c>
      <c r="M441" s="85">
        <f t="shared" si="148"/>
        <v>11</v>
      </c>
      <c r="N441" s="85">
        <f t="shared" si="158"/>
        <v>13</v>
      </c>
      <c r="O441" s="116">
        <v>0.5</v>
      </c>
      <c r="P441" s="85">
        <f t="shared" si="162"/>
        <v>6.5</v>
      </c>
      <c r="Q441" s="69" t="str">
        <f>IF(N441&lt;0,O441, "0.1")</f>
        <v>0.1</v>
      </c>
      <c r="R441" s="85">
        <f t="shared" si="159"/>
        <v>11.1</v>
      </c>
      <c r="S441" s="85">
        <f t="shared" si="160"/>
        <v>11.1</v>
      </c>
      <c r="T441" s="86">
        <f>S441</f>
        <v>11.1</v>
      </c>
    </row>
    <row r="442" spans="1:20" x14ac:dyDescent="0.3">
      <c r="A442" s="54">
        <v>288</v>
      </c>
      <c r="B442" s="2" t="s">
        <v>338</v>
      </c>
      <c r="C442" s="2">
        <v>58</v>
      </c>
      <c r="D442" s="3"/>
      <c r="E442" s="4"/>
      <c r="F442" s="1"/>
      <c r="G442" s="9">
        <v>16</v>
      </c>
      <c r="H442" s="21">
        <f>G442</f>
        <v>16</v>
      </c>
      <c r="I442" s="1">
        <v>87</v>
      </c>
      <c r="J442" s="1">
        <v>70</v>
      </c>
      <c r="K442" s="21">
        <f t="shared" si="161"/>
        <v>71</v>
      </c>
      <c r="L442" s="22">
        <f t="shared" si="156"/>
        <v>17</v>
      </c>
      <c r="M442" s="9">
        <f t="shared" si="148"/>
        <v>16</v>
      </c>
      <c r="N442" s="9">
        <f t="shared" si="158"/>
        <v>1</v>
      </c>
      <c r="O442" s="1" t="str">
        <f>IF(M442&gt;=19.5,"70%",IF(M442&gt;=13.5,"50%",IF(M442&gt;=5.5,"30%",IF(M442&gt;=0.1,"15%"))))</f>
        <v>50%</v>
      </c>
      <c r="P442" s="9">
        <f t="shared" si="162"/>
        <v>0.5</v>
      </c>
      <c r="Q442" s="97">
        <v>0.1</v>
      </c>
      <c r="R442" s="9">
        <f t="shared" si="159"/>
        <v>16.100000000000001</v>
      </c>
      <c r="S442" s="9">
        <f t="shared" si="160"/>
        <v>16.100000000000001</v>
      </c>
      <c r="T442" s="56">
        <f>S442</f>
        <v>16.100000000000001</v>
      </c>
    </row>
    <row r="443" spans="1:20" x14ac:dyDescent="0.3">
      <c r="A443" s="54">
        <v>289</v>
      </c>
      <c r="B443" s="2" t="s">
        <v>339</v>
      </c>
      <c r="C443" s="2">
        <v>266</v>
      </c>
      <c r="D443" s="3"/>
      <c r="E443" s="4"/>
      <c r="F443" s="1"/>
      <c r="G443" s="9">
        <v>13</v>
      </c>
      <c r="H443" s="21">
        <v>13</v>
      </c>
      <c r="I443" s="1">
        <v>84</v>
      </c>
      <c r="J443" s="1">
        <v>70</v>
      </c>
      <c r="K443" s="21">
        <f t="shared" si="161"/>
        <v>71</v>
      </c>
      <c r="L443" s="22">
        <f t="shared" si="156"/>
        <v>14</v>
      </c>
      <c r="M443" s="9">
        <f t="shared" si="148"/>
        <v>13</v>
      </c>
      <c r="N443" s="9">
        <f t="shared" si="158"/>
        <v>1</v>
      </c>
      <c r="O443" s="1" t="str">
        <f>IF(M443&gt;=19.5,"70%",IF(M443&gt;=13.5,"50%",IF(M443&gt;=5.5,"30%",IF(M443&gt;=0.1,"15%"))))</f>
        <v>30%</v>
      </c>
      <c r="P443" s="9">
        <f t="shared" si="162"/>
        <v>0.3</v>
      </c>
      <c r="Q443" s="97">
        <v>0.1</v>
      </c>
      <c r="R443" s="9">
        <f t="shared" si="159"/>
        <v>13.1</v>
      </c>
      <c r="S443" s="9">
        <f t="shared" si="160"/>
        <v>13.1</v>
      </c>
      <c r="T443" s="56">
        <f>S443</f>
        <v>13.1</v>
      </c>
    </row>
    <row r="444" spans="1:20" x14ac:dyDescent="0.3">
      <c r="A444" s="54">
        <v>290</v>
      </c>
      <c r="B444" s="110" t="s">
        <v>340</v>
      </c>
      <c r="C444" s="80">
        <v>403</v>
      </c>
      <c r="D444" s="111" t="s">
        <v>33</v>
      </c>
      <c r="E444" s="82"/>
      <c r="F444" s="112">
        <v>1</v>
      </c>
      <c r="G444" s="69">
        <v>12</v>
      </c>
      <c r="H444" s="69">
        <v>12</v>
      </c>
      <c r="I444" s="69">
        <v>87</v>
      </c>
      <c r="J444" s="69">
        <v>72</v>
      </c>
      <c r="K444" s="69">
        <v>78</v>
      </c>
      <c r="L444" s="69">
        <f t="shared" si="156"/>
        <v>15</v>
      </c>
      <c r="M444" s="69">
        <f t="shared" si="148"/>
        <v>12</v>
      </c>
      <c r="N444" s="69">
        <f t="shared" si="158"/>
        <v>3</v>
      </c>
      <c r="O444" s="69" t="str">
        <f>IF(M444&gt;=19.5,"70%",IF(M444&gt;=13.5,"50%",IF(M444&gt;=5.5,"30%",IF(M444&gt;=0.1,"15%"))))</f>
        <v>30%</v>
      </c>
      <c r="P444" s="85">
        <f t="shared" si="162"/>
        <v>0.89999999999999991</v>
      </c>
      <c r="Q444" s="69">
        <v>0.3</v>
      </c>
      <c r="R444" s="69">
        <v>12</v>
      </c>
      <c r="S444" s="69">
        <f t="shared" si="160"/>
        <v>12</v>
      </c>
      <c r="T444" s="113">
        <v>12</v>
      </c>
    </row>
    <row r="445" spans="1:20" x14ac:dyDescent="0.3">
      <c r="A445" s="54">
        <v>291</v>
      </c>
      <c r="B445" s="2" t="s">
        <v>341</v>
      </c>
      <c r="C445" s="2">
        <v>404</v>
      </c>
      <c r="D445" s="3" t="s">
        <v>20</v>
      </c>
      <c r="E445" s="4"/>
      <c r="F445" s="1"/>
      <c r="G445" s="1">
        <v>7</v>
      </c>
      <c r="H445" s="21">
        <v>7</v>
      </c>
      <c r="I445" s="1">
        <v>91</v>
      </c>
      <c r="J445" s="1">
        <v>70</v>
      </c>
      <c r="K445" s="21">
        <f>I445-H445</f>
        <v>84</v>
      </c>
      <c r="L445" s="22">
        <f t="shared" si="156"/>
        <v>21</v>
      </c>
      <c r="M445" s="9">
        <f t="shared" si="148"/>
        <v>7</v>
      </c>
      <c r="N445" s="9">
        <f t="shared" si="158"/>
        <v>14</v>
      </c>
      <c r="O445" s="1" t="str">
        <f>IF(M445&gt;=19.5,"70%",IF(M445&gt;=13.5,"50%",IF(M445&gt;=5.5,"30%",IF(M445&gt;=0.1,"15%"))))</f>
        <v>30%</v>
      </c>
      <c r="P445" s="9">
        <f t="shared" si="162"/>
        <v>4.2</v>
      </c>
      <c r="Q445" s="97">
        <v>0.1</v>
      </c>
      <c r="R445" s="9">
        <f>IF(M445&gt;=L445,(M445+P445),M445+Q445)</f>
        <v>7.1</v>
      </c>
      <c r="S445" s="9">
        <f t="shared" si="160"/>
        <v>7.1</v>
      </c>
      <c r="T445" s="56">
        <f>S445</f>
        <v>7.1</v>
      </c>
    </row>
    <row r="446" spans="1:20" x14ac:dyDescent="0.3">
      <c r="A446" s="54">
        <v>292</v>
      </c>
      <c r="B446" s="80" t="s">
        <v>342</v>
      </c>
      <c r="C446" s="80">
        <v>267</v>
      </c>
      <c r="D446" s="80" t="s">
        <v>33</v>
      </c>
      <c r="E446" s="82"/>
      <c r="F446" s="69"/>
      <c r="G446" s="85">
        <v>9</v>
      </c>
      <c r="H446" s="83">
        <v>9</v>
      </c>
      <c r="I446" s="69">
        <v>87</v>
      </c>
      <c r="J446" s="69">
        <v>70</v>
      </c>
      <c r="K446" s="83">
        <f>I446-H446</f>
        <v>78</v>
      </c>
      <c r="L446" s="84">
        <f t="shared" si="156"/>
        <v>17</v>
      </c>
      <c r="M446" s="85">
        <f t="shared" si="148"/>
        <v>9</v>
      </c>
      <c r="N446" s="85">
        <f t="shared" si="158"/>
        <v>8</v>
      </c>
      <c r="O446" s="69" t="str">
        <f>IF(M446&gt;=19.5,"70%",IF(M446&gt;=13.5,"50%",IF(M446&gt;=5.5,"30%",IF(M446&gt;=0.1,"15%"))))</f>
        <v>30%</v>
      </c>
      <c r="P446" s="85">
        <f t="shared" si="162"/>
        <v>2.4</v>
      </c>
      <c r="Q446" s="69">
        <v>0.2</v>
      </c>
      <c r="R446" s="85">
        <f>IF(M446&gt;=L446,(M446+P446),M446+Q446)</f>
        <v>9.1999999999999993</v>
      </c>
      <c r="S446" s="85">
        <f t="shared" si="160"/>
        <v>9.1999999999999993</v>
      </c>
      <c r="T446" s="86">
        <f>S446</f>
        <v>9.1999999999999993</v>
      </c>
    </row>
    <row r="447" spans="1:20" x14ac:dyDescent="0.3">
      <c r="A447" s="54">
        <v>293</v>
      </c>
      <c r="B447" s="80" t="s">
        <v>343</v>
      </c>
      <c r="C447" s="80">
        <v>296</v>
      </c>
      <c r="D447" s="80" t="s">
        <v>33</v>
      </c>
      <c r="E447" s="82"/>
      <c r="F447" s="69"/>
      <c r="G447" s="85">
        <v>10.199999999999999</v>
      </c>
      <c r="H447" s="83">
        <v>10</v>
      </c>
      <c r="I447" s="69">
        <v>91</v>
      </c>
      <c r="J447" s="69">
        <v>70</v>
      </c>
      <c r="K447" s="83">
        <v>70</v>
      </c>
      <c r="L447" s="84">
        <f t="shared" si="156"/>
        <v>21</v>
      </c>
      <c r="M447" s="85">
        <f t="shared" si="148"/>
        <v>10.199999999999999</v>
      </c>
      <c r="N447" s="85">
        <f t="shared" si="158"/>
        <v>10.8</v>
      </c>
      <c r="O447" s="116">
        <v>0.3</v>
      </c>
      <c r="P447" s="85">
        <f t="shared" si="162"/>
        <v>3.24</v>
      </c>
      <c r="Q447" s="69">
        <v>0.1</v>
      </c>
      <c r="R447" s="85">
        <f>IF(M447&gt;=L447,(M447+P447),M447+Q447)</f>
        <v>10.299999999999999</v>
      </c>
      <c r="S447" s="85">
        <f t="shared" si="160"/>
        <v>10.299999999999999</v>
      </c>
      <c r="T447" s="86">
        <f>S447</f>
        <v>10.299999999999999</v>
      </c>
    </row>
    <row r="448" spans="1:20" x14ac:dyDescent="0.3">
      <c r="A448" s="54">
        <v>294</v>
      </c>
      <c r="B448" s="2" t="s">
        <v>409</v>
      </c>
      <c r="C448" s="2">
        <v>437</v>
      </c>
      <c r="D448" s="26" t="s">
        <v>20</v>
      </c>
      <c r="E448" s="29"/>
      <c r="F448" s="28"/>
      <c r="G448" s="9">
        <v>17</v>
      </c>
      <c r="H448" s="21">
        <v>17</v>
      </c>
      <c r="I448" s="1">
        <v>91</v>
      </c>
      <c r="J448" s="1">
        <v>70</v>
      </c>
      <c r="K448" s="21">
        <f t="shared" ref="K448:K489" si="163">I448-H448</f>
        <v>74</v>
      </c>
      <c r="L448" s="22">
        <f t="shared" si="156"/>
        <v>21</v>
      </c>
      <c r="M448" s="9">
        <f t="shared" si="148"/>
        <v>17</v>
      </c>
      <c r="N448" s="9">
        <f t="shared" si="158"/>
        <v>4</v>
      </c>
      <c r="O448" s="25">
        <v>0.7</v>
      </c>
      <c r="P448" s="9">
        <f t="shared" si="162"/>
        <v>2.8</v>
      </c>
      <c r="Q448" s="97">
        <v>0.1</v>
      </c>
      <c r="R448" s="9">
        <v>0.9</v>
      </c>
      <c r="S448" s="9">
        <f t="shared" si="160"/>
        <v>0.9</v>
      </c>
      <c r="T448" s="56">
        <v>17</v>
      </c>
    </row>
    <row r="449" spans="1:20" x14ac:dyDescent="0.3">
      <c r="A449" s="54">
        <v>295</v>
      </c>
      <c r="B449" s="10" t="s">
        <v>344</v>
      </c>
      <c r="C449" s="10">
        <v>163</v>
      </c>
      <c r="D449" s="11"/>
      <c r="E449" s="97"/>
      <c r="F449" s="97"/>
      <c r="G449" s="97">
        <v>11.7</v>
      </c>
      <c r="H449" s="13">
        <f>G449</f>
        <v>11.7</v>
      </c>
      <c r="I449" s="97">
        <v>90</v>
      </c>
      <c r="J449" s="97">
        <v>72</v>
      </c>
      <c r="K449" s="13">
        <f t="shared" si="163"/>
        <v>78.3</v>
      </c>
      <c r="L449" s="14">
        <f t="shared" si="156"/>
        <v>18</v>
      </c>
      <c r="M449" s="12">
        <f t="shared" si="148"/>
        <v>11.7</v>
      </c>
      <c r="N449" s="12">
        <f t="shared" si="158"/>
        <v>6.3000000000000007</v>
      </c>
      <c r="O449" s="97" t="str">
        <f>IF(M449&gt;=19.5,"70%",IF(M449&gt;=13.5,"50%",IF(M449&gt;=5.5,"30%",IF(M449&gt;=0.1,"15%"))))</f>
        <v>30%</v>
      </c>
      <c r="P449" s="12">
        <f t="shared" si="162"/>
        <v>1.8900000000000001</v>
      </c>
      <c r="Q449" s="97">
        <v>0.1</v>
      </c>
      <c r="R449" s="12">
        <f t="shared" ref="R449:R462" si="164">IF(M449&gt;=L449,(M449+P449),M449+Q449)</f>
        <v>11.799999999999999</v>
      </c>
      <c r="S449" s="12">
        <f t="shared" si="160"/>
        <v>11.799999999999999</v>
      </c>
      <c r="T449" s="55">
        <f>S449</f>
        <v>11.799999999999999</v>
      </c>
    </row>
    <row r="450" spans="1:20" x14ac:dyDescent="0.3">
      <c r="A450" s="54">
        <v>296</v>
      </c>
      <c r="B450" s="80" t="s">
        <v>420</v>
      </c>
      <c r="C450" s="80">
        <v>452</v>
      </c>
      <c r="D450" s="114"/>
      <c r="E450" s="82"/>
      <c r="F450" s="115"/>
      <c r="G450" s="69">
        <v>12</v>
      </c>
      <c r="H450" s="83">
        <v>12</v>
      </c>
      <c r="I450" s="69">
        <v>95</v>
      </c>
      <c r="J450" s="69">
        <v>70</v>
      </c>
      <c r="K450" s="83">
        <f t="shared" si="163"/>
        <v>83</v>
      </c>
      <c r="L450" s="84">
        <f t="shared" si="156"/>
        <v>25</v>
      </c>
      <c r="M450" s="85">
        <f t="shared" si="148"/>
        <v>12</v>
      </c>
      <c r="N450" s="85">
        <f t="shared" si="158"/>
        <v>13</v>
      </c>
      <c r="O450" s="69" t="str">
        <f>IF(M450&gt;=19.5,"70%",IF(M450&gt;=13.5,"50%",IF(M450&gt;=5.5,"30%",IF(M450&gt;=0.1,"15%"))))</f>
        <v>30%</v>
      </c>
      <c r="P450" s="83">
        <f t="shared" si="162"/>
        <v>3.9</v>
      </c>
      <c r="Q450" s="69">
        <v>0.1</v>
      </c>
      <c r="R450" s="85">
        <f t="shared" si="164"/>
        <v>12.1</v>
      </c>
      <c r="S450" s="85">
        <f t="shared" si="160"/>
        <v>12.1</v>
      </c>
      <c r="T450" s="86">
        <f>S450</f>
        <v>12.1</v>
      </c>
    </row>
    <row r="451" spans="1:20" x14ac:dyDescent="0.3">
      <c r="A451" s="54">
        <v>297</v>
      </c>
      <c r="B451" s="2" t="s">
        <v>420</v>
      </c>
      <c r="C451" s="2">
        <v>450</v>
      </c>
      <c r="D451" s="26"/>
      <c r="E451" s="27"/>
      <c r="F451" s="28"/>
      <c r="G451" s="28">
        <v>12</v>
      </c>
      <c r="H451" s="28">
        <v>12</v>
      </c>
      <c r="I451" s="28">
        <v>82</v>
      </c>
      <c r="J451" s="28">
        <v>70</v>
      </c>
      <c r="K451" s="28">
        <f t="shared" si="163"/>
        <v>70</v>
      </c>
      <c r="L451" s="28">
        <f t="shared" si="156"/>
        <v>12</v>
      </c>
      <c r="M451" s="28">
        <f t="shared" ref="M451:M511" si="165">G451</f>
        <v>12</v>
      </c>
      <c r="N451" s="28">
        <f t="shared" si="158"/>
        <v>0</v>
      </c>
      <c r="O451" s="28" t="str">
        <f>IF(M451&gt;=19.5,"70%",IF(M451&gt;=13.5,"50%",IF(M451&gt;=5.5,"30%",IF(M451&gt;=0.1,"15%"))))</f>
        <v>30%</v>
      </c>
      <c r="P451" s="90">
        <f t="shared" si="162"/>
        <v>0</v>
      </c>
      <c r="Q451" s="97">
        <v>0.1</v>
      </c>
      <c r="R451" s="28">
        <f t="shared" si="164"/>
        <v>12</v>
      </c>
      <c r="S451" s="77">
        <f t="shared" si="160"/>
        <v>12</v>
      </c>
      <c r="T451" s="59">
        <v>12</v>
      </c>
    </row>
    <row r="452" spans="1:20" x14ac:dyDescent="0.3">
      <c r="A452" s="54">
        <v>298</v>
      </c>
      <c r="B452" s="81" t="s">
        <v>519</v>
      </c>
      <c r="C452" s="80">
        <v>509</v>
      </c>
      <c r="D452" s="81"/>
      <c r="E452" s="82"/>
      <c r="F452" s="69"/>
      <c r="G452" s="69">
        <v>16</v>
      </c>
      <c r="H452" s="83">
        <v>16</v>
      </c>
      <c r="I452" s="69">
        <v>84</v>
      </c>
      <c r="J452" s="69">
        <v>69</v>
      </c>
      <c r="K452" s="83">
        <f t="shared" si="163"/>
        <v>68</v>
      </c>
      <c r="L452" s="84">
        <f t="shared" si="156"/>
        <v>15</v>
      </c>
      <c r="M452" s="85">
        <f t="shared" si="165"/>
        <v>16</v>
      </c>
      <c r="N452" s="85">
        <f t="shared" si="158"/>
        <v>-1</v>
      </c>
      <c r="O452" s="69" t="str">
        <f>IF(M452&gt;=19.5,"70%",IF(M452&gt;=13.5,"50%",IF(M452&gt;=5.5,"30%",IF(M452&gt;=0.1,"15%"))))</f>
        <v>50%</v>
      </c>
      <c r="P452" s="85">
        <f t="shared" si="162"/>
        <v>-0.5</v>
      </c>
      <c r="Q452" s="69">
        <v>0.5</v>
      </c>
      <c r="R452" s="85">
        <f t="shared" si="164"/>
        <v>15.5</v>
      </c>
      <c r="S452" s="85">
        <f t="shared" si="160"/>
        <v>15.5</v>
      </c>
      <c r="T452" s="86">
        <f>S452</f>
        <v>15.5</v>
      </c>
    </row>
    <row r="453" spans="1:20" x14ac:dyDescent="0.3">
      <c r="A453" s="54">
        <v>299</v>
      </c>
      <c r="B453" s="80" t="s">
        <v>345</v>
      </c>
      <c r="C453" s="80">
        <v>22</v>
      </c>
      <c r="D453" s="81" t="s">
        <v>43</v>
      </c>
      <c r="E453" s="82"/>
      <c r="F453" s="115"/>
      <c r="G453" s="85">
        <v>16.3</v>
      </c>
      <c r="H453" s="83">
        <v>16</v>
      </c>
      <c r="I453" s="69">
        <v>90</v>
      </c>
      <c r="J453" s="69">
        <v>70</v>
      </c>
      <c r="K453" s="83">
        <f t="shared" si="163"/>
        <v>74</v>
      </c>
      <c r="L453" s="84">
        <f t="shared" si="156"/>
        <v>20</v>
      </c>
      <c r="M453" s="85">
        <f t="shared" si="165"/>
        <v>16.3</v>
      </c>
      <c r="N453" s="85">
        <f t="shared" si="158"/>
        <v>3.6999999999999993</v>
      </c>
      <c r="O453" s="116">
        <v>0.7</v>
      </c>
      <c r="P453" s="85">
        <v>6.9</v>
      </c>
      <c r="Q453" s="69">
        <v>0.1</v>
      </c>
      <c r="R453" s="85">
        <f t="shared" si="164"/>
        <v>16.400000000000002</v>
      </c>
      <c r="S453" s="85">
        <f t="shared" si="160"/>
        <v>16.400000000000002</v>
      </c>
      <c r="T453" s="86">
        <v>16</v>
      </c>
    </row>
    <row r="454" spans="1:20" x14ac:dyDescent="0.3">
      <c r="A454" s="54">
        <v>300</v>
      </c>
      <c r="B454" s="110" t="s">
        <v>496</v>
      </c>
      <c r="C454" s="80">
        <v>405</v>
      </c>
      <c r="D454" s="111"/>
      <c r="E454" s="82"/>
      <c r="F454" s="112"/>
      <c r="G454" s="69">
        <v>16</v>
      </c>
      <c r="H454" s="83">
        <f>G454</f>
        <v>16</v>
      </c>
      <c r="I454" s="69">
        <v>97</v>
      </c>
      <c r="J454" s="69">
        <v>70</v>
      </c>
      <c r="K454" s="83">
        <f t="shared" si="163"/>
        <v>81</v>
      </c>
      <c r="L454" s="84">
        <f t="shared" si="156"/>
        <v>27</v>
      </c>
      <c r="M454" s="85">
        <f t="shared" si="165"/>
        <v>16</v>
      </c>
      <c r="N454" s="85">
        <f t="shared" si="158"/>
        <v>11</v>
      </c>
      <c r="O454" s="69" t="str">
        <f>IF(M454&gt;=19.5,"70%",IF(M454&gt;=13.5,"50%",IF(M454&gt;=5.5,"30%",IF(M454&gt;=0.1,"15%"))))</f>
        <v>50%</v>
      </c>
      <c r="P454" s="85">
        <f t="shared" ref="P454:P511" si="166">N454*O454</f>
        <v>5.5</v>
      </c>
      <c r="Q454" s="69">
        <v>0.1</v>
      </c>
      <c r="R454" s="85">
        <f t="shared" si="164"/>
        <v>16.100000000000001</v>
      </c>
      <c r="S454" s="85">
        <f t="shared" si="160"/>
        <v>16.100000000000001</v>
      </c>
      <c r="T454" s="86">
        <f>S454</f>
        <v>16.100000000000001</v>
      </c>
    </row>
    <row r="455" spans="1:20" x14ac:dyDescent="0.3">
      <c r="A455" s="54">
        <v>301</v>
      </c>
      <c r="B455" s="10" t="s">
        <v>346</v>
      </c>
      <c r="C455" s="10">
        <v>274</v>
      </c>
      <c r="D455" s="11" t="s">
        <v>62</v>
      </c>
      <c r="E455" s="20"/>
      <c r="F455" s="97"/>
      <c r="G455" s="97">
        <v>14</v>
      </c>
      <c r="H455" s="97">
        <v>14</v>
      </c>
      <c r="I455" s="97">
        <v>89</v>
      </c>
      <c r="J455" s="97">
        <v>69</v>
      </c>
      <c r="K455" s="13">
        <f t="shared" si="163"/>
        <v>75</v>
      </c>
      <c r="L455" s="14">
        <f t="shared" si="156"/>
        <v>20</v>
      </c>
      <c r="M455" s="12">
        <f t="shared" si="165"/>
        <v>14</v>
      </c>
      <c r="N455" s="12">
        <f t="shared" si="158"/>
        <v>6</v>
      </c>
      <c r="O455" s="97" t="str">
        <f>IF(M455&gt;=19.5,"70%",IF(M455&gt;=13.5,"50%",IF(M455&gt;=5.5,"30%",IF(M455&gt;=0.1,"15%"))))</f>
        <v>50%</v>
      </c>
      <c r="P455" s="12">
        <f t="shared" si="166"/>
        <v>3</v>
      </c>
      <c r="Q455" s="97">
        <v>0.1</v>
      </c>
      <c r="R455" s="12">
        <f t="shared" si="164"/>
        <v>14.1</v>
      </c>
      <c r="S455" s="12">
        <f t="shared" si="160"/>
        <v>14.1</v>
      </c>
      <c r="T455" s="55">
        <f>S455</f>
        <v>14.1</v>
      </c>
    </row>
    <row r="456" spans="1:20" x14ac:dyDescent="0.3">
      <c r="A456" s="54">
        <v>302</v>
      </c>
      <c r="B456" s="80" t="s">
        <v>413</v>
      </c>
      <c r="C456" s="80">
        <v>443</v>
      </c>
      <c r="D456" s="114"/>
      <c r="E456" s="82"/>
      <c r="F456" s="115"/>
      <c r="G456" s="69">
        <v>17</v>
      </c>
      <c r="H456" s="69">
        <v>17</v>
      </c>
      <c r="I456" s="69">
        <v>91</v>
      </c>
      <c r="J456" s="69">
        <v>72</v>
      </c>
      <c r="K456" s="69">
        <f t="shared" si="163"/>
        <v>74</v>
      </c>
      <c r="L456" s="69">
        <f t="shared" si="156"/>
        <v>19</v>
      </c>
      <c r="M456" s="69">
        <f t="shared" si="165"/>
        <v>17</v>
      </c>
      <c r="N456" s="69">
        <f t="shared" si="158"/>
        <v>2</v>
      </c>
      <c r="O456" s="69" t="str">
        <f>IF(M456&gt;=19.5,"70%",IF(M456&gt;=13.5,"50%",IF(M456&gt;=5.5,"30%",IF(M456&gt;=0.1,"15%"))))</f>
        <v>50%</v>
      </c>
      <c r="P456" s="85">
        <f t="shared" si="166"/>
        <v>1</v>
      </c>
      <c r="Q456" s="69" t="str">
        <f>IF(N456&lt;0,O456, "0.1")</f>
        <v>0.1</v>
      </c>
      <c r="R456" s="69">
        <f t="shared" si="164"/>
        <v>17.100000000000001</v>
      </c>
      <c r="S456" s="69">
        <f t="shared" si="160"/>
        <v>17.100000000000001</v>
      </c>
      <c r="T456" s="113">
        <v>17</v>
      </c>
    </row>
    <row r="457" spans="1:20" x14ac:dyDescent="0.3">
      <c r="A457" s="54">
        <v>303</v>
      </c>
      <c r="B457" s="15" t="s">
        <v>347</v>
      </c>
      <c r="C457" s="10">
        <v>406</v>
      </c>
      <c r="D457" s="15" t="s">
        <v>43</v>
      </c>
      <c r="E457" s="48"/>
      <c r="F457" s="49"/>
      <c r="G457" s="49">
        <v>24</v>
      </c>
      <c r="H457" s="49">
        <v>24</v>
      </c>
      <c r="I457" s="49">
        <v>99</v>
      </c>
      <c r="J457" s="49">
        <v>69</v>
      </c>
      <c r="K457" s="49">
        <f t="shared" si="163"/>
        <v>75</v>
      </c>
      <c r="L457" s="49">
        <f t="shared" si="156"/>
        <v>30</v>
      </c>
      <c r="M457" s="49">
        <f t="shared" si="165"/>
        <v>24</v>
      </c>
      <c r="N457" s="49">
        <f t="shared" si="158"/>
        <v>6</v>
      </c>
      <c r="O457" s="49" t="str">
        <f>IF(M457&gt;=19.5,"70%",IF(M457&gt;=13.5,"50%",IF(M457&gt;=5.5,"30%",IF(M457&gt;=0.1,"15%"))))</f>
        <v>70%</v>
      </c>
      <c r="P457" s="89">
        <f t="shared" si="166"/>
        <v>4.1999999999999993</v>
      </c>
      <c r="Q457" s="97">
        <v>0.1</v>
      </c>
      <c r="R457" s="49">
        <f t="shared" si="164"/>
        <v>24.1</v>
      </c>
      <c r="S457" s="97">
        <f t="shared" si="160"/>
        <v>24.1</v>
      </c>
      <c r="T457" s="55">
        <f>S457</f>
        <v>24.1</v>
      </c>
    </row>
    <row r="458" spans="1:20" x14ac:dyDescent="0.3">
      <c r="A458" s="54">
        <v>304</v>
      </c>
      <c r="B458" s="10" t="s">
        <v>348</v>
      </c>
      <c r="C458" s="10">
        <v>190</v>
      </c>
      <c r="D458" s="11"/>
      <c r="E458" s="17"/>
      <c r="F458" s="97"/>
      <c r="G458" s="97">
        <v>14.5</v>
      </c>
      <c r="H458" s="13">
        <v>14</v>
      </c>
      <c r="I458" s="97">
        <v>84</v>
      </c>
      <c r="J458" s="97">
        <v>70</v>
      </c>
      <c r="K458" s="13">
        <f t="shared" si="163"/>
        <v>70</v>
      </c>
      <c r="L458" s="14">
        <f t="shared" si="156"/>
        <v>14</v>
      </c>
      <c r="M458" s="12">
        <f t="shared" si="165"/>
        <v>14.5</v>
      </c>
      <c r="N458" s="12">
        <f t="shared" si="158"/>
        <v>-0.5</v>
      </c>
      <c r="O458" s="19">
        <v>0.7</v>
      </c>
      <c r="P458" s="12">
        <f t="shared" si="166"/>
        <v>-0.35</v>
      </c>
      <c r="Q458" s="97">
        <v>0.1</v>
      </c>
      <c r="R458" s="12">
        <f t="shared" si="164"/>
        <v>14.15</v>
      </c>
      <c r="S458" s="12">
        <f t="shared" si="160"/>
        <v>14.15</v>
      </c>
      <c r="T458" s="55">
        <f>S458</f>
        <v>14.15</v>
      </c>
    </row>
    <row r="459" spans="1:20" x14ac:dyDescent="0.3">
      <c r="A459" s="54">
        <v>305</v>
      </c>
      <c r="B459" s="10" t="s">
        <v>350</v>
      </c>
      <c r="C459" s="10">
        <v>270</v>
      </c>
      <c r="D459" s="11" t="s">
        <v>62</v>
      </c>
      <c r="E459" s="17"/>
      <c r="F459" s="97"/>
      <c r="G459" s="12">
        <v>19</v>
      </c>
      <c r="H459" s="13">
        <v>19</v>
      </c>
      <c r="I459" s="97">
        <v>104</v>
      </c>
      <c r="J459" s="97">
        <v>70</v>
      </c>
      <c r="K459" s="13">
        <f t="shared" si="163"/>
        <v>85</v>
      </c>
      <c r="L459" s="14">
        <f t="shared" si="156"/>
        <v>34</v>
      </c>
      <c r="M459" s="12">
        <f t="shared" si="165"/>
        <v>19</v>
      </c>
      <c r="N459" s="12">
        <f t="shared" si="158"/>
        <v>15</v>
      </c>
      <c r="O459" s="97" t="str">
        <f t="shared" ref="O459:O471" si="167">IF(M459&gt;=19.5,"70%",IF(M459&gt;=13.5,"50%",IF(M459&gt;=5.5,"30%",IF(M459&gt;=0.1,"15%"))))</f>
        <v>50%</v>
      </c>
      <c r="P459" s="12">
        <f t="shared" si="166"/>
        <v>7.5</v>
      </c>
      <c r="Q459" s="97">
        <v>0.1</v>
      </c>
      <c r="R459" s="12">
        <f t="shared" si="164"/>
        <v>19.100000000000001</v>
      </c>
      <c r="S459" s="12">
        <f t="shared" si="160"/>
        <v>19.100000000000001</v>
      </c>
      <c r="T459" s="55">
        <f>S459</f>
        <v>19.100000000000001</v>
      </c>
    </row>
    <row r="460" spans="1:20" x14ac:dyDescent="0.3">
      <c r="A460" s="54">
        <v>306</v>
      </c>
      <c r="B460" s="10" t="s">
        <v>351</v>
      </c>
      <c r="C460" s="10">
        <v>293</v>
      </c>
      <c r="D460" s="11"/>
      <c r="E460" s="97"/>
      <c r="F460" s="97"/>
      <c r="G460" s="12">
        <v>24</v>
      </c>
      <c r="H460" s="13">
        <v>24</v>
      </c>
      <c r="I460" s="97">
        <v>105</v>
      </c>
      <c r="J460" s="97">
        <v>72</v>
      </c>
      <c r="K460" s="13">
        <f t="shared" si="163"/>
        <v>81</v>
      </c>
      <c r="L460" s="14">
        <f t="shared" si="156"/>
        <v>33</v>
      </c>
      <c r="M460" s="12">
        <f t="shared" si="165"/>
        <v>24</v>
      </c>
      <c r="N460" s="12">
        <f t="shared" si="158"/>
        <v>9</v>
      </c>
      <c r="O460" s="97" t="str">
        <f t="shared" si="167"/>
        <v>70%</v>
      </c>
      <c r="P460" s="12">
        <f t="shared" si="166"/>
        <v>6.3</v>
      </c>
      <c r="Q460" s="97">
        <v>0.1</v>
      </c>
      <c r="R460" s="12">
        <f t="shared" si="164"/>
        <v>24.1</v>
      </c>
      <c r="S460" s="12">
        <f t="shared" si="160"/>
        <v>24.1</v>
      </c>
      <c r="T460" s="55">
        <f t="shared" ref="T460:T466" si="168">S460</f>
        <v>24.1</v>
      </c>
    </row>
    <row r="461" spans="1:20" x14ac:dyDescent="0.3">
      <c r="A461" s="54">
        <v>307</v>
      </c>
      <c r="B461" s="11" t="s">
        <v>352</v>
      </c>
      <c r="C461" s="10">
        <v>407</v>
      </c>
      <c r="D461" s="11" t="s">
        <v>20</v>
      </c>
      <c r="E461" s="97"/>
      <c r="F461" s="97"/>
      <c r="G461" s="97">
        <v>10</v>
      </c>
      <c r="H461" s="97">
        <v>10</v>
      </c>
      <c r="I461" s="97">
        <v>84</v>
      </c>
      <c r="J461" s="97">
        <v>69</v>
      </c>
      <c r="K461" s="97">
        <f t="shared" si="163"/>
        <v>74</v>
      </c>
      <c r="L461" s="97">
        <f t="shared" si="156"/>
        <v>15</v>
      </c>
      <c r="M461" s="97">
        <f t="shared" si="165"/>
        <v>10</v>
      </c>
      <c r="N461" s="97">
        <f t="shared" si="158"/>
        <v>5</v>
      </c>
      <c r="O461" s="97" t="str">
        <f t="shared" si="167"/>
        <v>30%</v>
      </c>
      <c r="P461" s="12">
        <f t="shared" si="166"/>
        <v>1.5</v>
      </c>
      <c r="Q461" s="97">
        <v>0.1</v>
      </c>
      <c r="R461" s="97">
        <f t="shared" si="164"/>
        <v>10.1</v>
      </c>
      <c r="S461" s="97">
        <f t="shared" si="160"/>
        <v>10.1</v>
      </c>
      <c r="T461" s="55">
        <f t="shared" si="168"/>
        <v>10.1</v>
      </c>
    </row>
    <row r="462" spans="1:20" x14ac:dyDescent="0.3">
      <c r="A462" s="54">
        <v>308</v>
      </c>
      <c r="B462" s="2" t="s">
        <v>410</v>
      </c>
      <c r="C462" s="2">
        <v>438</v>
      </c>
      <c r="D462" s="26" t="s">
        <v>111</v>
      </c>
      <c r="E462" s="29"/>
      <c r="F462" s="28"/>
      <c r="G462" s="1">
        <v>20</v>
      </c>
      <c r="H462" s="21">
        <f>G462</f>
        <v>20</v>
      </c>
      <c r="I462" s="1">
        <v>103</v>
      </c>
      <c r="J462" s="1">
        <v>70</v>
      </c>
      <c r="K462" s="21">
        <f t="shared" si="163"/>
        <v>83</v>
      </c>
      <c r="L462" s="22">
        <f t="shared" si="156"/>
        <v>33</v>
      </c>
      <c r="M462" s="9">
        <f t="shared" si="165"/>
        <v>20</v>
      </c>
      <c r="N462" s="9">
        <f t="shared" si="158"/>
        <v>13</v>
      </c>
      <c r="O462" s="1" t="str">
        <f t="shared" si="167"/>
        <v>70%</v>
      </c>
      <c r="P462" s="9">
        <f t="shared" si="166"/>
        <v>9.1</v>
      </c>
      <c r="Q462" s="97">
        <v>0.1</v>
      </c>
      <c r="R462" s="9">
        <f t="shared" si="164"/>
        <v>20.100000000000001</v>
      </c>
      <c r="S462" s="9">
        <f t="shared" si="160"/>
        <v>20.100000000000001</v>
      </c>
      <c r="T462" s="56">
        <f t="shared" si="168"/>
        <v>20.100000000000001</v>
      </c>
    </row>
    <row r="463" spans="1:20" x14ac:dyDescent="0.3">
      <c r="A463" s="54">
        <v>309</v>
      </c>
      <c r="B463" s="2" t="s">
        <v>353</v>
      </c>
      <c r="C463" s="2">
        <v>408</v>
      </c>
      <c r="D463" s="3"/>
      <c r="E463" s="51"/>
      <c r="F463" s="1"/>
      <c r="G463" s="9">
        <v>12</v>
      </c>
      <c r="H463" s="21">
        <f>G463</f>
        <v>12</v>
      </c>
      <c r="I463" s="1">
        <v>98</v>
      </c>
      <c r="J463" s="1">
        <v>70</v>
      </c>
      <c r="K463" s="21">
        <f t="shared" si="163"/>
        <v>86</v>
      </c>
      <c r="L463" s="22">
        <f t="shared" si="156"/>
        <v>28</v>
      </c>
      <c r="M463" s="9">
        <f t="shared" si="165"/>
        <v>12</v>
      </c>
      <c r="N463" s="9">
        <f t="shared" si="158"/>
        <v>16</v>
      </c>
      <c r="O463" s="1" t="str">
        <f t="shared" si="167"/>
        <v>30%</v>
      </c>
      <c r="P463" s="9">
        <f t="shared" si="166"/>
        <v>4.8</v>
      </c>
      <c r="Q463" s="97">
        <v>0.1</v>
      </c>
      <c r="R463" s="1">
        <v>12</v>
      </c>
      <c r="S463" s="9">
        <f t="shared" si="160"/>
        <v>12</v>
      </c>
      <c r="T463" s="56">
        <f t="shared" si="168"/>
        <v>12</v>
      </c>
    </row>
    <row r="464" spans="1:20" x14ac:dyDescent="0.3">
      <c r="A464" s="54">
        <v>310</v>
      </c>
      <c r="B464" s="10" t="s">
        <v>354</v>
      </c>
      <c r="C464" s="10">
        <v>273</v>
      </c>
      <c r="D464" s="11" t="s">
        <v>32</v>
      </c>
      <c r="E464" s="17"/>
      <c r="F464" s="97"/>
      <c r="G464" s="12">
        <v>16</v>
      </c>
      <c r="H464" s="13">
        <v>16</v>
      </c>
      <c r="I464" s="97">
        <v>100</v>
      </c>
      <c r="J464" s="97">
        <v>70</v>
      </c>
      <c r="K464" s="13">
        <f t="shared" si="163"/>
        <v>84</v>
      </c>
      <c r="L464" s="14">
        <f t="shared" si="156"/>
        <v>30</v>
      </c>
      <c r="M464" s="12">
        <f t="shared" si="165"/>
        <v>16</v>
      </c>
      <c r="N464" s="12">
        <f t="shared" si="158"/>
        <v>14</v>
      </c>
      <c r="O464" s="97" t="str">
        <f t="shared" si="167"/>
        <v>50%</v>
      </c>
      <c r="P464" s="12">
        <f t="shared" si="166"/>
        <v>7</v>
      </c>
      <c r="Q464" s="97">
        <v>0.1</v>
      </c>
      <c r="R464" s="12">
        <f t="shared" ref="R464:R511" si="169">IF(M464&gt;=L464,(M464+P464),M464+Q464)</f>
        <v>16.100000000000001</v>
      </c>
      <c r="S464" s="12">
        <f t="shared" si="160"/>
        <v>16.100000000000001</v>
      </c>
      <c r="T464" s="55">
        <f t="shared" si="168"/>
        <v>16.100000000000001</v>
      </c>
    </row>
    <row r="465" spans="1:20" x14ac:dyDescent="0.3">
      <c r="A465" s="54">
        <v>311</v>
      </c>
      <c r="B465" s="10" t="s">
        <v>355</v>
      </c>
      <c r="C465" s="10">
        <v>108</v>
      </c>
      <c r="D465" s="11"/>
      <c r="E465" s="97"/>
      <c r="F465" s="97"/>
      <c r="G465" s="12">
        <v>24</v>
      </c>
      <c r="H465" s="13">
        <f>G465</f>
        <v>24</v>
      </c>
      <c r="I465" s="97">
        <v>105</v>
      </c>
      <c r="J465" s="97">
        <v>72</v>
      </c>
      <c r="K465" s="13">
        <f t="shared" si="163"/>
        <v>81</v>
      </c>
      <c r="L465" s="14">
        <f t="shared" si="156"/>
        <v>33</v>
      </c>
      <c r="M465" s="12">
        <f t="shared" si="165"/>
        <v>24</v>
      </c>
      <c r="N465" s="12">
        <f t="shared" si="158"/>
        <v>9</v>
      </c>
      <c r="O465" s="97" t="str">
        <f t="shared" si="167"/>
        <v>70%</v>
      </c>
      <c r="P465" s="12">
        <f t="shared" si="166"/>
        <v>6.3</v>
      </c>
      <c r="Q465" s="97">
        <v>0.1</v>
      </c>
      <c r="R465" s="12">
        <f t="shared" si="169"/>
        <v>24.1</v>
      </c>
      <c r="S465" s="12">
        <f t="shared" si="160"/>
        <v>24.1</v>
      </c>
      <c r="T465" s="55">
        <f t="shared" si="168"/>
        <v>24.1</v>
      </c>
    </row>
    <row r="466" spans="1:20" x14ac:dyDescent="0.3">
      <c r="A466" s="54">
        <v>312</v>
      </c>
      <c r="B466" s="10" t="s">
        <v>357</v>
      </c>
      <c r="C466" s="10">
        <v>71</v>
      </c>
      <c r="D466" s="11"/>
      <c r="E466" s="97"/>
      <c r="F466" s="97"/>
      <c r="G466" s="12">
        <v>17.3</v>
      </c>
      <c r="H466" s="13">
        <f>G466</f>
        <v>17.3</v>
      </c>
      <c r="I466" s="97">
        <v>91</v>
      </c>
      <c r="J466" s="97">
        <v>72</v>
      </c>
      <c r="K466" s="13">
        <f t="shared" si="163"/>
        <v>73.7</v>
      </c>
      <c r="L466" s="14">
        <f t="shared" si="156"/>
        <v>19</v>
      </c>
      <c r="M466" s="12">
        <f t="shared" si="165"/>
        <v>17.3</v>
      </c>
      <c r="N466" s="12">
        <f t="shared" si="158"/>
        <v>1.6999999999999993</v>
      </c>
      <c r="O466" s="97" t="str">
        <f t="shared" si="167"/>
        <v>50%</v>
      </c>
      <c r="P466" s="12">
        <f t="shared" si="166"/>
        <v>0.84999999999999964</v>
      </c>
      <c r="Q466" s="97">
        <v>0.1</v>
      </c>
      <c r="R466" s="12">
        <f t="shared" si="169"/>
        <v>17.400000000000002</v>
      </c>
      <c r="S466" s="12">
        <f t="shared" si="160"/>
        <v>17.400000000000002</v>
      </c>
      <c r="T466" s="55">
        <f t="shared" si="168"/>
        <v>17.400000000000002</v>
      </c>
    </row>
    <row r="467" spans="1:20" x14ac:dyDescent="0.3">
      <c r="A467" s="54">
        <v>313</v>
      </c>
      <c r="B467" s="11" t="s">
        <v>358</v>
      </c>
      <c r="C467" s="10">
        <v>409</v>
      </c>
      <c r="D467" s="11" t="s">
        <v>20</v>
      </c>
      <c r="E467" s="97"/>
      <c r="F467" s="97"/>
      <c r="G467" s="97">
        <v>7</v>
      </c>
      <c r="H467" s="97">
        <v>7</v>
      </c>
      <c r="I467" s="97">
        <v>76</v>
      </c>
      <c r="J467" s="97">
        <v>69</v>
      </c>
      <c r="K467" s="97">
        <f t="shared" si="163"/>
        <v>69</v>
      </c>
      <c r="L467" s="97">
        <f t="shared" si="156"/>
        <v>7</v>
      </c>
      <c r="M467" s="97">
        <f t="shared" si="165"/>
        <v>7</v>
      </c>
      <c r="N467" s="97">
        <f t="shared" si="158"/>
        <v>0</v>
      </c>
      <c r="O467" s="97" t="str">
        <f t="shared" si="167"/>
        <v>30%</v>
      </c>
      <c r="P467" s="12">
        <f t="shared" si="166"/>
        <v>0</v>
      </c>
      <c r="Q467" s="97">
        <v>0.1</v>
      </c>
      <c r="R467" s="97">
        <f t="shared" si="169"/>
        <v>7</v>
      </c>
      <c r="S467" s="97">
        <f t="shared" si="160"/>
        <v>7</v>
      </c>
      <c r="T467" s="55">
        <v>7</v>
      </c>
    </row>
    <row r="468" spans="1:20" x14ac:dyDescent="0.3">
      <c r="A468" s="54">
        <v>314</v>
      </c>
      <c r="B468" s="10" t="s">
        <v>359</v>
      </c>
      <c r="C468" s="10">
        <v>12</v>
      </c>
      <c r="D468" s="11"/>
      <c r="E468" s="97"/>
      <c r="F468" s="97"/>
      <c r="G468" s="12">
        <v>8.8000000000000007</v>
      </c>
      <c r="H468" s="12">
        <f>G468</f>
        <v>8.8000000000000007</v>
      </c>
      <c r="I468" s="97">
        <v>88</v>
      </c>
      <c r="J468" s="97">
        <v>72</v>
      </c>
      <c r="K468" s="13">
        <f t="shared" si="163"/>
        <v>79.2</v>
      </c>
      <c r="L468" s="14">
        <f t="shared" si="156"/>
        <v>16</v>
      </c>
      <c r="M468" s="12">
        <f t="shared" si="165"/>
        <v>8.8000000000000007</v>
      </c>
      <c r="N468" s="12">
        <f t="shared" si="158"/>
        <v>7.1999999999999993</v>
      </c>
      <c r="O468" s="97" t="str">
        <f t="shared" si="167"/>
        <v>30%</v>
      </c>
      <c r="P468" s="12">
        <f t="shared" si="166"/>
        <v>2.1599999999999997</v>
      </c>
      <c r="Q468" s="97">
        <v>0.1</v>
      </c>
      <c r="R468" s="12">
        <f t="shared" si="169"/>
        <v>8.9</v>
      </c>
      <c r="S468" s="12">
        <f t="shared" si="160"/>
        <v>8.9</v>
      </c>
      <c r="T468" s="55">
        <f>S468</f>
        <v>8.9</v>
      </c>
    </row>
    <row r="469" spans="1:20" x14ac:dyDescent="0.3">
      <c r="A469" s="54">
        <v>315</v>
      </c>
      <c r="B469" s="10" t="s">
        <v>360</v>
      </c>
      <c r="C469" s="10">
        <v>208</v>
      </c>
      <c r="D469" s="11"/>
      <c r="E469" s="97"/>
      <c r="F469" s="97"/>
      <c r="G469" s="97">
        <v>24</v>
      </c>
      <c r="H469" s="13">
        <f>G469</f>
        <v>24</v>
      </c>
      <c r="I469" s="97">
        <v>112</v>
      </c>
      <c r="J469" s="97">
        <v>72</v>
      </c>
      <c r="K469" s="13">
        <f t="shared" si="163"/>
        <v>88</v>
      </c>
      <c r="L469" s="14">
        <f t="shared" si="156"/>
        <v>40</v>
      </c>
      <c r="M469" s="12">
        <f t="shared" si="165"/>
        <v>24</v>
      </c>
      <c r="N469" s="12">
        <f t="shared" si="158"/>
        <v>16</v>
      </c>
      <c r="O469" s="97" t="str">
        <f t="shared" si="167"/>
        <v>70%</v>
      </c>
      <c r="P469" s="12">
        <f t="shared" si="166"/>
        <v>11.2</v>
      </c>
      <c r="Q469" s="97">
        <v>0.1</v>
      </c>
      <c r="R469" s="12">
        <f t="shared" si="169"/>
        <v>24.1</v>
      </c>
      <c r="S469" s="12">
        <f t="shared" si="160"/>
        <v>24.1</v>
      </c>
      <c r="T469" s="55">
        <f>S469</f>
        <v>24.1</v>
      </c>
    </row>
    <row r="470" spans="1:20" x14ac:dyDescent="0.3">
      <c r="A470" s="54">
        <v>316</v>
      </c>
      <c r="B470" s="110" t="s">
        <v>361</v>
      </c>
      <c r="C470" s="80">
        <v>410</v>
      </c>
      <c r="D470" s="111" t="s">
        <v>24</v>
      </c>
      <c r="E470" s="82"/>
      <c r="F470" s="112"/>
      <c r="G470" s="69">
        <v>14</v>
      </c>
      <c r="H470" s="69">
        <v>14</v>
      </c>
      <c r="I470" s="69">
        <v>92</v>
      </c>
      <c r="J470" s="69">
        <v>70</v>
      </c>
      <c r="K470" s="69">
        <f t="shared" si="163"/>
        <v>78</v>
      </c>
      <c r="L470" s="69">
        <f t="shared" si="156"/>
        <v>22</v>
      </c>
      <c r="M470" s="69">
        <f t="shared" si="165"/>
        <v>14</v>
      </c>
      <c r="N470" s="69">
        <f t="shared" si="158"/>
        <v>8</v>
      </c>
      <c r="O470" s="69" t="str">
        <f t="shared" si="167"/>
        <v>50%</v>
      </c>
      <c r="P470" s="85">
        <f t="shared" si="166"/>
        <v>4</v>
      </c>
      <c r="Q470" s="69">
        <v>0.1</v>
      </c>
      <c r="R470" s="69">
        <f t="shared" si="169"/>
        <v>14.1</v>
      </c>
      <c r="S470" s="69">
        <f t="shared" si="160"/>
        <v>14.1</v>
      </c>
      <c r="T470" s="86">
        <f>S470</f>
        <v>14.1</v>
      </c>
    </row>
    <row r="471" spans="1:20" x14ac:dyDescent="0.3">
      <c r="A471" s="54">
        <v>317</v>
      </c>
      <c r="B471" s="119" t="s">
        <v>457</v>
      </c>
      <c r="C471" s="80">
        <v>479</v>
      </c>
      <c r="D471" s="119"/>
      <c r="E471" s="82"/>
      <c r="F471" s="69"/>
      <c r="G471" s="85">
        <v>20</v>
      </c>
      <c r="H471" s="83">
        <v>20</v>
      </c>
      <c r="I471" s="69">
        <v>96</v>
      </c>
      <c r="J471" s="69">
        <v>72</v>
      </c>
      <c r="K471" s="83">
        <f t="shared" si="163"/>
        <v>76</v>
      </c>
      <c r="L471" s="84">
        <f t="shared" si="156"/>
        <v>24</v>
      </c>
      <c r="M471" s="85">
        <f t="shared" si="165"/>
        <v>20</v>
      </c>
      <c r="N471" s="85">
        <f t="shared" si="158"/>
        <v>4</v>
      </c>
      <c r="O471" s="69" t="str">
        <f t="shared" si="167"/>
        <v>70%</v>
      </c>
      <c r="P471" s="85">
        <f t="shared" si="166"/>
        <v>2.8</v>
      </c>
      <c r="Q471" s="69" t="str">
        <f>IF(N471&lt;0,O471, "0.1")</f>
        <v>0.1</v>
      </c>
      <c r="R471" s="85">
        <f t="shared" si="169"/>
        <v>20.100000000000001</v>
      </c>
      <c r="S471" s="85">
        <f t="shared" si="160"/>
        <v>20.100000000000001</v>
      </c>
      <c r="T471" s="86">
        <f>S471</f>
        <v>20.100000000000001</v>
      </c>
    </row>
    <row r="472" spans="1:20" x14ac:dyDescent="0.3">
      <c r="A472" s="54">
        <v>319</v>
      </c>
      <c r="B472" s="80" t="s">
        <v>503</v>
      </c>
      <c r="C472" s="80">
        <v>411</v>
      </c>
      <c r="D472" s="81" t="s">
        <v>24</v>
      </c>
      <c r="E472" s="82"/>
      <c r="F472" s="69"/>
      <c r="G472" s="69">
        <v>6</v>
      </c>
      <c r="H472" s="83">
        <v>6</v>
      </c>
      <c r="I472" s="69">
        <v>81</v>
      </c>
      <c r="J472" s="69">
        <v>70</v>
      </c>
      <c r="K472" s="83">
        <f t="shared" si="163"/>
        <v>75</v>
      </c>
      <c r="L472" s="84">
        <f t="shared" si="156"/>
        <v>11</v>
      </c>
      <c r="M472" s="85">
        <f t="shared" si="165"/>
        <v>6</v>
      </c>
      <c r="N472" s="85">
        <f t="shared" si="158"/>
        <v>5</v>
      </c>
      <c r="O472" s="69" t="str">
        <f>IF(M472&gt;=19.5,"70%",IF(M472&gt;=13.5,"50%",IF(M472&gt;=5.5,"30%",IF(M472&gt;=0.1,"15%"))))</f>
        <v>30%</v>
      </c>
      <c r="P472" s="83">
        <f t="shared" si="166"/>
        <v>1.5</v>
      </c>
      <c r="Q472" s="69">
        <v>0.1</v>
      </c>
      <c r="R472" s="85">
        <f t="shared" si="169"/>
        <v>6.1</v>
      </c>
      <c r="S472" s="85">
        <f t="shared" si="160"/>
        <v>6.1</v>
      </c>
      <c r="T472" s="86">
        <v>6</v>
      </c>
    </row>
    <row r="473" spans="1:20" x14ac:dyDescent="0.3">
      <c r="A473" s="54">
        <v>320</v>
      </c>
      <c r="B473" s="11" t="s">
        <v>363</v>
      </c>
      <c r="C473" s="10">
        <v>412</v>
      </c>
      <c r="D473" s="11"/>
      <c r="E473" s="17"/>
      <c r="F473" s="97"/>
      <c r="G473" s="97">
        <v>24</v>
      </c>
      <c r="H473" s="97">
        <v>24</v>
      </c>
      <c r="I473" s="97">
        <v>95</v>
      </c>
      <c r="J473" s="97">
        <v>70</v>
      </c>
      <c r="K473" s="97">
        <f t="shared" si="163"/>
        <v>71</v>
      </c>
      <c r="L473" s="97">
        <f t="shared" si="156"/>
        <v>25</v>
      </c>
      <c r="M473" s="97">
        <f t="shared" si="165"/>
        <v>24</v>
      </c>
      <c r="N473" s="97">
        <f t="shared" si="158"/>
        <v>1</v>
      </c>
      <c r="O473" s="97" t="str">
        <f>IF(M473&gt;=19.5,"70%",IF(M473&gt;=13.5,"50%",IF(M473&gt;=5.5,"30%",IF(M473&gt;=0.1,"15%"))))</f>
        <v>70%</v>
      </c>
      <c r="P473" s="12">
        <f t="shared" si="166"/>
        <v>0.7</v>
      </c>
      <c r="Q473" s="97">
        <v>0.1</v>
      </c>
      <c r="R473" s="97">
        <f t="shared" si="169"/>
        <v>24.1</v>
      </c>
      <c r="S473" s="97">
        <f t="shared" si="160"/>
        <v>24.1</v>
      </c>
      <c r="T473" s="98">
        <v>24</v>
      </c>
    </row>
    <row r="474" spans="1:20" x14ac:dyDescent="0.3">
      <c r="A474" s="54">
        <v>321</v>
      </c>
      <c r="B474" s="10" t="s">
        <v>364</v>
      </c>
      <c r="C474" s="10">
        <v>19</v>
      </c>
      <c r="D474" s="11"/>
      <c r="E474" s="17"/>
      <c r="F474" s="97"/>
      <c r="G474" s="12">
        <v>14</v>
      </c>
      <c r="H474" s="13">
        <f>G474</f>
        <v>14</v>
      </c>
      <c r="I474" s="97">
        <v>98</v>
      </c>
      <c r="J474" s="97">
        <v>70</v>
      </c>
      <c r="K474" s="13">
        <f t="shared" si="163"/>
        <v>84</v>
      </c>
      <c r="L474" s="14">
        <f t="shared" si="156"/>
        <v>28</v>
      </c>
      <c r="M474" s="12">
        <f t="shared" si="165"/>
        <v>14</v>
      </c>
      <c r="N474" s="12">
        <f t="shared" si="158"/>
        <v>14</v>
      </c>
      <c r="O474" s="97" t="str">
        <f>IF(M474&gt;=19.5,"70%",IF(M474&gt;=13.5,"50%",IF(M474&gt;=5.5,"30%",IF(M474&gt;=0.1,"15%"))))</f>
        <v>50%</v>
      </c>
      <c r="P474" s="12">
        <f t="shared" si="166"/>
        <v>7</v>
      </c>
      <c r="Q474" s="97">
        <v>0.1</v>
      </c>
      <c r="R474" s="12">
        <f t="shared" si="169"/>
        <v>14.1</v>
      </c>
      <c r="S474" s="12">
        <f t="shared" si="160"/>
        <v>14.1</v>
      </c>
      <c r="T474" s="55">
        <f>S474</f>
        <v>14.1</v>
      </c>
    </row>
    <row r="475" spans="1:20" x14ac:dyDescent="0.3">
      <c r="A475" s="54">
        <v>322</v>
      </c>
      <c r="B475" s="10" t="s">
        <v>365</v>
      </c>
      <c r="C475" s="10">
        <v>128</v>
      </c>
      <c r="D475" s="11"/>
      <c r="E475" s="17"/>
      <c r="F475" s="97"/>
      <c r="G475" s="12">
        <v>3</v>
      </c>
      <c r="H475" s="13">
        <v>3</v>
      </c>
      <c r="I475" s="97">
        <v>86</v>
      </c>
      <c r="J475" s="97">
        <v>70</v>
      </c>
      <c r="K475" s="13">
        <f t="shared" si="163"/>
        <v>83</v>
      </c>
      <c r="L475" s="14">
        <f t="shared" si="156"/>
        <v>16</v>
      </c>
      <c r="M475" s="12">
        <f t="shared" si="165"/>
        <v>3</v>
      </c>
      <c r="N475" s="12">
        <f t="shared" si="158"/>
        <v>13</v>
      </c>
      <c r="O475" s="97" t="str">
        <f>IF(M475&gt;=19.5,"70%",IF(M475&gt;=13.5,"50%",IF(M475&gt;=5.5,"30%",IF(M475&gt;=0.1,"15%"))))</f>
        <v>15%</v>
      </c>
      <c r="P475" s="12">
        <f t="shared" si="166"/>
        <v>1.95</v>
      </c>
      <c r="Q475" s="97">
        <v>0.1</v>
      </c>
      <c r="R475" s="12">
        <f t="shared" si="169"/>
        <v>3.1</v>
      </c>
      <c r="S475" s="12">
        <f t="shared" si="160"/>
        <v>3.1</v>
      </c>
      <c r="T475" s="55">
        <f>S475</f>
        <v>3.1</v>
      </c>
    </row>
    <row r="476" spans="1:20" x14ac:dyDescent="0.3">
      <c r="A476" s="54">
        <v>323</v>
      </c>
      <c r="B476" s="10" t="s">
        <v>366</v>
      </c>
      <c r="C476" s="10">
        <v>413</v>
      </c>
      <c r="D476" s="11" t="s">
        <v>32</v>
      </c>
      <c r="E476" s="17"/>
      <c r="F476" s="97"/>
      <c r="G476" s="12">
        <v>23</v>
      </c>
      <c r="H476" s="13">
        <v>23</v>
      </c>
      <c r="I476" s="97">
        <v>98</v>
      </c>
      <c r="J476" s="97">
        <v>70</v>
      </c>
      <c r="K476" s="13">
        <f t="shared" si="163"/>
        <v>75</v>
      </c>
      <c r="L476" s="14">
        <f t="shared" si="156"/>
        <v>28</v>
      </c>
      <c r="M476" s="12">
        <f t="shared" si="165"/>
        <v>23</v>
      </c>
      <c r="N476" s="12">
        <f t="shared" si="158"/>
        <v>5</v>
      </c>
      <c r="O476" s="97" t="str">
        <f t="shared" ref="O476:O485" si="170">IF(M476&gt;=19.5,"70%",IF(M476&gt;=13.5,"50%",IF(M476&gt;=5.5,"30%",IF(M476&gt;=0.1,"15%"))))</f>
        <v>70%</v>
      </c>
      <c r="P476" s="12">
        <f t="shared" si="166"/>
        <v>3.5</v>
      </c>
      <c r="Q476" s="97">
        <v>0.1</v>
      </c>
      <c r="R476" s="12">
        <f t="shared" si="169"/>
        <v>23.1</v>
      </c>
      <c r="S476" s="12">
        <f t="shared" si="160"/>
        <v>23.1</v>
      </c>
      <c r="T476" s="55">
        <f>S476</f>
        <v>23.1</v>
      </c>
    </row>
    <row r="477" spans="1:20" x14ac:dyDescent="0.3">
      <c r="A477" s="54">
        <v>324</v>
      </c>
      <c r="B477" s="114" t="s">
        <v>490</v>
      </c>
      <c r="C477" s="80">
        <v>596</v>
      </c>
      <c r="D477" s="114"/>
      <c r="E477" s="82"/>
      <c r="F477" s="115"/>
      <c r="G477" s="69">
        <v>24</v>
      </c>
      <c r="H477" s="69">
        <v>24</v>
      </c>
      <c r="I477" s="69">
        <v>97</v>
      </c>
      <c r="J477" s="69">
        <v>70</v>
      </c>
      <c r="K477" s="69">
        <f t="shared" si="163"/>
        <v>73</v>
      </c>
      <c r="L477" s="69">
        <f t="shared" si="156"/>
        <v>27</v>
      </c>
      <c r="M477" s="69">
        <f t="shared" si="165"/>
        <v>24</v>
      </c>
      <c r="N477" s="69">
        <f t="shared" si="158"/>
        <v>3</v>
      </c>
      <c r="O477" s="69" t="str">
        <f t="shared" si="170"/>
        <v>70%</v>
      </c>
      <c r="P477" s="85">
        <f t="shared" si="166"/>
        <v>2.0999999999999996</v>
      </c>
      <c r="Q477" s="69">
        <v>0.1</v>
      </c>
      <c r="R477" s="69">
        <f t="shared" si="169"/>
        <v>24.1</v>
      </c>
      <c r="S477" s="69">
        <f t="shared" si="160"/>
        <v>24.1</v>
      </c>
      <c r="T477" s="113">
        <v>24</v>
      </c>
    </row>
    <row r="478" spans="1:20" x14ac:dyDescent="0.3">
      <c r="A478" s="54">
        <v>325</v>
      </c>
      <c r="B478" s="10" t="s">
        <v>367</v>
      </c>
      <c r="C478" s="10">
        <v>265</v>
      </c>
      <c r="D478" s="11"/>
      <c r="E478" s="97"/>
      <c r="F478" s="97"/>
      <c r="G478" s="12">
        <v>22</v>
      </c>
      <c r="H478" s="13">
        <v>22</v>
      </c>
      <c r="I478" s="97">
        <v>102</v>
      </c>
      <c r="J478" s="97">
        <v>69</v>
      </c>
      <c r="K478" s="13">
        <f t="shared" si="163"/>
        <v>80</v>
      </c>
      <c r="L478" s="14">
        <f t="shared" si="156"/>
        <v>33</v>
      </c>
      <c r="M478" s="12">
        <f t="shared" si="165"/>
        <v>22</v>
      </c>
      <c r="N478" s="12">
        <f t="shared" si="158"/>
        <v>11</v>
      </c>
      <c r="O478" s="97" t="str">
        <f t="shared" si="170"/>
        <v>70%</v>
      </c>
      <c r="P478" s="12">
        <f t="shared" si="166"/>
        <v>7.6999999999999993</v>
      </c>
      <c r="Q478" s="97">
        <v>0.1</v>
      </c>
      <c r="R478" s="12">
        <f t="shared" si="169"/>
        <v>22.1</v>
      </c>
      <c r="S478" s="12">
        <f t="shared" si="160"/>
        <v>22.1</v>
      </c>
      <c r="T478" s="55">
        <f t="shared" ref="T478:T487" si="171">S478</f>
        <v>22.1</v>
      </c>
    </row>
    <row r="479" spans="1:20" x14ac:dyDescent="0.3">
      <c r="A479" s="54">
        <v>326</v>
      </c>
      <c r="B479" s="10" t="s">
        <v>368</v>
      </c>
      <c r="C479" s="10">
        <v>288</v>
      </c>
      <c r="D479" s="11"/>
      <c r="E479" s="17"/>
      <c r="F479" s="97"/>
      <c r="G479" s="12">
        <v>11</v>
      </c>
      <c r="H479" s="13">
        <v>11</v>
      </c>
      <c r="I479" s="97">
        <v>83</v>
      </c>
      <c r="J479" s="97">
        <v>71</v>
      </c>
      <c r="K479" s="13">
        <f t="shared" si="163"/>
        <v>72</v>
      </c>
      <c r="L479" s="14">
        <f t="shared" si="156"/>
        <v>12</v>
      </c>
      <c r="M479" s="12">
        <f t="shared" si="165"/>
        <v>11</v>
      </c>
      <c r="N479" s="12">
        <f t="shared" si="158"/>
        <v>1</v>
      </c>
      <c r="O479" s="97" t="str">
        <f t="shared" si="170"/>
        <v>30%</v>
      </c>
      <c r="P479" s="12">
        <f t="shared" si="166"/>
        <v>0.3</v>
      </c>
      <c r="Q479" s="97">
        <v>0.1</v>
      </c>
      <c r="R479" s="12">
        <f t="shared" si="169"/>
        <v>11.1</v>
      </c>
      <c r="S479" s="12">
        <f t="shared" si="160"/>
        <v>11.1</v>
      </c>
      <c r="T479" s="55">
        <f t="shared" si="171"/>
        <v>11.1</v>
      </c>
    </row>
    <row r="480" spans="1:20" x14ac:dyDescent="0.3">
      <c r="A480" s="54">
        <v>327</v>
      </c>
      <c r="B480" s="80" t="s">
        <v>370</v>
      </c>
      <c r="C480" s="80">
        <v>261</v>
      </c>
      <c r="D480" s="81"/>
      <c r="E480" s="82"/>
      <c r="F480" s="115"/>
      <c r="G480" s="69">
        <v>24</v>
      </c>
      <c r="H480" s="83">
        <v>24</v>
      </c>
      <c r="I480" s="69">
        <v>100</v>
      </c>
      <c r="J480" s="69">
        <v>70</v>
      </c>
      <c r="K480" s="83">
        <f t="shared" si="163"/>
        <v>76</v>
      </c>
      <c r="L480" s="84">
        <f t="shared" si="156"/>
        <v>30</v>
      </c>
      <c r="M480" s="85">
        <f t="shared" si="165"/>
        <v>24</v>
      </c>
      <c r="N480" s="85">
        <f t="shared" si="158"/>
        <v>6</v>
      </c>
      <c r="O480" s="69" t="str">
        <f t="shared" si="170"/>
        <v>70%</v>
      </c>
      <c r="P480" s="85">
        <f t="shared" si="166"/>
        <v>4.1999999999999993</v>
      </c>
      <c r="Q480" s="69">
        <v>0.1</v>
      </c>
      <c r="R480" s="85">
        <f t="shared" si="169"/>
        <v>24.1</v>
      </c>
      <c r="S480" s="85">
        <f t="shared" si="160"/>
        <v>24.1</v>
      </c>
      <c r="T480" s="86">
        <f t="shared" si="171"/>
        <v>24.1</v>
      </c>
    </row>
    <row r="481" spans="1:20" x14ac:dyDescent="0.3">
      <c r="A481" s="54">
        <v>328</v>
      </c>
      <c r="B481" s="10" t="s">
        <v>371</v>
      </c>
      <c r="C481" s="10">
        <v>188</v>
      </c>
      <c r="D481" s="11" t="s">
        <v>62</v>
      </c>
      <c r="E481" s="97"/>
      <c r="F481" s="97"/>
      <c r="G481" s="97">
        <v>10</v>
      </c>
      <c r="H481" s="13">
        <f>G481</f>
        <v>10</v>
      </c>
      <c r="I481" s="97">
        <v>86</v>
      </c>
      <c r="J481" s="97">
        <v>69</v>
      </c>
      <c r="K481" s="13">
        <f t="shared" si="163"/>
        <v>76</v>
      </c>
      <c r="L481" s="14">
        <f t="shared" si="156"/>
        <v>17</v>
      </c>
      <c r="M481" s="12">
        <f t="shared" si="165"/>
        <v>10</v>
      </c>
      <c r="N481" s="12">
        <f t="shared" si="158"/>
        <v>7</v>
      </c>
      <c r="O481" s="97" t="str">
        <f t="shared" si="170"/>
        <v>30%</v>
      </c>
      <c r="P481" s="12">
        <f t="shared" si="166"/>
        <v>2.1</v>
      </c>
      <c r="Q481" s="97">
        <v>0.1</v>
      </c>
      <c r="R481" s="12">
        <f t="shared" si="169"/>
        <v>10.1</v>
      </c>
      <c r="S481" s="12">
        <f t="shared" si="160"/>
        <v>10.1</v>
      </c>
      <c r="T481" s="55">
        <f t="shared" si="171"/>
        <v>10.1</v>
      </c>
    </row>
    <row r="482" spans="1:20" x14ac:dyDescent="0.3">
      <c r="A482" s="54">
        <v>329</v>
      </c>
      <c r="B482" s="10" t="s">
        <v>372</v>
      </c>
      <c r="C482" s="10">
        <v>157</v>
      </c>
      <c r="D482" s="11" t="s">
        <v>17</v>
      </c>
      <c r="E482" s="97"/>
      <c r="F482" s="97"/>
      <c r="G482" s="97">
        <v>10.199999999999999</v>
      </c>
      <c r="H482" s="13">
        <f>G482</f>
        <v>10.199999999999999</v>
      </c>
      <c r="I482" s="97">
        <v>85</v>
      </c>
      <c r="J482" s="97">
        <v>72</v>
      </c>
      <c r="K482" s="13">
        <f t="shared" si="163"/>
        <v>74.8</v>
      </c>
      <c r="L482" s="14">
        <f t="shared" si="156"/>
        <v>13</v>
      </c>
      <c r="M482" s="12">
        <f t="shared" si="165"/>
        <v>10.199999999999999</v>
      </c>
      <c r="N482" s="12">
        <f t="shared" si="158"/>
        <v>2.8000000000000007</v>
      </c>
      <c r="O482" s="97" t="str">
        <f t="shared" si="170"/>
        <v>30%</v>
      </c>
      <c r="P482" s="12">
        <f t="shared" si="166"/>
        <v>0.84000000000000019</v>
      </c>
      <c r="Q482" s="97">
        <v>0.1</v>
      </c>
      <c r="R482" s="12">
        <f t="shared" si="169"/>
        <v>10.299999999999999</v>
      </c>
      <c r="S482" s="12">
        <f t="shared" si="160"/>
        <v>10.299999999999999</v>
      </c>
      <c r="T482" s="55">
        <f t="shared" si="171"/>
        <v>10.299999999999999</v>
      </c>
    </row>
    <row r="483" spans="1:20" x14ac:dyDescent="0.3">
      <c r="A483" s="54">
        <v>330</v>
      </c>
      <c r="B483" s="80" t="s">
        <v>373</v>
      </c>
      <c r="C483" s="80">
        <v>177</v>
      </c>
      <c r="D483" s="81" t="s">
        <v>33</v>
      </c>
      <c r="E483" s="82"/>
      <c r="F483" s="69"/>
      <c r="G483" s="69">
        <v>10</v>
      </c>
      <c r="H483" s="83">
        <v>10</v>
      </c>
      <c r="I483" s="69">
        <v>91</v>
      </c>
      <c r="J483" s="69">
        <v>70</v>
      </c>
      <c r="K483" s="83">
        <f t="shared" si="163"/>
        <v>81</v>
      </c>
      <c r="L483" s="84">
        <f t="shared" si="156"/>
        <v>21</v>
      </c>
      <c r="M483" s="85">
        <f t="shared" si="165"/>
        <v>10</v>
      </c>
      <c r="N483" s="85">
        <f t="shared" si="158"/>
        <v>11</v>
      </c>
      <c r="O483" s="69" t="str">
        <f t="shared" si="170"/>
        <v>30%</v>
      </c>
      <c r="P483" s="85">
        <f t="shared" si="166"/>
        <v>3.3</v>
      </c>
      <c r="Q483" s="69">
        <v>0.1</v>
      </c>
      <c r="R483" s="85">
        <f t="shared" si="169"/>
        <v>10.1</v>
      </c>
      <c r="S483" s="85">
        <f t="shared" si="160"/>
        <v>10.1</v>
      </c>
      <c r="T483" s="86">
        <f t="shared" si="171"/>
        <v>10.1</v>
      </c>
    </row>
    <row r="484" spans="1:20" x14ac:dyDescent="0.3">
      <c r="A484" s="54">
        <v>331</v>
      </c>
      <c r="B484" s="10" t="s">
        <v>374</v>
      </c>
      <c r="C484" s="10">
        <v>111</v>
      </c>
      <c r="D484" s="11"/>
      <c r="E484" s="97"/>
      <c r="F484" s="97"/>
      <c r="G484" s="12">
        <v>24</v>
      </c>
      <c r="H484" s="13">
        <f>G484</f>
        <v>24</v>
      </c>
      <c r="I484" s="97">
        <v>115</v>
      </c>
      <c r="J484" s="97">
        <v>72</v>
      </c>
      <c r="K484" s="13">
        <f t="shared" si="163"/>
        <v>91</v>
      </c>
      <c r="L484" s="14">
        <f t="shared" si="156"/>
        <v>43</v>
      </c>
      <c r="M484" s="12">
        <f t="shared" si="165"/>
        <v>24</v>
      </c>
      <c r="N484" s="12">
        <f t="shared" si="158"/>
        <v>19</v>
      </c>
      <c r="O484" s="97" t="str">
        <f t="shared" si="170"/>
        <v>70%</v>
      </c>
      <c r="P484" s="12">
        <f t="shared" si="166"/>
        <v>13.299999999999999</v>
      </c>
      <c r="Q484" s="97">
        <v>0.1</v>
      </c>
      <c r="R484" s="12">
        <f t="shared" si="169"/>
        <v>24.1</v>
      </c>
      <c r="S484" s="12">
        <f t="shared" si="160"/>
        <v>24.1</v>
      </c>
      <c r="T484" s="55">
        <f t="shared" si="171"/>
        <v>24.1</v>
      </c>
    </row>
    <row r="485" spans="1:20" x14ac:dyDescent="0.3">
      <c r="A485" s="54">
        <v>332</v>
      </c>
      <c r="B485" s="11" t="s">
        <v>375</v>
      </c>
      <c r="C485" s="10">
        <v>427</v>
      </c>
      <c r="D485" s="11"/>
      <c r="E485" s="17"/>
      <c r="F485" s="97"/>
      <c r="G485" s="97">
        <v>14</v>
      </c>
      <c r="H485" s="97">
        <v>14</v>
      </c>
      <c r="I485" s="97">
        <v>79</v>
      </c>
      <c r="J485" s="97">
        <v>68</v>
      </c>
      <c r="K485" s="97">
        <f t="shared" si="163"/>
        <v>65</v>
      </c>
      <c r="L485" s="97">
        <f t="shared" ref="L485:L511" si="172">I485-J485</f>
        <v>11</v>
      </c>
      <c r="M485" s="97">
        <f t="shared" si="165"/>
        <v>14</v>
      </c>
      <c r="N485" s="97">
        <f t="shared" si="158"/>
        <v>-3</v>
      </c>
      <c r="O485" s="97" t="str">
        <f t="shared" si="170"/>
        <v>50%</v>
      </c>
      <c r="P485" s="12">
        <f t="shared" si="166"/>
        <v>-1.5</v>
      </c>
      <c r="Q485" s="97">
        <v>0.1</v>
      </c>
      <c r="R485" s="97">
        <f t="shared" si="169"/>
        <v>12.5</v>
      </c>
      <c r="S485" s="97">
        <f t="shared" si="160"/>
        <v>12.5</v>
      </c>
      <c r="T485" s="55">
        <f t="shared" si="171"/>
        <v>12.5</v>
      </c>
    </row>
    <row r="486" spans="1:20" x14ac:dyDescent="0.3">
      <c r="A486" s="54">
        <v>333</v>
      </c>
      <c r="B486" s="118" t="s">
        <v>444</v>
      </c>
      <c r="C486" s="80">
        <v>413</v>
      </c>
      <c r="D486" s="80" t="s">
        <v>228</v>
      </c>
      <c r="E486" s="82"/>
      <c r="F486" s="112"/>
      <c r="G486" s="69">
        <v>18</v>
      </c>
      <c r="H486" s="83">
        <v>18</v>
      </c>
      <c r="I486" s="69">
        <v>103</v>
      </c>
      <c r="J486" s="69">
        <v>70</v>
      </c>
      <c r="K486" s="83">
        <f t="shared" si="163"/>
        <v>85</v>
      </c>
      <c r="L486" s="84">
        <f t="shared" si="172"/>
        <v>33</v>
      </c>
      <c r="M486" s="85">
        <f t="shared" si="165"/>
        <v>18</v>
      </c>
      <c r="N486" s="85">
        <f t="shared" si="158"/>
        <v>15</v>
      </c>
      <c r="O486" s="116">
        <v>0.7</v>
      </c>
      <c r="P486" s="85">
        <f t="shared" si="166"/>
        <v>10.5</v>
      </c>
      <c r="Q486" s="69" t="str">
        <f>IF(N486&lt;0,O486, "0.1")</f>
        <v>0.1</v>
      </c>
      <c r="R486" s="85">
        <f t="shared" si="169"/>
        <v>18.100000000000001</v>
      </c>
      <c r="S486" s="85">
        <f t="shared" si="160"/>
        <v>18.100000000000001</v>
      </c>
      <c r="T486" s="86">
        <f t="shared" si="171"/>
        <v>18.100000000000001</v>
      </c>
    </row>
    <row r="487" spans="1:20" x14ac:dyDescent="0.3">
      <c r="A487" s="54">
        <v>334</v>
      </c>
      <c r="B487" s="10" t="s">
        <v>376</v>
      </c>
      <c r="C487" s="10">
        <v>31</v>
      </c>
      <c r="D487" s="11"/>
      <c r="E487" s="97"/>
      <c r="F487" s="97"/>
      <c r="G487" s="12">
        <v>13.8</v>
      </c>
      <c r="H487" s="13">
        <f>G487</f>
        <v>13.8</v>
      </c>
      <c r="I487" s="97">
        <v>89</v>
      </c>
      <c r="J487" s="97">
        <v>72</v>
      </c>
      <c r="K487" s="13">
        <f t="shared" si="163"/>
        <v>75.2</v>
      </c>
      <c r="L487" s="14">
        <f t="shared" si="172"/>
        <v>17</v>
      </c>
      <c r="M487" s="12">
        <f t="shared" si="165"/>
        <v>13.8</v>
      </c>
      <c r="N487" s="12">
        <f t="shared" ref="N487:N511" si="173">L487-M487</f>
        <v>3.1999999999999993</v>
      </c>
      <c r="O487" s="97" t="str">
        <f t="shared" ref="O487:O511" si="174">IF(M487&gt;=19.5,"70%",IF(M487&gt;=13.5,"50%",IF(M487&gt;=5.5,"30%",IF(M487&gt;=0.1,"15%"))))</f>
        <v>50%</v>
      </c>
      <c r="P487" s="12">
        <f t="shared" si="166"/>
        <v>1.5999999999999996</v>
      </c>
      <c r="Q487" s="97">
        <v>0.1</v>
      </c>
      <c r="R487" s="12">
        <f t="shared" si="169"/>
        <v>13.9</v>
      </c>
      <c r="S487" s="12">
        <f t="shared" si="160"/>
        <v>13.9</v>
      </c>
      <c r="T487" s="55">
        <f t="shared" si="171"/>
        <v>13.9</v>
      </c>
    </row>
    <row r="488" spans="1:20" x14ac:dyDescent="0.3">
      <c r="A488" s="54">
        <v>335</v>
      </c>
      <c r="B488" s="41" t="s">
        <v>377</v>
      </c>
      <c r="C488" s="2">
        <v>426</v>
      </c>
      <c r="D488" s="42"/>
      <c r="E488" s="4"/>
      <c r="F488" s="43"/>
      <c r="G488" s="1">
        <v>22.6</v>
      </c>
      <c r="H488" s="1">
        <v>23</v>
      </c>
      <c r="I488" s="1">
        <v>97</v>
      </c>
      <c r="J488" s="1">
        <v>70</v>
      </c>
      <c r="K488" s="1">
        <f t="shared" si="163"/>
        <v>74</v>
      </c>
      <c r="L488" s="1">
        <f t="shared" si="172"/>
        <v>27</v>
      </c>
      <c r="M488" s="1">
        <f t="shared" si="165"/>
        <v>22.6</v>
      </c>
      <c r="N488" s="1">
        <f t="shared" si="173"/>
        <v>4.3999999999999986</v>
      </c>
      <c r="O488" s="1" t="str">
        <f t="shared" si="174"/>
        <v>70%</v>
      </c>
      <c r="P488" s="9">
        <f t="shared" si="166"/>
        <v>3.0799999999999987</v>
      </c>
      <c r="Q488" s="97">
        <v>0.1</v>
      </c>
      <c r="R488" s="1">
        <f t="shared" si="169"/>
        <v>22.700000000000003</v>
      </c>
      <c r="S488" s="1">
        <f t="shared" si="160"/>
        <v>22.700000000000003</v>
      </c>
      <c r="T488" s="57">
        <v>23</v>
      </c>
    </row>
    <row r="489" spans="1:20" x14ac:dyDescent="0.3">
      <c r="A489" s="54">
        <v>336</v>
      </c>
      <c r="B489" s="80" t="s">
        <v>464</v>
      </c>
      <c r="C489" s="80">
        <v>485</v>
      </c>
      <c r="D489" s="114" t="s">
        <v>88</v>
      </c>
      <c r="E489" s="82"/>
      <c r="F489" s="115"/>
      <c r="G489" s="69">
        <v>13</v>
      </c>
      <c r="H489" s="83">
        <v>13</v>
      </c>
      <c r="I489" s="69">
        <v>90</v>
      </c>
      <c r="J489" s="69">
        <v>72</v>
      </c>
      <c r="K489" s="83">
        <f t="shared" si="163"/>
        <v>77</v>
      </c>
      <c r="L489" s="84">
        <f t="shared" si="172"/>
        <v>18</v>
      </c>
      <c r="M489" s="85">
        <f t="shared" si="165"/>
        <v>13</v>
      </c>
      <c r="N489" s="85">
        <f t="shared" si="173"/>
        <v>5</v>
      </c>
      <c r="O489" s="69" t="str">
        <f t="shared" si="174"/>
        <v>30%</v>
      </c>
      <c r="P489" s="85">
        <f t="shared" si="166"/>
        <v>1.5</v>
      </c>
      <c r="Q489" s="69" t="str">
        <f>IF(N489&lt;0,O489, "0.1")</f>
        <v>0.1</v>
      </c>
      <c r="R489" s="85">
        <f t="shared" si="169"/>
        <v>13.1</v>
      </c>
      <c r="S489" s="85">
        <f t="shared" si="160"/>
        <v>13.1</v>
      </c>
      <c r="T489" s="86">
        <f>S489</f>
        <v>13.1</v>
      </c>
    </row>
    <row r="490" spans="1:20" x14ac:dyDescent="0.3">
      <c r="A490" s="54">
        <v>337</v>
      </c>
      <c r="B490" s="80" t="s">
        <v>506</v>
      </c>
      <c r="C490" s="80">
        <v>501</v>
      </c>
      <c r="D490" s="81"/>
      <c r="E490" s="82"/>
      <c r="F490" s="69"/>
      <c r="G490" s="69">
        <v>24</v>
      </c>
      <c r="H490" s="69">
        <v>24</v>
      </c>
      <c r="I490" s="69">
        <v>101</v>
      </c>
      <c r="J490" s="69">
        <v>70</v>
      </c>
      <c r="K490" s="83">
        <v>75</v>
      </c>
      <c r="L490" s="84">
        <f t="shared" si="172"/>
        <v>31</v>
      </c>
      <c r="M490" s="85">
        <f t="shared" si="165"/>
        <v>24</v>
      </c>
      <c r="N490" s="85">
        <f t="shared" si="173"/>
        <v>7</v>
      </c>
      <c r="O490" s="69" t="str">
        <f t="shared" si="174"/>
        <v>70%</v>
      </c>
      <c r="P490" s="83">
        <f t="shared" si="166"/>
        <v>4.8999999999999995</v>
      </c>
      <c r="Q490" s="69">
        <v>0.1</v>
      </c>
      <c r="R490" s="85">
        <f t="shared" si="169"/>
        <v>24.1</v>
      </c>
      <c r="S490" s="85">
        <f t="shared" si="160"/>
        <v>24.1</v>
      </c>
      <c r="T490" s="86">
        <f>S490</f>
        <v>24.1</v>
      </c>
    </row>
    <row r="491" spans="1:20" x14ac:dyDescent="0.3">
      <c r="A491" s="54">
        <v>338</v>
      </c>
      <c r="B491" s="2" t="s">
        <v>416</v>
      </c>
      <c r="C491" s="2">
        <v>446</v>
      </c>
      <c r="D491" s="26"/>
      <c r="E491" s="29"/>
      <c r="F491" s="28"/>
      <c r="G491" s="1">
        <v>24</v>
      </c>
      <c r="H491" s="1">
        <v>24</v>
      </c>
      <c r="I491" s="1">
        <v>112</v>
      </c>
      <c r="J491" s="1">
        <v>70</v>
      </c>
      <c r="K491" s="1">
        <f t="shared" ref="K491:K511" si="175">I491-H491</f>
        <v>88</v>
      </c>
      <c r="L491" s="1">
        <f t="shared" si="172"/>
        <v>42</v>
      </c>
      <c r="M491" s="1">
        <f t="shared" si="165"/>
        <v>24</v>
      </c>
      <c r="N491" s="1">
        <f t="shared" si="173"/>
        <v>18</v>
      </c>
      <c r="O491" s="1" t="str">
        <f t="shared" si="174"/>
        <v>70%</v>
      </c>
      <c r="P491" s="9">
        <f t="shared" si="166"/>
        <v>12.6</v>
      </c>
      <c r="Q491" s="97">
        <v>0.1</v>
      </c>
      <c r="R491" s="1">
        <f t="shared" si="169"/>
        <v>24.1</v>
      </c>
      <c r="S491" s="1">
        <f t="shared" si="160"/>
        <v>24.1</v>
      </c>
      <c r="T491" s="57">
        <v>24</v>
      </c>
    </row>
    <row r="492" spans="1:20" x14ac:dyDescent="0.3">
      <c r="A492" s="54">
        <v>339</v>
      </c>
      <c r="B492" s="80" t="s">
        <v>380</v>
      </c>
      <c r="C492" s="80">
        <v>23</v>
      </c>
      <c r="D492" s="81" t="s">
        <v>20</v>
      </c>
      <c r="E492" s="82"/>
      <c r="F492" s="69"/>
      <c r="G492" s="85">
        <v>12.1</v>
      </c>
      <c r="H492" s="83">
        <v>12</v>
      </c>
      <c r="I492" s="69">
        <v>87</v>
      </c>
      <c r="J492" s="69">
        <v>72</v>
      </c>
      <c r="K492" s="83">
        <f t="shared" si="175"/>
        <v>75</v>
      </c>
      <c r="L492" s="84">
        <f t="shared" si="172"/>
        <v>15</v>
      </c>
      <c r="M492" s="85">
        <f t="shared" si="165"/>
        <v>12.1</v>
      </c>
      <c r="N492" s="85">
        <f t="shared" si="173"/>
        <v>2.9000000000000004</v>
      </c>
      <c r="O492" s="69" t="str">
        <f t="shared" si="174"/>
        <v>30%</v>
      </c>
      <c r="P492" s="85">
        <f t="shared" si="166"/>
        <v>0.87000000000000011</v>
      </c>
      <c r="Q492" s="69" t="str">
        <f>IF(N492&lt;0,O492, "0.1")</f>
        <v>0.1</v>
      </c>
      <c r="R492" s="85">
        <f t="shared" si="169"/>
        <v>12.2</v>
      </c>
      <c r="S492" s="85">
        <f t="shared" si="160"/>
        <v>12.2</v>
      </c>
      <c r="T492" s="86">
        <v>12</v>
      </c>
    </row>
    <row r="493" spans="1:20" x14ac:dyDescent="0.3">
      <c r="A493" s="54">
        <v>340</v>
      </c>
      <c r="B493" s="10" t="s">
        <v>381</v>
      </c>
      <c r="C493" s="10">
        <v>40</v>
      </c>
      <c r="D493" s="11"/>
      <c r="E493" s="97"/>
      <c r="F493" s="97"/>
      <c r="G493" s="12">
        <v>11.1</v>
      </c>
      <c r="H493" s="13">
        <f>G493</f>
        <v>11.1</v>
      </c>
      <c r="I493" s="97">
        <v>89</v>
      </c>
      <c r="J493" s="97">
        <v>72</v>
      </c>
      <c r="K493" s="13">
        <f t="shared" si="175"/>
        <v>77.900000000000006</v>
      </c>
      <c r="L493" s="14">
        <f t="shared" si="172"/>
        <v>17</v>
      </c>
      <c r="M493" s="12">
        <f t="shared" si="165"/>
        <v>11.1</v>
      </c>
      <c r="N493" s="12">
        <f t="shared" si="173"/>
        <v>5.9</v>
      </c>
      <c r="O493" s="97" t="str">
        <f t="shared" si="174"/>
        <v>30%</v>
      </c>
      <c r="P493" s="12">
        <f t="shared" si="166"/>
        <v>1.77</v>
      </c>
      <c r="Q493" s="97">
        <v>0.1</v>
      </c>
      <c r="R493" s="12">
        <f t="shared" si="169"/>
        <v>11.2</v>
      </c>
      <c r="S493" s="12">
        <f t="shared" si="160"/>
        <v>11.2</v>
      </c>
      <c r="T493" s="55">
        <f>S493</f>
        <v>11.2</v>
      </c>
    </row>
    <row r="494" spans="1:20" x14ac:dyDescent="0.3">
      <c r="A494" s="54">
        <v>341</v>
      </c>
      <c r="B494" s="81" t="s">
        <v>382</v>
      </c>
      <c r="C494" s="80">
        <v>416</v>
      </c>
      <c r="D494" s="80"/>
      <c r="E494" s="82"/>
      <c r="F494" s="69">
        <v>2</v>
      </c>
      <c r="G494" s="69">
        <v>12.3</v>
      </c>
      <c r="H494" s="69">
        <v>12</v>
      </c>
      <c r="I494" s="69">
        <v>87</v>
      </c>
      <c r="J494" s="69">
        <v>69</v>
      </c>
      <c r="K494" s="69">
        <f t="shared" si="175"/>
        <v>75</v>
      </c>
      <c r="L494" s="69">
        <f t="shared" si="172"/>
        <v>18</v>
      </c>
      <c r="M494" s="69">
        <f t="shared" si="165"/>
        <v>12.3</v>
      </c>
      <c r="N494" s="69">
        <f t="shared" si="173"/>
        <v>5.6999999999999993</v>
      </c>
      <c r="O494" s="69" t="str">
        <f t="shared" si="174"/>
        <v>30%</v>
      </c>
      <c r="P494" s="85">
        <f t="shared" si="166"/>
        <v>1.7099999999999997</v>
      </c>
      <c r="Q494" s="69" t="str">
        <f>IF(N494&lt;0,O494, "0.1")</f>
        <v>0.1</v>
      </c>
      <c r="R494" s="69">
        <f t="shared" si="169"/>
        <v>12.4</v>
      </c>
      <c r="S494" s="69">
        <f t="shared" si="160"/>
        <v>12.4</v>
      </c>
      <c r="T494" s="113">
        <v>12</v>
      </c>
    </row>
    <row r="495" spans="1:20" x14ac:dyDescent="0.3">
      <c r="A495" s="54">
        <v>342</v>
      </c>
      <c r="B495" s="110" t="s">
        <v>383</v>
      </c>
      <c r="C495" s="80">
        <v>417</v>
      </c>
      <c r="D495" s="110"/>
      <c r="E495" s="129"/>
      <c r="F495" s="122"/>
      <c r="G495" s="122">
        <v>22</v>
      </c>
      <c r="H495" s="122">
        <v>22</v>
      </c>
      <c r="I495" s="122">
        <v>89</v>
      </c>
      <c r="J495" s="122">
        <v>70</v>
      </c>
      <c r="K495" s="122">
        <f t="shared" si="175"/>
        <v>67</v>
      </c>
      <c r="L495" s="122">
        <f t="shared" si="172"/>
        <v>19</v>
      </c>
      <c r="M495" s="122">
        <f t="shared" si="165"/>
        <v>22</v>
      </c>
      <c r="N495" s="122">
        <f t="shared" si="173"/>
        <v>-3</v>
      </c>
      <c r="O495" s="122" t="str">
        <f t="shared" si="174"/>
        <v>70%</v>
      </c>
      <c r="P495" s="124">
        <f t="shared" si="166"/>
        <v>-2.0999999999999996</v>
      </c>
      <c r="Q495" s="69">
        <v>0.1</v>
      </c>
      <c r="R495" s="122">
        <f t="shared" si="169"/>
        <v>19.899999999999999</v>
      </c>
      <c r="S495" s="69">
        <f t="shared" si="160"/>
        <v>19.899999999999999</v>
      </c>
      <c r="T495" s="86">
        <f t="shared" ref="T495:T503" si="176">S495</f>
        <v>19.899999999999999</v>
      </c>
    </row>
    <row r="496" spans="1:20" x14ac:dyDescent="0.3">
      <c r="A496" s="54">
        <v>343</v>
      </c>
      <c r="B496" s="80" t="s">
        <v>510</v>
      </c>
      <c r="C496" s="80">
        <v>505</v>
      </c>
      <c r="D496" s="81"/>
      <c r="E496" s="82"/>
      <c r="F496" s="69"/>
      <c r="G496" s="122">
        <v>19</v>
      </c>
      <c r="H496" s="122">
        <v>19</v>
      </c>
      <c r="I496" s="122">
        <v>133</v>
      </c>
      <c r="J496" s="122">
        <v>70</v>
      </c>
      <c r="K496" s="122">
        <f t="shared" si="175"/>
        <v>114</v>
      </c>
      <c r="L496" s="122">
        <f t="shared" si="172"/>
        <v>63</v>
      </c>
      <c r="M496" s="122">
        <f t="shared" si="165"/>
        <v>19</v>
      </c>
      <c r="N496" s="122">
        <f t="shared" si="173"/>
        <v>44</v>
      </c>
      <c r="O496" s="122" t="str">
        <f t="shared" si="174"/>
        <v>50%</v>
      </c>
      <c r="P496" s="124">
        <f t="shared" si="166"/>
        <v>22</v>
      </c>
      <c r="Q496" s="69">
        <v>0.1</v>
      </c>
      <c r="R496" s="122">
        <f t="shared" si="169"/>
        <v>19.100000000000001</v>
      </c>
      <c r="S496" s="69">
        <f t="shared" si="160"/>
        <v>19.100000000000001</v>
      </c>
      <c r="T496" s="86">
        <f t="shared" si="176"/>
        <v>19.100000000000001</v>
      </c>
    </row>
    <row r="497" spans="1:20" x14ac:dyDescent="0.3">
      <c r="A497" s="54">
        <v>344</v>
      </c>
      <c r="B497" s="10" t="s">
        <v>386</v>
      </c>
      <c r="C497" s="10">
        <v>25</v>
      </c>
      <c r="D497" s="11"/>
      <c r="E497" s="97"/>
      <c r="F497" s="97"/>
      <c r="G497" s="12">
        <v>12.8</v>
      </c>
      <c r="H497" s="13">
        <f>G497</f>
        <v>12.8</v>
      </c>
      <c r="I497" s="97">
        <v>92</v>
      </c>
      <c r="J497" s="97">
        <v>72</v>
      </c>
      <c r="K497" s="13">
        <f t="shared" si="175"/>
        <v>79.2</v>
      </c>
      <c r="L497" s="14">
        <f t="shared" si="172"/>
        <v>20</v>
      </c>
      <c r="M497" s="12">
        <f t="shared" si="165"/>
        <v>12.8</v>
      </c>
      <c r="N497" s="12">
        <f t="shared" si="173"/>
        <v>7.1999999999999993</v>
      </c>
      <c r="O497" s="97" t="str">
        <f t="shared" si="174"/>
        <v>30%</v>
      </c>
      <c r="P497" s="12">
        <f t="shared" si="166"/>
        <v>2.1599999999999997</v>
      </c>
      <c r="Q497" s="97">
        <v>0.1</v>
      </c>
      <c r="R497" s="12">
        <f t="shared" si="169"/>
        <v>12.9</v>
      </c>
      <c r="S497" s="12">
        <f t="shared" si="160"/>
        <v>12.9</v>
      </c>
      <c r="T497" s="55">
        <f t="shared" si="176"/>
        <v>12.9</v>
      </c>
    </row>
    <row r="498" spans="1:20" x14ac:dyDescent="0.3">
      <c r="A498" s="54">
        <v>345</v>
      </c>
      <c r="B498" s="3" t="s">
        <v>387</v>
      </c>
      <c r="C498" s="2">
        <v>419</v>
      </c>
      <c r="D498" s="3" t="s">
        <v>20</v>
      </c>
      <c r="E498" s="4"/>
      <c r="F498" s="1"/>
      <c r="G498" s="12">
        <v>12.8</v>
      </c>
      <c r="H498" s="13">
        <f>G498</f>
        <v>12.8</v>
      </c>
      <c r="I498" s="97">
        <v>93</v>
      </c>
      <c r="J498" s="97">
        <v>72</v>
      </c>
      <c r="K498" s="13">
        <f t="shared" si="175"/>
        <v>80.2</v>
      </c>
      <c r="L498" s="14">
        <f t="shared" si="172"/>
        <v>21</v>
      </c>
      <c r="M498" s="12">
        <f t="shared" si="165"/>
        <v>12.8</v>
      </c>
      <c r="N498" s="12">
        <f t="shared" si="173"/>
        <v>8.1999999999999993</v>
      </c>
      <c r="O498" s="97" t="str">
        <f t="shared" si="174"/>
        <v>30%</v>
      </c>
      <c r="P498" s="12">
        <f t="shared" si="166"/>
        <v>2.4599999999999995</v>
      </c>
      <c r="Q498" s="97">
        <v>0.1</v>
      </c>
      <c r="R498" s="12">
        <f t="shared" si="169"/>
        <v>12.9</v>
      </c>
      <c r="S498" s="12">
        <f t="shared" ref="S498:S511" si="177">IF(I498&gt;1,(R498),G498)</f>
        <v>12.9</v>
      </c>
      <c r="T498" s="55">
        <f t="shared" si="176"/>
        <v>12.9</v>
      </c>
    </row>
    <row r="499" spans="1:20" x14ac:dyDescent="0.3">
      <c r="A499" s="54">
        <v>346</v>
      </c>
      <c r="B499" s="10" t="s">
        <v>388</v>
      </c>
      <c r="C499" s="10">
        <v>186</v>
      </c>
      <c r="D499" s="11"/>
      <c r="E499" s="97"/>
      <c r="F499" s="97"/>
      <c r="G499" s="97">
        <v>20.8</v>
      </c>
      <c r="H499" s="13">
        <f>G499</f>
        <v>20.8</v>
      </c>
      <c r="I499" s="97">
        <v>99</v>
      </c>
      <c r="J499" s="97">
        <v>72</v>
      </c>
      <c r="K499" s="13">
        <f t="shared" si="175"/>
        <v>78.2</v>
      </c>
      <c r="L499" s="14">
        <f t="shared" si="172"/>
        <v>27</v>
      </c>
      <c r="M499" s="12">
        <f t="shared" si="165"/>
        <v>20.8</v>
      </c>
      <c r="N499" s="12">
        <f t="shared" si="173"/>
        <v>6.1999999999999993</v>
      </c>
      <c r="O499" s="97" t="str">
        <f t="shared" si="174"/>
        <v>70%</v>
      </c>
      <c r="P499" s="12">
        <f t="shared" si="166"/>
        <v>4.339999999999999</v>
      </c>
      <c r="Q499" s="97">
        <v>0.1</v>
      </c>
      <c r="R499" s="12">
        <f t="shared" si="169"/>
        <v>20.900000000000002</v>
      </c>
      <c r="S499" s="12">
        <f t="shared" si="177"/>
        <v>20.900000000000002</v>
      </c>
      <c r="T499" s="55">
        <f t="shared" si="176"/>
        <v>20.900000000000002</v>
      </c>
    </row>
    <row r="500" spans="1:20" x14ac:dyDescent="0.3">
      <c r="A500" s="54">
        <v>347</v>
      </c>
      <c r="B500" s="15" t="s">
        <v>389</v>
      </c>
      <c r="C500" s="10">
        <v>420</v>
      </c>
      <c r="D500" s="53" t="s">
        <v>20</v>
      </c>
      <c r="E500" s="17"/>
      <c r="F500" s="18"/>
      <c r="G500" s="12">
        <v>9.1</v>
      </c>
      <c r="H500" s="13">
        <f>G500</f>
        <v>9.1</v>
      </c>
      <c r="I500" s="97">
        <v>88</v>
      </c>
      <c r="J500" s="97">
        <v>70</v>
      </c>
      <c r="K500" s="13">
        <f t="shared" si="175"/>
        <v>78.900000000000006</v>
      </c>
      <c r="L500" s="14">
        <f t="shared" si="172"/>
        <v>18</v>
      </c>
      <c r="M500" s="12">
        <f t="shared" si="165"/>
        <v>9.1</v>
      </c>
      <c r="N500" s="12">
        <f t="shared" si="173"/>
        <v>8.9</v>
      </c>
      <c r="O500" s="97" t="str">
        <f t="shared" si="174"/>
        <v>30%</v>
      </c>
      <c r="P500" s="12">
        <f t="shared" si="166"/>
        <v>2.67</v>
      </c>
      <c r="Q500" s="97">
        <v>0.1</v>
      </c>
      <c r="R500" s="12">
        <f t="shared" si="169"/>
        <v>9.1999999999999993</v>
      </c>
      <c r="S500" s="12">
        <f t="shared" si="177"/>
        <v>9.1999999999999993</v>
      </c>
      <c r="T500" s="55">
        <f t="shared" si="176"/>
        <v>9.1999999999999993</v>
      </c>
    </row>
    <row r="501" spans="1:20" x14ac:dyDescent="0.3">
      <c r="A501" s="54">
        <v>348</v>
      </c>
      <c r="B501" s="10" t="s">
        <v>390</v>
      </c>
      <c r="C501" s="10">
        <v>183</v>
      </c>
      <c r="D501" s="11"/>
      <c r="E501" s="17"/>
      <c r="F501" s="97"/>
      <c r="G501" s="97">
        <v>9</v>
      </c>
      <c r="H501" s="13">
        <f>G501</f>
        <v>9</v>
      </c>
      <c r="I501" s="97">
        <v>77</v>
      </c>
      <c r="J501" s="97">
        <v>68</v>
      </c>
      <c r="K501" s="13">
        <f t="shared" si="175"/>
        <v>68</v>
      </c>
      <c r="L501" s="14">
        <f t="shared" si="172"/>
        <v>9</v>
      </c>
      <c r="M501" s="12">
        <f t="shared" si="165"/>
        <v>9</v>
      </c>
      <c r="N501" s="12">
        <f t="shared" si="173"/>
        <v>0</v>
      </c>
      <c r="O501" s="97" t="str">
        <f t="shared" si="174"/>
        <v>30%</v>
      </c>
      <c r="P501" s="12">
        <f t="shared" si="166"/>
        <v>0</v>
      </c>
      <c r="Q501" s="97">
        <v>0.1</v>
      </c>
      <c r="R501" s="12">
        <f t="shared" si="169"/>
        <v>9</v>
      </c>
      <c r="S501" s="12">
        <f t="shared" si="177"/>
        <v>9</v>
      </c>
      <c r="T501" s="55">
        <f t="shared" si="176"/>
        <v>9</v>
      </c>
    </row>
    <row r="502" spans="1:20" x14ac:dyDescent="0.3">
      <c r="A502" s="54">
        <v>349</v>
      </c>
      <c r="B502" s="114" t="s">
        <v>486</v>
      </c>
      <c r="C502" s="80">
        <v>497</v>
      </c>
      <c r="D502" s="114" t="s">
        <v>24</v>
      </c>
      <c r="E502" s="82"/>
      <c r="F502" s="115"/>
      <c r="G502" s="69">
        <v>8</v>
      </c>
      <c r="H502" s="83">
        <v>8</v>
      </c>
      <c r="I502" s="69">
        <v>79</v>
      </c>
      <c r="J502" s="69">
        <v>70</v>
      </c>
      <c r="K502" s="83">
        <f t="shared" si="175"/>
        <v>71</v>
      </c>
      <c r="L502" s="84">
        <f t="shared" si="172"/>
        <v>9</v>
      </c>
      <c r="M502" s="85">
        <f t="shared" si="165"/>
        <v>8</v>
      </c>
      <c r="N502" s="85">
        <f t="shared" si="173"/>
        <v>1</v>
      </c>
      <c r="O502" s="69" t="str">
        <f t="shared" si="174"/>
        <v>30%</v>
      </c>
      <c r="P502" s="85">
        <f t="shared" si="166"/>
        <v>0.3</v>
      </c>
      <c r="Q502" s="69" t="str">
        <f>IF(N502&lt;0,O502, "0.1")</f>
        <v>0.1</v>
      </c>
      <c r="R502" s="85">
        <f t="shared" si="169"/>
        <v>8.1</v>
      </c>
      <c r="S502" s="85">
        <f t="shared" si="177"/>
        <v>8.1</v>
      </c>
      <c r="T502" s="86">
        <f t="shared" si="176"/>
        <v>8.1</v>
      </c>
    </row>
    <row r="503" spans="1:20" x14ac:dyDescent="0.3">
      <c r="A503" s="54">
        <v>350</v>
      </c>
      <c r="B503" s="15" t="s">
        <v>391</v>
      </c>
      <c r="C503" s="10">
        <v>421</v>
      </c>
      <c r="D503" s="16"/>
      <c r="E503" s="52"/>
      <c r="F503" s="18"/>
      <c r="G503" s="97">
        <v>18</v>
      </c>
      <c r="H503" s="97">
        <v>18</v>
      </c>
      <c r="I503" s="97">
        <v>95</v>
      </c>
      <c r="J503" s="97">
        <v>70</v>
      </c>
      <c r="K503" s="97">
        <f t="shared" si="175"/>
        <v>77</v>
      </c>
      <c r="L503" s="97">
        <f t="shared" si="172"/>
        <v>25</v>
      </c>
      <c r="M503" s="97">
        <f t="shared" si="165"/>
        <v>18</v>
      </c>
      <c r="N503" s="97">
        <f t="shared" si="173"/>
        <v>7</v>
      </c>
      <c r="O503" s="97" t="str">
        <f t="shared" si="174"/>
        <v>50%</v>
      </c>
      <c r="P503" s="12">
        <f t="shared" si="166"/>
        <v>3.5</v>
      </c>
      <c r="Q503" s="97">
        <v>0.1</v>
      </c>
      <c r="R503" s="97">
        <f t="shared" si="169"/>
        <v>18.100000000000001</v>
      </c>
      <c r="S503" s="97">
        <f t="shared" si="177"/>
        <v>18.100000000000001</v>
      </c>
      <c r="T503" s="55">
        <f t="shared" si="176"/>
        <v>18.100000000000001</v>
      </c>
    </row>
    <row r="504" spans="1:20" x14ac:dyDescent="0.3">
      <c r="A504" s="54">
        <v>351</v>
      </c>
      <c r="B504" s="2" t="s">
        <v>418</v>
      </c>
      <c r="C504" s="2">
        <v>448</v>
      </c>
      <c r="D504" s="26"/>
      <c r="E504" s="29"/>
      <c r="F504" s="28"/>
      <c r="G504" s="1">
        <v>24</v>
      </c>
      <c r="H504" s="1">
        <v>24</v>
      </c>
      <c r="I504" s="1">
        <v>108</v>
      </c>
      <c r="J504" s="1">
        <v>70</v>
      </c>
      <c r="K504" s="1">
        <f t="shared" si="175"/>
        <v>84</v>
      </c>
      <c r="L504" s="1">
        <f t="shared" si="172"/>
        <v>38</v>
      </c>
      <c r="M504" s="1">
        <f t="shared" si="165"/>
        <v>24</v>
      </c>
      <c r="N504" s="1">
        <f t="shared" si="173"/>
        <v>14</v>
      </c>
      <c r="O504" s="1" t="str">
        <f t="shared" si="174"/>
        <v>70%</v>
      </c>
      <c r="P504" s="9">
        <f t="shared" si="166"/>
        <v>9.7999999999999989</v>
      </c>
      <c r="Q504" s="97">
        <v>0.1</v>
      </c>
      <c r="R504" s="1">
        <f t="shared" si="169"/>
        <v>24.1</v>
      </c>
      <c r="S504" s="1">
        <f t="shared" si="177"/>
        <v>24.1</v>
      </c>
      <c r="T504" s="57">
        <v>24</v>
      </c>
    </row>
    <row r="505" spans="1:20" x14ac:dyDescent="0.3">
      <c r="A505" s="54">
        <v>352</v>
      </c>
      <c r="B505" s="10" t="s">
        <v>392</v>
      </c>
      <c r="C505" s="10">
        <v>201</v>
      </c>
      <c r="D505" s="11"/>
      <c r="E505" s="97"/>
      <c r="F505" s="97"/>
      <c r="G505" s="97">
        <v>19.100000000000001</v>
      </c>
      <c r="H505" s="13">
        <f>G505</f>
        <v>19.100000000000001</v>
      </c>
      <c r="I505" s="97">
        <v>90</v>
      </c>
      <c r="J505" s="97">
        <v>72</v>
      </c>
      <c r="K505" s="13">
        <f t="shared" si="175"/>
        <v>70.900000000000006</v>
      </c>
      <c r="L505" s="14">
        <f t="shared" si="172"/>
        <v>18</v>
      </c>
      <c r="M505" s="12">
        <f t="shared" si="165"/>
        <v>19.100000000000001</v>
      </c>
      <c r="N505" s="12">
        <f t="shared" si="173"/>
        <v>-1.1000000000000014</v>
      </c>
      <c r="O505" s="97" t="str">
        <f t="shared" si="174"/>
        <v>50%</v>
      </c>
      <c r="P505" s="12">
        <f t="shared" si="166"/>
        <v>-0.55000000000000071</v>
      </c>
      <c r="Q505" s="97">
        <v>0.1</v>
      </c>
      <c r="R505" s="12">
        <f t="shared" si="169"/>
        <v>18.55</v>
      </c>
      <c r="S505" s="12">
        <f t="shared" si="177"/>
        <v>18.55</v>
      </c>
      <c r="T505" s="55">
        <f t="shared" ref="T505:T508" si="178">S505</f>
        <v>18.55</v>
      </c>
    </row>
    <row r="506" spans="1:20" x14ac:dyDescent="0.3">
      <c r="A506" s="54">
        <v>353</v>
      </c>
      <c r="B506" s="10" t="s">
        <v>393</v>
      </c>
      <c r="C506" s="10">
        <v>423</v>
      </c>
      <c r="D506" s="11"/>
      <c r="E506" s="17"/>
      <c r="F506" s="97"/>
      <c r="G506" s="97">
        <v>16</v>
      </c>
      <c r="H506" s="13">
        <v>16</v>
      </c>
      <c r="I506" s="97">
        <v>87</v>
      </c>
      <c r="J506" s="97">
        <v>70</v>
      </c>
      <c r="K506" s="13">
        <f t="shared" si="175"/>
        <v>71</v>
      </c>
      <c r="L506" s="14">
        <f t="shared" si="172"/>
        <v>17</v>
      </c>
      <c r="M506" s="12">
        <f t="shared" si="165"/>
        <v>16</v>
      </c>
      <c r="N506" s="12">
        <f t="shared" si="173"/>
        <v>1</v>
      </c>
      <c r="O506" s="97" t="str">
        <f t="shared" si="174"/>
        <v>50%</v>
      </c>
      <c r="P506" s="12">
        <f t="shared" si="166"/>
        <v>0.5</v>
      </c>
      <c r="Q506" s="97">
        <v>0.1</v>
      </c>
      <c r="R506" s="12">
        <f t="shared" si="169"/>
        <v>16.100000000000001</v>
      </c>
      <c r="S506" s="12">
        <f t="shared" si="177"/>
        <v>16.100000000000001</v>
      </c>
      <c r="T506" s="55">
        <f t="shared" si="178"/>
        <v>16.100000000000001</v>
      </c>
    </row>
    <row r="507" spans="1:20" x14ac:dyDescent="0.3">
      <c r="A507" s="54">
        <v>354</v>
      </c>
      <c r="B507" s="10" t="s">
        <v>395</v>
      </c>
      <c r="C507" s="10">
        <v>68</v>
      </c>
      <c r="D507" s="11"/>
      <c r="E507" s="97"/>
      <c r="F507" s="97"/>
      <c r="G507" s="12">
        <v>19.100000000000001</v>
      </c>
      <c r="H507" s="13">
        <f>G507</f>
        <v>19.100000000000001</v>
      </c>
      <c r="I507" s="97">
        <v>95</v>
      </c>
      <c r="J507" s="97">
        <v>72</v>
      </c>
      <c r="K507" s="13">
        <f t="shared" si="175"/>
        <v>75.900000000000006</v>
      </c>
      <c r="L507" s="14">
        <f t="shared" si="172"/>
        <v>23</v>
      </c>
      <c r="M507" s="12">
        <f t="shared" si="165"/>
        <v>19.100000000000001</v>
      </c>
      <c r="N507" s="12">
        <f t="shared" si="173"/>
        <v>3.8999999999999986</v>
      </c>
      <c r="O507" s="97" t="str">
        <f t="shared" si="174"/>
        <v>50%</v>
      </c>
      <c r="P507" s="12">
        <f t="shared" si="166"/>
        <v>1.9499999999999993</v>
      </c>
      <c r="Q507" s="97">
        <v>0.1</v>
      </c>
      <c r="R507" s="12">
        <f t="shared" si="169"/>
        <v>19.200000000000003</v>
      </c>
      <c r="S507" s="12">
        <f t="shared" si="177"/>
        <v>19.200000000000003</v>
      </c>
      <c r="T507" s="55">
        <f t="shared" si="178"/>
        <v>19.200000000000003</v>
      </c>
    </row>
    <row r="508" spans="1:20" x14ac:dyDescent="0.3">
      <c r="A508" s="54">
        <v>355</v>
      </c>
      <c r="B508" s="10" t="s">
        <v>397</v>
      </c>
      <c r="C508" s="10">
        <v>185</v>
      </c>
      <c r="D508" s="11" t="s">
        <v>398</v>
      </c>
      <c r="E508" s="17"/>
      <c r="F508" s="97"/>
      <c r="G508" s="97">
        <v>21.2</v>
      </c>
      <c r="H508" s="13">
        <f>G508</f>
        <v>21.2</v>
      </c>
      <c r="I508" s="97">
        <v>105</v>
      </c>
      <c r="J508" s="97">
        <v>68</v>
      </c>
      <c r="K508" s="13">
        <f t="shared" si="175"/>
        <v>83.8</v>
      </c>
      <c r="L508" s="14">
        <f t="shared" si="172"/>
        <v>37</v>
      </c>
      <c r="M508" s="12">
        <f t="shared" si="165"/>
        <v>21.2</v>
      </c>
      <c r="N508" s="12">
        <f t="shared" si="173"/>
        <v>15.8</v>
      </c>
      <c r="O508" s="97" t="str">
        <f t="shared" si="174"/>
        <v>70%</v>
      </c>
      <c r="P508" s="12">
        <f t="shared" si="166"/>
        <v>11.06</v>
      </c>
      <c r="Q508" s="97">
        <v>0.1</v>
      </c>
      <c r="R508" s="12">
        <f t="shared" si="169"/>
        <v>21.3</v>
      </c>
      <c r="S508" s="12">
        <f t="shared" si="177"/>
        <v>21.3</v>
      </c>
      <c r="T508" s="55">
        <f t="shared" si="178"/>
        <v>21.3</v>
      </c>
    </row>
    <row r="509" spans="1:20" x14ac:dyDescent="0.3">
      <c r="A509" s="54">
        <v>356</v>
      </c>
      <c r="B509" s="80" t="s">
        <v>569</v>
      </c>
      <c r="C509" s="80">
        <v>513</v>
      </c>
      <c r="D509" s="80" t="s">
        <v>33</v>
      </c>
      <c r="E509" s="82"/>
      <c r="F509" s="69"/>
      <c r="G509" s="97">
        <v>17</v>
      </c>
      <c r="H509" s="13">
        <v>17</v>
      </c>
      <c r="I509" s="97">
        <v>87</v>
      </c>
      <c r="J509" s="97">
        <v>70</v>
      </c>
      <c r="K509" s="13">
        <f t="shared" si="175"/>
        <v>70</v>
      </c>
      <c r="L509" s="14">
        <f t="shared" si="172"/>
        <v>17</v>
      </c>
      <c r="M509" s="12">
        <f t="shared" si="165"/>
        <v>17</v>
      </c>
      <c r="N509" s="12">
        <f t="shared" si="173"/>
        <v>0</v>
      </c>
      <c r="O509" s="97" t="str">
        <f t="shared" si="174"/>
        <v>50%</v>
      </c>
      <c r="P509" s="12">
        <f t="shared" si="166"/>
        <v>0</v>
      </c>
      <c r="Q509" s="97">
        <v>0.1</v>
      </c>
      <c r="R509" s="12">
        <f t="shared" si="169"/>
        <v>17</v>
      </c>
      <c r="S509" s="12">
        <f t="shared" si="177"/>
        <v>17</v>
      </c>
      <c r="T509" s="55">
        <f>S509</f>
        <v>17</v>
      </c>
    </row>
    <row r="510" spans="1:20" x14ac:dyDescent="0.3">
      <c r="A510" s="54">
        <v>357</v>
      </c>
      <c r="B510" s="10" t="s">
        <v>399</v>
      </c>
      <c r="C510" s="10">
        <v>70</v>
      </c>
      <c r="D510" s="11"/>
      <c r="E510" s="97"/>
      <c r="F510" s="97"/>
      <c r="G510" s="12">
        <v>19.3</v>
      </c>
      <c r="H510" s="13">
        <f>G510</f>
        <v>19.3</v>
      </c>
      <c r="I510" s="97">
        <v>92</v>
      </c>
      <c r="J510" s="97">
        <v>72</v>
      </c>
      <c r="K510" s="13">
        <f t="shared" si="175"/>
        <v>72.7</v>
      </c>
      <c r="L510" s="14">
        <f t="shared" si="172"/>
        <v>20</v>
      </c>
      <c r="M510" s="12">
        <f t="shared" si="165"/>
        <v>19.3</v>
      </c>
      <c r="N510" s="12">
        <f t="shared" si="173"/>
        <v>0.69999999999999929</v>
      </c>
      <c r="O510" s="97" t="str">
        <f t="shared" si="174"/>
        <v>50%</v>
      </c>
      <c r="P510" s="12">
        <f t="shared" si="166"/>
        <v>0.34999999999999964</v>
      </c>
      <c r="Q510" s="97">
        <v>0.1</v>
      </c>
      <c r="R510" s="12">
        <f t="shared" si="169"/>
        <v>19.400000000000002</v>
      </c>
      <c r="S510" s="12">
        <f t="shared" si="177"/>
        <v>19.400000000000002</v>
      </c>
      <c r="T510" s="55">
        <f>S510</f>
        <v>19.400000000000002</v>
      </c>
    </row>
    <row r="511" spans="1:20" ht="15" thickBot="1" x14ac:dyDescent="0.35">
      <c r="A511" s="60">
        <v>358</v>
      </c>
      <c r="B511" s="61" t="s">
        <v>400</v>
      </c>
      <c r="C511" s="68">
        <v>425</v>
      </c>
      <c r="D511" s="63"/>
      <c r="E511" s="64"/>
      <c r="F511" s="65"/>
      <c r="G511" s="62">
        <v>22</v>
      </c>
      <c r="H511" s="62">
        <v>22</v>
      </c>
      <c r="I511" s="62">
        <v>118</v>
      </c>
      <c r="J511" s="62">
        <v>70</v>
      </c>
      <c r="K511" s="62">
        <f t="shared" si="175"/>
        <v>96</v>
      </c>
      <c r="L511" s="62">
        <f t="shared" si="172"/>
        <v>48</v>
      </c>
      <c r="M511" s="62">
        <f t="shared" si="165"/>
        <v>22</v>
      </c>
      <c r="N511" s="62">
        <f t="shared" si="173"/>
        <v>26</v>
      </c>
      <c r="O511" s="62" t="str">
        <f t="shared" si="174"/>
        <v>70%</v>
      </c>
      <c r="P511" s="91">
        <f t="shared" si="166"/>
        <v>18.2</v>
      </c>
      <c r="Q511" s="62">
        <v>0.1</v>
      </c>
      <c r="R511" s="62">
        <f t="shared" si="169"/>
        <v>22.1</v>
      </c>
      <c r="S511" s="62">
        <f t="shared" si="177"/>
        <v>22.1</v>
      </c>
      <c r="T511" s="66">
        <v>22</v>
      </c>
    </row>
    <row r="515" spans="2:5" ht="15.6" x14ac:dyDescent="0.3">
      <c r="B515" s="286" t="s">
        <v>673</v>
      </c>
      <c r="C515" s="286"/>
      <c r="D515" s="286"/>
      <c r="E515" s="286"/>
    </row>
    <row r="516" spans="2:5" x14ac:dyDescent="0.3">
      <c r="B516" s="96"/>
      <c r="C516" s="96"/>
      <c r="D516" s="96"/>
      <c r="E516" s="96"/>
    </row>
    <row r="517" spans="2:5" x14ac:dyDescent="0.3">
      <c r="B517" s="284" t="s">
        <v>674</v>
      </c>
      <c r="C517" s="285"/>
      <c r="D517" s="285"/>
    </row>
    <row r="518" spans="2:5" x14ac:dyDescent="0.3">
      <c r="B518" s="269" t="s">
        <v>675</v>
      </c>
      <c r="C518" s="270"/>
      <c r="D518" s="270"/>
    </row>
    <row r="519" spans="2:5" x14ac:dyDescent="0.3">
      <c r="B519" s="269"/>
      <c r="C519" s="270"/>
      <c r="D519" s="270"/>
    </row>
    <row r="520" spans="2:5" x14ac:dyDescent="0.3">
      <c r="B520" s="79" t="s">
        <v>676</v>
      </c>
    </row>
    <row r="521" spans="2:5" x14ac:dyDescent="0.3">
      <c r="B521" s="79" t="s">
        <v>677</v>
      </c>
    </row>
    <row r="522" spans="2:5" x14ac:dyDescent="0.3">
      <c r="B522" s="79"/>
    </row>
    <row r="523" spans="2:5" ht="15.6" x14ac:dyDescent="0.3">
      <c r="B523" s="93" t="s">
        <v>643</v>
      </c>
    </row>
    <row r="524" spans="2:5" x14ac:dyDescent="0.3">
      <c r="B524" s="79" t="s">
        <v>678</v>
      </c>
    </row>
    <row r="525" spans="2:5" x14ac:dyDescent="0.3">
      <c r="B525" s="79" t="s">
        <v>681</v>
      </c>
    </row>
    <row r="526" spans="2:5" x14ac:dyDescent="0.3">
      <c r="B526" s="79"/>
    </row>
    <row r="527" spans="2:5" x14ac:dyDescent="0.3">
      <c r="B527" s="79"/>
    </row>
    <row r="528" spans="2:5" x14ac:dyDescent="0.3">
      <c r="B528" s="79" t="s">
        <v>679</v>
      </c>
    </row>
    <row r="529" spans="2:2" x14ac:dyDescent="0.3">
      <c r="B529" s="79" t="s">
        <v>680</v>
      </c>
    </row>
    <row r="530" spans="2:2" x14ac:dyDescent="0.3">
      <c r="B530" s="79"/>
    </row>
    <row r="531" spans="2:2" x14ac:dyDescent="0.3">
      <c r="B531" s="79" t="s">
        <v>682</v>
      </c>
    </row>
    <row r="532" spans="2:2" x14ac:dyDescent="0.3">
      <c r="B532" s="79" t="s">
        <v>683</v>
      </c>
    </row>
    <row r="533" spans="2:2" x14ac:dyDescent="0.3">
      <c r="B533" s="79"/>
    </row>
    <row r="534" spans="2:2" x14ac:dyDescent="0.3">
      <c r="B534" s="92" t="s">
        <v>522</v>
      </c>
    </row>
    <row r="535" spans="2:2" x14ac:dyDescent="0.3">
      <c r="B535" s="207" t="s">
        <v>684</v>
      </c>
    </row>
    <row r="536" spans="2:2" x14ac:dyDescent="0.3">
      <c r="B536" s="79" t="s">
        <v>685</v>
      </c>
    </row>
    <row r="537" spans="2:2" x14ac:dyDescent="0.3">
      <c r="B537" s="79" t="s">
        <v>686</v>
      </c>
    </row>
    <row r="538" spans="2:2" x14ac:dyDescent="0.3">
      <c r="B538" s="79" t="s">
        <v>687</v>
      </c>
    </row>
    <row r="540" spans="2:2" x14ac:dyDescent="0.3">
      <c r="B540" s="92" t="s">
        <v>566</v>
      </c>
    </row>
    <row r="541" spans="2:2" x14ac:dyDescent="0.3">
      <c r="B541" s="79" t="s">
        <v>688</v>
      </c>
    </row>
    <row r="543" spans="2:2" x14ac:dyDescent="0.3">
      <c r="B543" s="79"/>
    </row>
    <row r="544" spans="2:2" x14ac:dyDescent="0.3">
      <c r="B544" s="79"/>
    </row>
  </sheetData>
  <sortState ref="A152:T167">
    <sortCondition ref="A152:A167"/>
  </sortState>
  <mergeCells count="11">
    <mergeCell ref="A52:T52"/>
    <mergeCell ref="A1:T1"/>
    <mergeCell ref="A2:B2"/>
    <mergeCell ref="D2:M2"/>
    <mergeCell ref="B4:T4"/>
    <mergeCell ref="A37:T37"/>
    <mergeCell ref="A143:T143"/>
    <mergeCell ref="B515:E515"/>
    <mergeCell ref="B517:D517"/>
    <mergeCell ref="A151:T151"/>
    <mergeCell ref="A168:T16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41"/>
  <sheetViews>
    <sheetView zoomScaleNormal="100" workbookViewId="0">
      <selection activeCell="V7" sqref="V7"/>
    </sheetView>
  </sheetViews>
  <sheetFormatPr defaultColWidth="11.5546875" defaultRowHeight="14.4" x14ac:dyDescent="0.3"/>
  <cols>
    <col min="1" max="1" width="3.77734375" customWidth="1"/>
    <col min="2" max="2" width="26.77734375" customWidth="1"/>
    <col min="3" max="3" width="4.109375" bestFit="1" customWidth="1"/>
    <col min="4" max="4" width="9.33203125" customWidth="1"/>
    <col min="5" max="5" width="9.77734375" customWidth="1"/>
    <col min="6" max="6" width="3.109375" bestFit="1" customWidth="1"/>
    <col min="7" max="7" width="5.109375" bestFit="1" customWidth="1"/>
    <col min="8" max="8" width="3.6640625" bestFit="1" customWidth="1"/>
    <col min="9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77734375" customWidth="1"/>
    <col min="19" max="19" width="5.109375" bestFit="1" customWidth="1"/>
    <col min="20" max="20" width="4" customWidth="1"/>
  </cols>
  <sheetData>
    <row r="1" spans="1:20" ht="15" thickBot="1" x14ac:dyDescent="0.35">
      <c r="A1" s="287" t="s">
        <v>625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9"/>
    </row>
    <row r="2" spans="1:20" ht="15" thickBot="1" x14ac:dyDescent="0.35">
      <c r="A2" s="290" t="s">
        <v>624</v>
      </c>
      <c r="B2" s="291"/>
      <c r="C2" s="5"/>
      <c r="D2" s="292" t="s">
        <v>449</v>
      </c>
      <c r="E2" s="293"/>
      <c r="F2" s="293"/>
      <c r="G2" s="293"/>
      <c r="H2" s="293"/>
      <c r="I2" s="293"/>
      <c r="J2" s="293"/>
      <c r="K2" s="293"/>
      <c r="L2" s="293"/>
      <c r="M2" s="294"/>
      <c r="N2" s="6"/>
      <c r="O2" s="6"/>
      <c r="P2" s="6"/>
      <c r="Q2" s="6"/>
      <c r="R2" s="6"/>
      <c r="S2" s="7"/>
      <c r="T2" s="8"/>
    </row>
    <row r="3" spans="1:20" ht="58.2" thickBot="1" x14ac:dyDescent="0.35">
      <c r="A3" s="72" t="s">
        <v>0</v>
      </c>
      <c r="B3" s="73" t="s">
        <v>1</v>
      </c>
      <c r="C3" s="74" t="s">
        <v>465</v>
      </c>
      <c r="D3" s="74" t="s">
        <v>2</v>
      </c>
      <c r="E3" s="71" t="s">
        <v>3</v>
      </c>
      <c r="F3" s="71" t="s">
        <v>4</v>
      </c>
      <c r="G3" s="71" t="s">
        <v>5</v>
      </c>
      <c r="H3" s="71" t="s">
        <v>6</v>
      </c>
      <c r="I3" s="71" t="s">
        <v>7</v>
      </c>
      <c r="J3" s="71" t="s">
        <v>8</v>
      </c>
      <c r="K3" s="71" t="s">
        <v>9</v>
      </c>
      <c r="L3" s="71" t="s">
        <v>10</v>
      </c>
      <c r="M3" s="71" t="s">
        <v>6</v>
      </c>
      <c r="N3" s="71" t="s">
        <v>9</v>
      </c>
      <c r="O3" s="71" t="s">
        <v>11</v>
      </c>
      <c r="P3" s="71"/>
      <c r="Q3" s="75" t="s">
        <v>12</v>
      </c>
      <c r="R3" s="76"/>
      <c r="S3" s="71" t="s">
        <v>13</v>
      </c>
      <c r="T3" s="70" t="s">
        <v>14</v>
      </c>
    </row>
    <row r="4" spans="1:20" ht="15" thickBot="1" x14ac:dyDescent="0.35">
      <c r="A4" s="150"/>
      <c r="B4" s="295">
        <v>43883</v>
      </c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7"/>
    </row>
    <row r="5" spans="1:20" x14ac:dyDescent="0.3">
      <c r="A5" s="232">
        <v>1</v>
      </c>
      <c r="B5" s="216" t="s">
        <v>552</v>
      </c>
      <c r="C5" s="217">
        <v>321</v>
      </c>
      <c r="D5" s="218" t="s">
        <v>88</v>
      </c>
      <c r="E5" s="219">
        <v>43883</v>
      </c>
      <c r="F5" s="220">
        <v>2</v>
      </c>
      <c r="G5" s="221">
        <v>11</v>
      </c>
      <c r="H5" s="221">
        <v>11</v>
      </c>
      <c r="I5" s="221">
        <v>87</v>
      </c>
      <c r="J5" s="221">
        <v>71</v>
      </c>
      <c r="K5" s="221">
        <f t="shared" ref="K5" si="0">I5-H5</f>
        <v>76</v>
      </c>
      <c r="L5" s="221">
        <f t="shared" ref="L5" si="1">I5-J5</f>
        <v>16</v>
      </c>
      <c r="M5" s="221">
        <f t="shared" ref="M5" si="2">G5</f>
        <v>11</v>
      </c>
      <c r="N5" s="221">
        <f t="shared" ref="N5" si="3">L5-M5</f>
        <v>5</v>
      </c>
      <c r="O5" s="221" t="str">
        <f>IF(M5&gt;=19.5,"70%",IF(M5&gt;=13.5,"50%",IF(M5&gt;=5.5,"30%",IF(M5&gt;=0.1,"15%"))))</f>
        <v>30%</v>
      </c>
      <c r="P5" s="222">
        <f t="shared" ref="P5" si="4">N5*O5</f>
        <v>1.5</v>
      </c>
      <c r="Q5" s="221" t="str">
        <f>IF(N5&lt;0,O5, "0.1")</f>
        <v>0.1</v>
      </c>
      <c r="R5" s="221">
        <f t="shared" ref="R5" si="5">IF(M5&gt;=L5,(M5+P5),M5+Q5)</f>
        <v>11.1</v>
      </c>
      <c r="S5" s="221">
        <f t="shared" ref="S5" si="6">IF(I5&gt;1,(R5),G5)</f>
        <v>11.1</v>
      </c>
      <c r="T5" s="223">
        <v>11</v>
      </c>
    </row>
    <row r="6" spans="1:20" x14ac:dyDescent="0.3">
      <c r="A6" s="231">
        <v>2</v>
      </c>
      <c r="B6" s="159" t="s">
        <v>575</v>
      </c>
      <c r="C6" s="203">
        <v>215</v>
      </c>
      <c r="D6" s="159" t="s">
        <v>33</v>
      </c>
      <c r="E6" s="161">
        <v>43883</v>
      </c>
      <c r="F6" s="162">
        <v>1</v>
      </c>
      <c r="G6" s="162">
        <v>16.100000000000001</v>
      </c>
      <c r="H6" s="162">
        <v>16</v>
      </c>
      <c r="I6" s="162">
        <v>91</v>
      </c>
      <c r="J6" s="162">
        <v>71</v>
      </c>
      <c r="K6" s="162">
        <f>I6-H6</f>
        <v>75</v>
      </c>
      <c r="L6" s="162">
        <f t="shared" ref="L6:L27" si="7">I6-J6</f>
        <v>20</v>
      </c>
      <c r="M6" s="162">
        <f t="shared" ref="M6:M36" si="8">G6</f>
        <v>16.100000000000001</v>
      </c>
      <c r="N6" s="162">
        <f t="shared" ref="N6:N27" si="9">L6-M6</f>
        <v>3.8999999999999986</v>
      </c>
      <c r="O6" s="162" t="str">
        <f>IF(M6&gt;=19.5,"70%",IF(M6&gt;=13.5,"50%",IF(M6&gt;=5.5,"30%",IF(M6&gt;=0.1,"15%"))))</f>
        <v>50%</v>
      </c>
      <c r="P6" s="170">
        <f>N6*O6</f>
        <v>1.9499999999999993</v>
      </c>
      <c r="Q6" s="162" t="str">
        <f>IF(N6&lt;0,O6, "0.1")</f>
        <v>0.1</v>
      </c>
      <c r="R6" s="162">
        <f>IF(M6&gt;=L6,(M6+P6),M6+Q6)</f>
        <v>16.200000000000003</v>
      </c>
      <c r="S6" s="162">
        <f t="shared" ref="S6:S36" si="10">IF(I6&gt;1,(R6),G6)</f>
        <v>16.200000000000003</v>
      </c>
      <c r="T6" s="173">
        <f>S6</f>
        <v>16.200000000000003</v>
      </c>
    </row>
    <row r="7" spans="1:20" x14ac:dyDescent="0.3">
      <c r="A7" s="231">
        <v>3</v>
      </c>
      <c r="B7" s="187" t="s">
        <v>48</v>
      </c>
      <c r="C7" s="203">
        <v>328</v>
      </c>
      <c r="D7" s="188" t="s">
        <v>88</v>
      </c>
      <c r="E7" s="161">
        <v>43883</v>
      </c>
      <c r="F7" s="189">
        <v>2</v>
      </c>
      <c r="G7" s="162">
        <v>15</v>
      </c>
      <c r="H7" s="162">
        <v>15</v>
      </c>
      <c r="I7" s="162">
        <v>93</v>
      </c>
      <c r="J7" s="162">
        <v>71</v>
      </c>
      <c r="K7" s="162">
        <f>I7-H7</f>
        <v>78</v>
      </c>
      <c r="L7" s="162">
        <f t="shared" si="7"/>
        <v>22</v>
      </c>
      <c r="M7" s="162">
        <f t="shared" si="8"/>
        <v>15</v>
      </c>
      <c r="N7" s="162">
        <f t="shared" si="9"/>
        <v>7</v>
      </c>
      <c r="O7" s="162" t="str">
        <f>IF(M7&gt;=19.5,"70%",IF(M7&gt;=13.5,"50%",IF(M7&gt;=5.5,"30%",IF(M7&gt;=0.1,"15%"))))</f>
        <v>50%</v>
      </c>
      <c r="P7" s="170">
        <v>0.1</v>
      </c>
      <c r="Q7" s="162">
        <v>0.5</v>
      </c>
      <c r="R7" s="170">
        <v>15.1</v>
      </c>
      <c r="S7" s="170">
        <f t="shared" si="10"/>
        <v>15.1</v>
      </c>
      <c r="T7" s="177">
        <v>15</v>
      </c>
    </row>
    <row r="8" spans="1:20" x14ac:dyDescent="0.3">
      <c r="A8" s="231">
        <v>4</v>
      </c>
      <c r="B8" s="159" t="s">
        <v>61</v>
      </c>
      <c r="C8" s="203">
        <v>269</v>
      </c>
      <c r="D8" s="160" t="s">
        <v>62</v>
      </c>
      <c r="E8" s="161">
        <v>43883</v>
      </c>
      <c r="F8" s="162">
        <v>3</v>
      </c>
      <c r="G8" s="170">
        <v>18</v>
      </c>
      <c r="H8" s="171">
        <v>18</v>
      </c>
      <c r="I8" s="162">
        <v>89</v>
      </c>
      <c r="J8" s="162">
        <v>72</v>
      </c>
      <c r="K8" s="171">
        <f>I8-H8</f>
        <v>71</v>
      </c>
      <c r="L8" s="172">
        <f t="shared" si="7"/>
        <v>17</v>
      </c>
      <c r="M8" s="170">
        <f t="shared" si="8"/>
        <v>18</v>
      </c>
      <c r="N8" s="170">
        <f t="shared" si="9"/>
        <v>-1</v>
      </c>
      <c r="O8" s="174">
        <v>0.7</v>
      </c>
      <c r="P8" s="170">
        <f>N8*O8</f>
        <v>-0.7</v>
      </c>
      <c r="Q8" s="162">
        <f>IF(N8&lt;0,O8, "0.1")</f>
        <v>0.7</v>
      </c>
      <c r="R8" s="170">
        <f>IF(M8&gt;=L8,(M8+P8),M8+Q8)</f>
        <v>17.3</v>
      </c>
      <c r="S8" s="170">
        <f t="shared" si="10"/>
        <v>17.3</v>
      </c>
      <c r="T8" s="173">
        <f>S8</f>
        <v>17.3</v>
      </c>
    </row>
    <row r="9" spans="1:20" x14ac:dyDescent="0.3">
      <c r="A9" s="231">
        <v>5</v>
      </c>
      <c r="B9" s="160" t="s">
        <v>64</v>
      </c>
      <c r="C9" s="203">
        <v>336</v>
      </c>
      <c r="D9" s="160" t="s">
        <v>33</v>
      </c>
      <c r="E9" s="161">
        <v>43883</v>
      </c>
      <c r="F9" s="162">
        <v>2</v>
      </c>
      <c r="G9" s="162">
        <v>14.1</v>
      </c>
      <c r="H9" s="162">
        <v>14</v>
      </c>
      <c r="I9" s="162">
        <v>87</v>
      </c>
      <c r="J9" s="162">
        <v>72</v>
      </c>
      <c r="K9" s="162">
        <f>I9-H9</f>
        <v>73</v>
      </c>
      <c r="L9" s="162">
        <f t="shared" si="7"/>
        <v>15</v>
      </c>
      <c r="M9" s="162">
        <f t="shared" si="8"/>
        <v>14.1</v>
      </c>
      <c r="N9" s="162">
        <f t="shared" si="9"/>
        <v>0.90000000000000036</v>
      </c>
      <c r="O9" s="162" t="str">
        <f>IF(M9&gt;=19.5,"70%",IF(M9&gt;=13.5,"50%",IF(M9&gt;=5.5,"30%",IF(M9&gt;=0.1,"15%"))))</f>
        <v>50%</v>
      </c>
      <c r="P9" s="170">
        <f>N9*O9</f>
        <v>0.45000000000000018</v>
      </c>
      <c r="Q9" s="162" t="str">
        <f>IF(N9&lt;0,O9, "0.1")</f>
        <v>0.1</v>
      </c>
      <c r="R9" s="162">
        <f>IF(M9&gt;=L9,(M9+P9),M9+Q9)</f>
        <v>14.2</v>
      </c>
      <c r="S9" s="162">
        <f t="shared" si="10"/>
        <v>14.2</v>
      </c>
      <c r="T9" s="173">
        <f>S9</f>
        <v>14.2</v>
      </c>
    </row>
    <row r="10" spans="1:20" x14ac:dyDescent="0.3">
      <c r="A10" s="231">
        <v>6</v>
      </c>
      <c r="B10" s="159" t="s">
        <v>99</v>
      </c>
      <c r="C10" s="203">
        <v>445</v>
      </c>
      <c r="D10" s="175" t="s">
        <v>24</v>
      </c>
      <c r="E10" s="161">
        <v>43883</v>
      </c>
      <c r="F10" s="176">
        <v>3</v>
      </c>
      <c r="G10" s="162">
        <v>8</v>
      </c>
      <c r="H10" s="162">
        <v>8</v>
      </c>
      <c r="I10" s="162">
        <v>95</v>
      </c>
      <c r="J10" s="162">
        <v>72</v>
      </c>
      <c r="K10" s="162">
        <f>I10-H10</f>
        <v>87</v>
      </c>
      <c r="L10" s="162">
        <f t="shared" si="7"/>
        <v>23</v>
      </c>
      <c r="M10" s="162">
        <f t="shared" si="8"/>
        <v>8</v>
      </c>
      <c r="N10" s="162">
        <f t="shared" si="9"/>
        <v>15</v>
      </c>
      <c r="O10" s="162" t="str">
        <f>IF(M10&gt;=19.5,"70%",IF(M10&gt;=13.5,"50%",IF(M10&gt;=5.5,"30%",IF(M10&gt;=0.1,"15%"))))</f>
        <v>30%</v>
      </c>
      <c r="P10" s="171">
        <f>N10*O10</f>
        <v>4.5</v>
      </c>
      <c r="Q10" s="162">
        <v>0.1</v>
      </c>
      <c r="R10" s="162">
        <f>IF(M10&gt;=L10,(M10+P10),M10+Q10)</f>
        <v>8.1</v>
      </c>
      <c r="S10" s="162">
        <f t="shared" si="10"/>
        <v>8.1</v>
      </c>
      <c r="T10" s="177">
        <v>8</v>
      </c>
    </row>
    <row r="11" spans="1:20" x14ac:dyDescent="0.3">
      <c r="A11" s="231">
        <v>7</v>
      </c>
      <c r="B11" s="159" t="s">
        <v>576</v>
      </c>
      <c r="C11" s="203">
        <v>133</v>
      </c>
      <c r="D11" s="160" t="s">
        <v>33</v>
      </c>
      <c r="E11" s="161">
        <v>43883</v>
      </c>
      <c r="F11" s="162">
        <v>2</v>
      </c>
      <c r="G11" s="170">
        <v>9.3000000000000007</v>
      </c>
      <c r="H11" s="171">
        <v>9.4</v>
      </c>
      <c r="I11" s="162">
        <v>86</v>
      </c>
      <c r="J11" s="162">
        <v>72</v>
      </c>
      <c r="K11" s="171">
        <v>73</v>
      </c>
      <c r="L11" s="172">
        <f t="shared" si="7"/>
        <v>14</v>
      </c>
      <c r="M11" s="170">
        <f t="shared" si="8"/>
        <v>9.3000000000000007</v>
      </c>
      <c r="N11" s="170">
        <f t="shared" si="9"/>
        <v>4.6999999999999993</v>
      </c>
      <c r="O11" s="162" t="str">
        <f>IF(M11&gt;=19.5,"70%",IF(M11&gt;=13.5,"50%",IF(M11&gt;=5.5,"30%",IF(M11&gt;=0.1,"15%"))))</f>
        <v>30%</v>
      </c>
      <c r="P11" s="170">
        <f>N11*O11</f>
        <v>1.4099999999999997</v>
      </c>
      <c r="Q11" s="162" t="str">
        <f>IF(N11&lt;0,O11, "0.1")</f>
        <v>0.1</v>
      </c>
      <c r="R11" s="170">
        <f>IF(M11&gt;=L11,(M11+P11),M11+Q11)</f>
        <v>9.4</v>
      </c>
      <c r="S11" s="170">
        <f t="shared" si="10"/>
        <v>9.4</v>
      </c>
      <c r="T11" s="173">
        <v>9</v>
      </c>
    </row>
    <row r="12" spans="1:20" x14ac:dyDescent="0.3">
      <c r="A12" s="231">
        <v>8</v>
      </c>
      <c r="B12" s="159" t="s">
        <v>458</v>
      </c>
      <c r="C12" s="203">
        <v>480</v>
      </c>
      <c r="D12" s="179"/>
      <c r="E12" s="161">
        <v>43883</v>
      </c>
      <c r="F12" s="162">
        <v>1</v>
      </c>
      <c r="G12" s="170">
        <v>15</v>
      </c>
      <c r="H12" s="171">
        <f>G12</f>
        <v>15</v>
      </c>
      <c r="I12" s="162">
        <v>94</v>
      </c>
      <c r="J12" s="162">
        <v>71</v>
      </c>
      <c r="K12" s="171">
        <f>I12-H12</f>
        <v>79</v>
      </c>
      <c r="L12" s="172">
        <f t="shared" si="7"/>
        <v>23</v>
      </c>
      <c r="M12" s="170">
        <f t="shared" si="8"/>
        <v>15</v>
      </c>
      <c r="N12" s="170">
        <f t="shared" si="9"/>
        <v>8</v>
      </c>
      <c r="O12" s="162" t="str">
        <f>IF(M12&gt;=19.5,"70%",IF(M12&gt;=13.5,"50%",IF(M12&gt;=5.5,"30%",IF(M12&gt;=0.1,"15%"))))</f>
        <v>50%</v>
      </c>
      <c r="P12" s="170">
        <f>N12*O12</f>
        <v>4</v>
      </c>
      <c r="Q12" s="162" t="str">
        <f>IF(N12&lt;0,O12, "0.1")</f>
        <v>0.1</v>
      </c>
      <c r="R12" s="170">
        <f>IF(M12&gt;=L12,(M12+P12),M12+Q12)</f>
        <v>15.1</v>
      </c>
      <c r="S12" s="170">
        <f t="shared" si="10"/>
        <v>15.1</v>
      </c>
      <c r="T12" s="173">
        <f t="shared" ref="T12:T19" si="11">S12</f>
        <v>15.1</v>
      </c>
    </row>
    <row r="13" spans="1:20" x14ac:dyDescent="0.3">
      <c r="A13" s="231">
        <v>9</v>
      </c>
      <c r="B13" s="159" t="s">
        <v>106</v>
      </c>
      <c r="C13" s="203">
        <v>99</v>
      </c>
      <c r="D13" s="160" t="s">
        <v>33</v>
      </c>
      <c r="E13" s="161">
        <v>43883</v>
      </c>
      <c r="F13" s="162">
        <v>2</v>
      </c>
      <c r="G13" s="170">
        <v>5.2</v>
      </c>
      <c r="H13" s="171">
        <v>5</v>
      </c>
      <c r="I13" s="162">
        <v>91</v>
      </c>
      <c r="J13" s="162">
        <v>72</v>
      </c>
      <c r="K13" s="171">
        <f>I13-H13</f>
        <v>86</v>
      </c>
      <c r="L13" s="172">
        <f t="shared" si="7"/>
        <v>19</v>
      </c>
      <c r="M13" s="170">
        <f t="shared" si="8"/>
        <v>5.2</v>
      </c>
      <c r="N13" s="170">
        <f t="shared" si="9"/>
        <v>13.8</v>
      </c>
      <c r="O13" s="162" t="str">
        <f>IF(M13&gt;=19.5,"70%",IF(M13&gt;=13.5,"50%",IF(M13&gt;=5.5,"30%",IF(M13&gt;=0.1,"15%"))))</f>
        <v>15%</v>
      </c>
      <c r="P13" s="170">
        <v>5.2</v>
      </c>
      <c r="Q13" s="162" t="str">
        <f>IF(N13&lt;0,O13, "0.1")</f>
        <v>0.1</v>
      </c>
      <c r="R13" s="170">
        <v>5.2</v>
      </c>
      <c r="S13" s="170">
        <f t="shared" si="10"/>
        <v>5.2</v>
      </c>
      <c r="T13" s="173">
        <f t="shared" si="11"/>
        <v>5.2</v>
      </c>
    </row>
    <row r="14" spans="1:20" x14ac:dyDescent="0.3">
      <c r="A14" s="231">
        <v>10</v>
      </c>
      <c r="B14" s="159" t="s">
        <v>524</v>
      </c>
      <c r="C14" s="203">
        <v>184</v>
      </c>
      <c r="D14" s="160" t="s">
        <v>228</v>
      </c>
      <c r="E14" s="161">
        <v>43883</v>
      </c>
      <c r="F14" s="162">
        <v>3</v>
      </c>
      <c r="G14" s="170">
        <v>5.9</v>
      </c>
      <c r="H14" s="171">
        <v>6</v>
      </c>
      <c r="I14" s="162">
        <v>81</v>
      </c>
      <c r="J14" s="162">
        <v>72</v>
      </c>
      <c r="K14" s="171">
        <v>70</v>
      </c>
      <c r="L14" s="172">
        <f t="shared" si="7"/>
        <v>9</v>
      </c>
      <c r="M14" s="170">
        <f t="shared" si="8"/>
        <v>5.9</v>
      </c>
      <c r="N14" s="170">
        <f t="shared" si="9"/>
        <v>3.0999999999999996</v>
      </c>
      <c r="O14" s="174">
        <v>0.3</v>
      </c>
      <c r="P14" s="170">
        <v>0.3</v>
      </c>
      <c r="Q14" s="162" t="str">
        <f>IF(N14&lt;0,O14, "0.1")</f>
        <v>0.1</v>
      </c>
      <c r="R14" s="170">
        <f t="shared" ref="R14:R31" si="12">IF(M14&gt;=L14,(M14+P14),M14+Q14)</f>
        <v>6</v>
      </c>
      <c r="S14" s="170">
        <f t="shared" si="10"/>
        <v>6</v>
      </c>
      <c r="T14" s="173">
        <f t="shared" si="11"/>
        <v>6</v>
      </c>
    </row>
    <row r="15" spans="1:20" x14ac:dyDescent="0.3">
      <c r="A15" s="231">
        <v>11</v>
      </c>
      <c r="B15" s="159" t="s">
        <v>446</v>
      </c>
      <c r="C15" s="203">
        <v>339</v>
      </c>
      <c r="D15" s="160" t="s">
        <v>17</v>
      </c>
      <c r="E15" s="161">
        <v>43883</v>
      </c>
      <c r="F15" s="162">
        <v>3</v>
      </c>
      <c r="G15" s="162">
        <v>8</v>
      </c>
      <c r="H15" s="171">
        <v>8</v>
      </c>
      <c r="I15" s="162">
        <v>76</v>
      </c>
      <c r="J15" s="162">
        <v>72</v>
      </c>
      <c r="K15" s="171">
        <f>I15-H15</f>
        <v>68</v>
      </c>
      <c r="L15" s="172">
        <f t="shared" si="7"/>
        <v>4</v>
      </c>
      <c r="M15" s="170">
        <f t="shared" si="8"/>
        <v>8</v>
      </c>
      <c r="N15" s="170">
        <f t="shared" si="9"/>
        <v>-4</v>
      </c>
      <c r="O15" s="162" t="str">
        <f t="shared" ref="O15:O27" si="13">IF(M15&gt;=19.5,"70%",IF(M15&gt;=13.5,"50%",IF(M15&gt;=5.5,"30%",IF(M15&gt;=0.1,"15%"))))</f>
        <v>30%</v>
      </c>
      <c r="P15" s="170">
        <f t="shared" ref="P15:P31" si="14">N15*O15</f>
        <v>-1.2</v>
      </c>
      <c r="Q15" s="162">
        <v>0.1</v>
      </c>
      <c r="R15" s="170">
        <f t="shared" si="12"/>
        <v>6.8</v>
      </c>
      <c r="S15" s="170">
        <f t="shared" si="10"/>
        <v>6.8</v>
      </c>
      <c r="T15" s="173">
        <f t="shared" si="11"/>
        <v>6.8</v>
      </c>
    </row>
    <row r="16" spans="1:20" x14ac:dyDescent="0.3">
      <c r="A16" s="231">
        <v>12</v>
      </c>
      <c r="B16" s="159" t="s">
        <v>577</v>
      </c>
      <c r="C16" s="203">
        <v>55</v>
      </c>
      <c r="D16" s="160" t="s">
        <v>43</v>
      </c>
      <c r="E16" s="161">
        <v>43883</v>
      </c>
      <c r="F16" s="162">
        <v>1</v>
      </c>
      <c r="G16" s="162">
        <v>15</v>
      </c>
      <c r="H16" s="171">
        <v>15</v>
      </c>
      <c r="I16" s="162">
        <v>93</v>
      </c>
      <c r="J16" s="162">
        <v>71</v>
      </c>
      <c r="K16" s="171">
        <f>I16-H16</f>
        <v>78</v>
      </c>
      <c r="L16" s="172">
        <f t="shared" si="7"/>
        <v>22</v>
      </c>
      <c r="M16" s="170">
        <f t="shared" si="8"/>
        <v>15</v>
      </c>
      <c r="N16" s="170">
        <f t="shared" si="9"/>
        <v>7</v>
      </c>
      <c r="O16" s="162" t="str">
        <f t="shared" si="13"/>
        <v>50%</v>
      </c>
      <c r="P16" s="162">
        <f t="shared" si="14"/>
        <v>3.5</v>
      </c>
      <c r="Q16" s="162">
        <v>0.1</v>
      </c>
      <c r="R16" s="170">
        <f t="shared" si="12"/>
        <v>15.1</v>
      </c>
      <c r="S16" s="170">
        <f t="shared" si="10"/>
        <v>15.1</v>
      </c>
      <c r="T16" s="173">
        <f t="shared" si="11"/>
        <v>15.1</v>
      </c>
    </row>
    <row r="17" spans="1:20" x14ac:dyDescent="0.3">
      <c r="A17" s="231">
        <v>13</v>
      </c>
      <c r="B17" s="159" t="s">
        <v>578</v>
      </c>
      <c r="C17" s="203">
        <v>358</v>
      </c>
      <c r="D17" s="160" t="s">
        <v>43</v>
      </c>
      <c r="E17" s="161">
        <v>43883</v>
      </c>
      <c r="F17" s="162">
        <v>3</v>
      </c>
      <c r="G17" s="162">
        <v>7.8</v>
      </c>
      <c r="H17" s="171">
        <v>8</v>
      </c>
      <c r="I17" s="162">
        <v>79</v>
      </c>
      <c r="J17" s="162">
        <v>72</v>
      </c>
      <c r="K17" s="171">
        <f>I17-H17</f>
        <v>71</v>
      </c>
      <c r="L17" s="172">
        <f t="shared" si="7"/>
        <v>7</v>
      </c>
      <c r="M17" s="170">
        <f t="shared" si="8"/>
        <v>7.8</v>
      </c>
      <c r="N17" s="170">
        <f t="shared" si="9"/>
        <v>-0.79999999999999982</v>
      </c>
      <c r="O17" s="162" t="str">
        <f t="shared" si="13"/>
        <v>30%</v>
      </c>
      <c r="P17" s="170">
        <f t="shared" si="14"/>
        <v>-0.23999999999999994</v>
      </c>
      <c r="Q17" s="162">
        <v>0.1</v>
      </c>
      <c r="R17" s="170">
        <f t="shared" si="12"/>
        <v>7.56</v>
      </c>
      <c r="S17" s="170">
        <f t="shared" si="10"/>
        <v>7.56</v>
      </c>
      <c r="T17" s="173">
        <f t="shared" si="11"/>
        <v>7.56</v>
      </c>
    </row>
    <row r="18" spans="1:20" x14ac:dyDescent="0.3">
      <c r="A18" s="231">
        <v>14</v>
      </c>
      <c r="B18" s="210" t="s">
        <v>574</v>
      </c>
      <c r="C18" s="210">
        <v>53</v>
      </c>
      <c r="D18" s="211" t="s">
        <v>33</v>
      </c>
      <c r="E18" s="212">
        <v>43863</v>
      </c>
      <c r="F18" s="193"/>
      <c r="G18" s="194">
        <v>11.1</v>
      </c>
      <c r="H18" s="213">
        <v>11</v>
      </c>
      <c r="I18" s="193">
        <v>92</v>
      </c>
      <c r="J18" s="193">
        <v>70</v>
      </c>
      <c r="K18" s="213">
        <v>81</v>
      </c>
      <c r="L18" s="214">
        <f t="shared" si="7"/>
        <v>22</v>
      </c>
      <c r="M18" s="194">
        <f t="shared" si="8"/>
        <v>11.1</v>
      </c>
      <c r="N18" s="194">
        <f t="shared" si="9"/>
        <v>10.9</v>
      </c>
      <c r="O18" s="193" t="str">
        <f t="shared" si="13"/>
        <v>30%</v>
      </c>
      <c r="P18" s="194">
        <f t="shared" si="14"/>
        <v>3.27</v>
      </c>
      <c r="Q18" s="162">
        <v>0.1</v>
      </c>
      <c r="R18" s="194">
        <f t="shared" si="12"/>
        <v>11.2</v>
      </c>
      <c r="S18" s="194">
        <f t="shared" si="10"/>
        <v>11.2</v>
      </c>
      <c r="T18" s="215">
        <f t="shared" si="11"/>
        <v>11.2</v>
      </c>
    </row>
    <row r="19" spans="1:20" s="133" customFormat="1" ht="15.75" customHeight="1" x14ac:dyDescent="0.3">
      <c r="A19" s="231">
        <v>15</v>
      </c>
      <c r="B19" s="244" t="s">
        <v>555</v>
      </c>
      <c r="C19" s="245">
        <v>512</v>
      </c>
      <c r="D19" s="244" t="s">
        <v>398</v>
      </c>
      <c r="E19" s="246">
        <v>43883</v>
      </c>
      <c r="F19" s="247">
        <v>2</v>
      </c>
      <c r="G19" s="247">
        <v>13</v>
      </c>
      <c r="H19" s="247">
        <v>13</v>
      </c>
      <c r="I19" s="247">
        <v>92</v>
      </c>
      <c r="J19" s="247">
        <v>72</v>
      </c>
      <c r="K19" s="247">
        <f>I19-H19</f>
        <v>79</v>
      </c>
      <c r="L19" s="247">
        <f t="shared" si="7"/>
        <v>20</v>
      </c>
      <c r="M19" s="247">
        <f t="shared" si="8"/>
        <v>13</v>
      </c>
      <c r="N19" s="247">
        <f t="shared" si="9"/>
        <v>7</v>
      </c>
      <c r="O19" s="247" t="str">
        <f t="shared" si="13"/>
        <v>30%</v>
      </c>
      <c r="P19" s="248">
        <f t="shared" si="14"/>
        <v>2.1</v>
      </c>
      <c r="Q19" s="247">
        <v>0.1</v>
      </c>
      <c r="R19" s="247">
        <f t="shared" si="12"/>
        <v>13.1</v>
      </c>
      <c r="S19" s="247">
        <f t="shared" si="10"/>
        <v>13.1</v>
      </c>
      <c r="T19" s="249">
        <f t="shared" si="11"/>
        <v>13.1</v>
      </c>
    </row>
    <row r="20" spans="1:20" x14ac:dyDescent="0.3">
      <c r="A20" s="231">
        <v>16</v>
      </c>
      <c r="B20" s="210" t="s">
        <v>579</v>
      </c>
      <c r="C20" s="205">
        <v>29</v>
      </c>
      <c r="D20" s="211" t="s">
        <v>43</v>
      </c>
      <c r="E20" s="193" t="s">
        <v>573</v>
      </c>
      <c r="F20" s="193">
        <v>1</v>
      </c>
      <c r="G20" s="194">
        <v>12.4</v>
      </c>
      <c r="H20" s="213">
        <v>12</v>
      </c>
      <c r="I20" s="193">
        <v>88</v>
      </c>
      <c r="J20" s="193">
        <v>71</v>
      </c>
      <c r="K20" s="213">
        <f>I20-H20</f>
        <v>76</v>
      </c>
      <c r="L20" s="214">
        <f t="shared" si="7"/>
        <v>17</v>
      </c>
      <c r="M20" s="194">
        <f t="shared" si="8"/>
        <v>12.4</v>
      </c>
      <c r="N20" s="194">
        <f t="shared" si="9"/>
        <v>4.5999999999999996</v>
      </c>
      <c r="O20" s="193" t="str">
        <f t="shared" si="13"/>
        <v>30%</v>
      </c>
      <c r="P20" s="193">
        <f t="shared" si="14"/>
        <v>1.38</v>
      </c>
      <c r="Q20" s="193" t="str">
        <f>IF(N20&lt;0,O20, "0.1")</f>
        <v>0.1</v>
      </c>
      <c r="R20" s="194">
        <f t="shared" si="12"/>
        <v>12.5</v>
      </c>
      <c r="S20" s="194">
        <f t="shared" si="10"/>
        <v>12.5</v>
      </c>
      <c r="T20" s="215">
        <v>13</v>
      </c>
    </row>
    <row r="21" spans="1:20" x14ac:dyDescent="0.3">
      <c r="A21" s="231">
        <v>17</v>
      </c>
      <c r="B21" s="159" t="s">
        <v>499</v>
      </c>
      <c r="C21" s="203">
        <v>3</v>
      </c>
      <c r="D21" s="160" t="s">
        <v>33</v>
      </c>
      <c r="E21" s="161" t="s">
        <v>573</v>
      </c>
      <c r="F21" s="162">
        <v>2</v>
      </c>
      <c r="G21" s="163">
        <v>4</v>
      </c>
      <c r="H21" s="164">
        <v>4</v>
      </c>
      <c r="I21" s="165">
        <v>86</v>
      </c>
      <c r="J21" s="165">
        <v>72</v>
      </c>
      <c r="K21" s="164">
        <f>I21-H21</f>
        <v>82</v>
      </c>
      <c r="L21" s="166">
        <f t="shared" si="7"/>
        <v>14</v>
      </c>
      <c r="M21" s="163">
        <f t="shared" si="8"/>
        <v>4</v>
      </c>
      <c r="N21" s="163">
        <f t="shared" si="9"/>
        <v>10</v>
      </c>
      <c r="O21" s="167" t="str">
        <f t="shared" si="13"/>
        <v>15%</v>
      </c>
      <c r="P21" s="163">
        <f t="shared" si="14"/>
        <v>1.5</v>
      </c>
      <c r="Q21" s="162">
        <v>0.1</v>
      </c>
      <c r="R21" s="163">
        <f t="shared" si="12"/>
        <v>4.0999999999999996</v>
      </c>
      <c r="S21" s="168">
        <f t="shared" si="10"/>
        <v>4.0999999999999996</v>
      </c>
      <c r="T21" s="169">
        <f>S21</f>
        <v>4.0999999999999996</v>
      </c>
    </row>
    <row r="22" spans="1:20" x14ac:dyDescent="0.3">
      <c r="A22" s="231">
        <v>18</v>
      </c>
      <c r="B22" s="159" t="s">
        <v>553</v>
      </c>
      <c r="C22" s="203">
        <v>439</v>
      </c>
      <c r="D22" s="175" t="s">
        <v>62</v>
      </c>
      <c r="E22" s="161">
        <v>43883</v>
      </c>
      <c r="F22" s="176">
        <v>2</v>
      </c>
      <c r="G22" s="162">
        <v>16.100000000000001</v>
      </c>
      <c r="H22" s="162">
        <v>16</v>
      </c>
      <c r="I22" s="162">
        <v>92</v>
      </c>
      <c r="J22" s="162">
        <v>72</v>
      </c>
      <c r="K22" s="162">
        <v>76</v>
      </c>
      <c r="L22" s="162">
        <f t="shared" si="7"/>
        <v>20</v>
      </c>
      <c r="M22" s="162">
        <f t="shared" si="8"/>
        <v>16.100000000000001</v>
      </c>
      <c r="N22" s="162">
        <f t="shared" si="9"/>
        <v>3.8999999999999986</v>
      </c>
      <c r="O22" s="162" t="str">
        <f t="shared" si="13"/>
        <v>50%</v>
      </c>
      <c r="P22" s="170">
        <f t="shared" si="14"/>
        <v>1.9499999999999993</v>
      </c>
      <c r="Q22" s="162" t="str">
        <f>IF(N22&lt;0,O22, "0.1")</f>
        <v>0.1</v>
      </c>
      <c r="R22" s="162">
        <f t="shared" si="12"/>
        <v>16.200000000000003</v>
      </c>
      <c r="S22" s="162">
        <f t="shared" si="10"/>
        <v>16.200000000000003</v>
      </c>
      <c r="T22" s="177">
        <v>16</v>
      </c>
    </row>
    <row r="23" spans="1:20" x14ac:dyDescent="0.3">
      <c r="A23" s="231">
        <v>19</v>
      </c>
      <c r="B23" s="159" t="s">
        <v>568</v>
      </c>
      <c r="C23" s="203">
        <v>372</v>
      </c>
      <c r="D23" s="160" t="s">
        <v>33</v>
      </c>
      <c r="E23" s="161">
        <v>43883</v>
      </c>
      <c r="F23" s="162">
        <v>1</v>
      </c>
      <c r="G23" s="170">
        <v>12.4</v>
      </c>
      <c r="H23" s="171">
        <f>G23</f>
        <v>12.4</v>
      </c>
      <c r="I23" s="162">
        <v>96</v>
      </c>
      <c r="J23" s="162">
        <v>71</v>
      </c>
      <c r="K23" s="171">
        <f>I23-H23</f>
        <v>83.6</v>
      </c>
      <c r="L23" s="172">
        <f t="shared" si="7"/>
        <v>25</v>
      </c>
      <c r="M23" s="170">
        <f t="shared" si="8"/>
        <v>12.4</v>
      </c>
      <c r="N23" s="170">
        <f t="shared" si="9"/>
        <v>12.6</v>
      </c>
      <c r="O23" s="162" t="str">
        <f t="shared" si="13"/>
        <v>30%</v>
      </c>
      <c r="P23" s="170">
        <f t="shared" si="14"/>
        <v>3.78</v>
      </c>
      <c r="Q23" s="162" t="str">
        <f>IF(N23&lt;0,O23, "0.1")</f>
        <v>0.1</v>
      </c>
      <c r="R23" s="170">
        <f t="shared" si="12"/>
        <v>12.5</v>
      </c>
      <c r="S23" s="170">
        <f t="shared" si="10"/>
        <v>12.5</v>
      </c>
      <c r="T23" s="173">
        <f>S23</f>
        <v>12.5</v>
      </c>
    </row>
    <row r="24" spans="1:20" x14ac:dyDescent="0.3">
      <c r="A24" s="231">
        <v>20</v>
      </c>
      <c r="B24" s="159" t="s">
        <v>472</v>
      </c>
      <c r="C24" s="203">
        <v>490</v>
      </c>
      <c r="D24" s="160" t="s">
        <v>497</v>
      </c>
      <c r="E24" s="161">
        <v>43883</v>
      </c>
      <c r="F24" s="176">
        <v>2</v>
      </c>
      <c r="G24" s="162">
        <v>21</v>
      </c>
      <c r="H24" s="162">
        <v>21</v>
      </c>
      <c r="I24" s="162">
        <v>93</v>
      </c>
      <c r="J24" s="162">
        <v>72</v>
      </c>
      <c r="K24" s="162">
        <v>86</v>
      </c>
      <c r="L24" s="162">
        <f t="shared" si="7"/>
        <v>21</v>
      </c>
      <c r="M24" s="162">
        <f t="shared" si="8"/>
        <v>21</v>
      </c>
      <c r="N24" s="162">
        <f t="shared" si="9"/>
        <v>0</v>
      </c>
      <c r="O24" s="162" t="str">
        <f t="shared" si="13"/>
        <v>70%</v>
      </c>
      <c r="P24" s="170">
        <f t="shared" si="14"/>
        <v>0</v>
      </c>
      <c r="Q24" s="162">
        <v>0.4</v>
      </c>
      <c r="R24" s="162">
        <f t="shared" si="12"/>
        <v>21</v>
      </c>
      <c r="S24" s="162">
        <f t="shared" si="10"/>
        <v>21</v>
      </c>
      <c r="T24" s="177">
        <v>21</v>
      </c>
    </row>
    <row r="25" spans="1:20" x14ac:dyDescent="0.3">
      <c r="A25" s="231">
        <v>21</v>
      </c>
      <c r="B25" s="175" t="s">
        <v>489</v>
      </c>
      <c r="C25" s="203">
        <v>492</v>
      </c>
      <c r="D25" s="175" t="s">
        <v>33</v>
      </c>
      <c r="E25" s="161">
        <v>43883</v>
      </c>
      <c r="F25" s="176">
        <v>1</v>
      </c>
      <c r="G25" s="162">
        <v>19</v>
      </c>
      <c r="H25" s="162">
        <v>19</v>
      </c>
      <c r="I25" s="162">
        <v>93</v>
      </c>
      <c r="J25" s="162">
        <v>71</v>
      </c>
      <c r="K25" s="162">
        <f>I25-H25</f>
        <v>74</v>
      </c>
      <c r="L25" s="162">
        <f t="shared" si="7"/>
        <v>22</v>
      </c>
      <c r="M25" s="162">
        <f t="shared" si="8"/>
        <v>19</v>
      </c>
      <c r="N25" s="162">
        <f t="shared" si="9"/>
        <v>3</v>
      </c>
      <c r="O25" s="162" t="str">
        <f t="shared" si="13"/>
        <v>50%</v>
      </c>
      <c r="P25" s="170">
        <f t="shared" si="14"/>
        <v>1.5</v>
      </c>
      <c r="Q25" s="162">
        <v>0.1</v>
      </c>
      <c r="R25" s="162">
        <f t="shared" si="12"/>
        <v>19.100000000000001</v>
      </c>
      <c r="S25" s="162">
        <f t="shared" si="10"/>
        <v>19.100000000000001</v>
      </c>
      <c r="T25" s="177">
        <v>19</v>
      </c>
    </row>
    <row r="26" spans="1:20" x14ac:dyDescent="0.3">
      <c r="A26" s="231">
        <v>22</v>
      </c>
      <c r="B26" s="159" t="s">
        <v>531</v>
      </c>
      <c r="C26" s="203">
        <v>96</v>
      </c>
      <c r="D26" s="160" t="s">
        <v>100</v>
      </c>
      <c r="E26" s="161">
        <v>43883</v>
      </c>
      <c r="F26" s="162">
        <v>2</v>
      </c>
      <c r="G26" s="170">
        <v>11</v>
      </c>
      <c r="H26" s="171">
        <v>11</v>
      </c>
      <c r="I26" s="162">
        <v>87</v>
      </c>
      <c r="J26" s="162">
        <v>72</v>
      </c>
      <c r="K26" s="171">
        <f>I26-H26</f>
        <v>76</v>
      </c>
      <c r="L26" s="172">
        <f t="shared" si="7"/>
        <v>15</v>
      </c>
      <c r="M26" s="170">
        <f t="shared" si="8"/>
        <v>11</v>
      </c>
      <c r="N26" s="170">
        <f t="shared" si="9"/>
        <v>4</v>
      </c>
      <c r="O26" s="162" t="str">
        <f t="shared" si="13"/>
        <v>30%</v>
      </c>
      <c r="P26" s="171">
        <f t="shared" si="14"/>
        <v>1.2</v>
      </c>
      <c r="Q26" s="162">
        <v>0.1</v>
      </c>
      <c r="R26" s="170">
        <f t="shared" si="12"/>
        <v>11.1</v>
      </c>
      <c r="S26" s="170">
        <f t="shared" si="10"/>
        <v>11.1</v>
      </c>
      <c r="T26" s="173">
        <f>S26</f>
        <v>11.1</v>
      </c>
    </row>
    <row r="27" spans="1:20" x14ac:dyDescent="0.3">
      <c r="A27" s="231">
        <v>23</v>
      </c>
      <c r="B27" s="159" t="s">
        <v>460</v>
      </c>
      <c r="C27" s="203">
        <v>483</v>
      </c>
      <c r="D27" s="160" t="s">
        <v>24</v>
      </c>
      <c r="E27" s="190">
        <v>43883</v>
      </c>
      <c r="F27" s="176">
        <v>2</v>
      </c>
      <c r="G27" s="162">
        <v>24</v>
      </c>
      <c r="H27" s="162">
        <v>24</v>
      </c>
      <c r="I27" s="162">
        <v>93</v>
      </c>
      <c r="J27" s="162">
        <v>71</v>
      </c>
      <c r="K27" s="162">
        <v>86</v>
      </c>
      <c r="L27" s="162">
        <f t="shared" si="7"/>
        <v>22</v>
      </c>
      <c r="M27" s="162">
        <f t="shared" si="8"/>
        <v>24</v>
      </c>
      <c r="N27" s="162">
        <f t="shared" si="9"/>
        <v>-2</v>
      </c>
      <c r="O27" s="162" t="str">
        <f t="shared" si="13"/>
        <v>70%</v>
      </c>
      <c r="P27" s="170">
        <f t="shared" si="14"/>
        <v>-1.4</v>
      </c>
      <c r="Q27" s="162">
        <v>0.4</v>
      </c>
      <c r="R27" s="162">
        <f t="shared" si="12"/>
        <v>22.6</v>
      </c>
      <c r="S27" s="162">
        <f t="shared" si="10"/>
        <v>22.6</v>
      </c>
      <c r="T27" s="177">
        <v>23</v>
      </c>
    </row>
    <row r="28" spans="1:20" x14ac:dyDescent="0.3">
      <c r="A28" s="231">
        <v>24</v>
      </c>
      <c r="B28" s="159" t="s">
        <v>445</v>
      </c>
      <c r="C28" s="203">
        <v>1</v>
      </c>
      <c r="D28" s="159" t="s">
        <v>54</v>
      </c>
      <c r="E28" s="161">
        <v>43883</v>
      </c>
      <c r="F28" s="162">
        <v>2</v>
      </c>
      <c r="G28" s="170">
        <v>0.2</v>
      </c>
      <c r="H28" s="171">
        <v>0</v>
      </c>
      <c r="I28" s="162">
        <v>79</v>
      </c>
      <c r="J28" s="162">
        <v>72</v>
      </c>
      <c r="K28" s="171">
        <v>82</v>
      </c>
      <c r="L28" s="172" t="s">
        <v>525</v>
      </c>
      <c r="M28" s="170">
        <f t="shared" si="8"/>
        <v>0.2</v>
      </c>
      <c r="N28" s="170">
        <v>0.4</v>
      </c>
      <c r="O28" s="174">
        <v>0.3</v>
      </c>
      <c r="P28" s="170">
        <f t="shared" si="14"/>
        <v>0.12</v>
      </c>
      <c r="Q28" s="162" t="str">
        <f>IF(N28&lt;0,O28, "0.1")</f>
        <v>0.1</v>
      </c>
      <c r="R28" s="170">
        <f t="shared" si="12"/>
        <v>0.30000000000000004</v>
      </c>
      <c r="S28" s="170">
        <f t="shared" si="10"/>
        <v>0.30000000000000004</v>
      </c>
      <c r="T28" s="173">
        <v>0</v>
      </c>
    </row>
    <row r="29" spans="1:20" x14ac:dyDescent="0.3">
      <c r="A29" s="231">
        <v>25</v>
      </c>
      <c r="B29" s="159" t="s">
        <v>615</v>
      </c>
      <c r="C29" s="203">
        <v>283</v>
      </c>
      <c r="D29" s="159" t="s">
        <v>33</v>
      </c>
      <c r="E29" s="161">
        <v>43883</v>
      </c>
      <c r="F29" s="162">
        <v>2</v>
      </c>
      <c r="G29" s="170">
        <v>10</v>
      </c>
      <c r="H29" s="171">
        <v>10</v>
      </c>
      <c r="I29" s="162">
        <v>86</v>
      </c>
      <c r="J29" s="162">
        <v>72</v>
      </c>
      <c r="K29" s="171">
        <f>I29-H29</f>
        <v>76</v>
      </c>
      <c r="L29" s="172">
        <f t="shared" ref="L29:L36" si="15">I29-J29</f>
        <v>14</v>
      </c>
      <c r="M29" s="170">
        <f t="shared" si="8"/>
        <v>10</v>
      </c>
      <c r="N29" s="170">
        <f t="shared" ref="N29:N36" si="16">L29-M29</f>
        <v>4</v>
      </c>
      <c r="O29" s="174">
        <v>0.5</v>
      </c>
      <c r="P29" s="170">
        <f t="shared" si="14"/>
        <v>2</v>
      </c>
      <c r="Q29" s="162">
        <v>0.1</v>
      </c>
      <c r="R29" s="170">
        <f t="shared" si="12"/>
        <v>10.1</v>
      </c>
      <c r="S29" s="170">
        <f t="shared" si="10"/>
        <v>10.1</v>
      </c>
      <c r="T29" s="173">
        <v>10</v>
      </c>
    </row>
    <row r="30" spans="1:20" x14ac:dyDescent="0.3">
      <c r="A30" s="231">
        <v>26</v>
      </c>
      <c r="B30" s="159" t="s">
        <v>580</v>
      </c>
      <c r="C30" s="203">
        <v>26</v>
      </c>
      <c r="D30" s="160" t="s">
        <v>33</v>
      </c>
      <c r="E30" s="161">
        <v>43883</v>
      </c>
      <c r="F30" s="162">
        <v>3</v>
      </c>
      <c r="G30" s="170">
        <v>13</v>
      </c>
      <c r="H30" s="171">
        <v>13</v>
      </c>
      <c r="I30" s="162">
        <v>89</v>
      </c>
      <c r="J30" s="162">
        <v>72</v>
      </c>
      <c r="K30" s="171">
        <v>99</v>
      </c>
      <c r="L30" s="172">
        <f t="shared" si="15"/>
        <v>17</v>
      </c>
      <c r="M30" s="170">
        <f t="shared" si="8"/>
        <v>13</v>
      </c>
      <c r="N30" s="170">
        <f t="shared" si="16"/>
        <v>4</v>
      </c>
      <c r="O30" s="162" t="str">
        <f t="shared" ref="O30:O36" si="17">IF(M30&gt;=19.5,"70%",IF(M30&gt;=13.5,"50%",IF(M30&gt;=5.5,"30%",IF(M30&gt;=0.1,"15%"))))</f>
        <v>30%</v>
      </c>
      <c r="P30" s="170">
        <f t="shared" si="14"/>
        <v>1.2</v>
      </c>
      <c r="Q30" s="162">
        <v>0.1</v>
      </c>
      <c r="R30" s="170">
        <f t="shared" si="12"/>
        <v>13.1</v>
      </c>
      <c r="S30" s="170">
        <f t="shared" si="10"/>
        <v>13.1</v>
      </c>
      <c r="T30" s="173">
        <f>S30</f>
        <v>13.1</v>
      </c>
    </row>
    <row r="31" spans="1:20" x14ac:dyDescent="0.3">
      <c r="A31" s="231">
        <v>27</v>
      </c>
      <c r="B31" s="159" t="s">
        <v>478</v>
      </c>
      <c r="C31" s="203">
        <v>491</v>
      </c>
      <c r="D31" s="160" t="s">
        <v>497</v>
      </c>
      <c r="E31" s="161">
        <v>43883</v>
      </c>
      <c r="F31" s="176">
        <v>2</v>
      </c>
      <c r="G31" s="193">
        <v>22</v>
      </c>
      <c r="H31" s="193">
        <v>22</v>
      </c>
      <c r="I31" s="193">
        <v>91</v>
      </c>
      <c r="J31" s="193">
        <v>72</v>
      </c>
      <c r="K31" s="193">
        <f>I31-H31</f>
        <v>69</v>
      </c>
      <c r="L31" s="193">
        <f t="shared" si="15"/>
        <v>19</v>
      </c>
      <c r="M31" s="193">
        <f t="shared" si="8"/>
        <v>22</v>
      </c>
      <c r="N31" s="193">
        <f t="shared" si="16"/>
        <v>-3</v>
      </c>
      <c r="O31" s="193" t="str">
        <f t="shared" si="17"/>
        <v>70%</v>
      </c>
      <c r="P31" s="194">
        <f t="shared" si="14"/>
        <v>-2.0999999999999996</v>
      </c>
      <c r="Q31" s="162">
        <v>0.1</v>
      </c>
      <c r="R31" s="193">
        <f t="shared" si="12"/>
        <v>19.899999999999999</v>
      </c>
      <c r="S31" s="193">
        <f t="shared" si="10"/>
        <v>19.899999999999999</v>
      </c>
      <c r="T31" s="195">
        <v>20</v>
      </c>
    </row>
    <row r="32" spans="1:20" x14ac:dyDescent="0.3">
      <c r="A32" s="231">
        <v>28</v>
      </c>
      <c r="B32" s="160" t="s">
        <v>384</v>
      </c>
      <c r="C32" s="203">
        <v>418</v>
      </c>
      <c r="D32" s="159"/>
      <c r="E32" s="161">
        <v>43883</v>
      </c>
      <c r="F32" s="162">
        <v>3</v>
      </c>
      <c r="G32" s="162">
        <v>14.6</v>
      </c>
      <c r="H32" s="162">
        <v>15</v>
      </c>
      <c r="I32" s="162">
        <v>94</v>
      </c>
      <c r="J32" s="162">
        <v>72</v>
      </c>
      <c r="K32" s="162">
        <f>I32-H32</f>
        <v>79</v>
      </c>
      <c r="L32" s="162">
        <f t="shared" si="15"/>
        <v>22</v>
      </c>
      <c r="M32" s="162">
        <f t="shared" si="8"/>
        <v>14.6</v>
      </c>
      <c r="N32" s="162">
        <f t="shared" si="16"/>
        <v>7.4</v>
      </c>
      <c r="O32" s="162" t="str">
        <f t="shared" si="17"/>
        <v>50%</v>
      </c>
      <c r="P32" s="170">
        <v>0.5</v>
      </c>
      <c r="Q32" s="162">
        <v>0.2</v>
      </c>
      <c r="R32" s="162">
        <v>14.6</v>
      </c>
      <c r="S32" s="162">
        <f t="shared" si="10"/>
        <v>14.6</v>
      </c>
      <c r="T32" s="173">
        <f>S32</f>
        <v>14.6</v>
      </c>
    </row>
    <row r="33" spans="1:20" x14ac:dyDescent="0.3">
      <c r="A33" s="231">
        <v>29</v>
      </c>
      <c r="B33" s="159" t="s">
        <v>530</v>
      </c>
      <c r="C33" s="203">
        <v>127</v>
      </c>
      <c r="D33" s="160" t="s">
        <v>33</v>
      </c>
      <c r="E33" s="178">
        <v>43883</v>
      </c>
      <c r="F33" s="162">
        <v>2</v>
      </c>
      <c r="G33" s="170">
        <v>10</v>
      </c>
      <c r="H33" s="171">
        <f>G33</f>
        <v>10</v>
      </c>
      <c r="I33" s="162">
        <v>83</v>
      </c>
      <c r="J33" s="162">
        <v>72</v>
      </c>
      <c r="K33" s="171">
        <f>I33-H33</f>
        <v>73</v>
      </c>
      <c r="L33" s="172">
        <f t="shared" si="15"/>
        <v>11</v>
      </c>
      <c r="M33" s="170">
        <f t="shared" si="8"/>
        <v>10</v>
      </c>
      <c r="N33" s="170">
        <f t="shared" si="16"/>
        <v>1</v>
      </c>
      <c r="O33" s="162" t="str">
        <f t="shared" si="17"/>
        <v>30%</v>
      </c>
      <c r="P33" s="170">
        <f>N33*O33</f>
        <v>0.3</v>
      </c>
      <c r="Q33" s="162" t="str">
        <f>IF(N33&lt;0,O33, "0.1")</f>
        <v>0.1</v>
      </c>
      <c r="R33" s="170">
        <f>IF(M33&gt;=L33,(M33+P33),M33+Q33)</f>
        <v>10.1</v>
      </c>
      <c r="S33" s="170">
        <f t="shared" si="10"/>
        <v>10.1</v>
      </c>
      <c r="T33" s="173">
        <f>S33</f>
        <v>10.1</v>
      </c>
    </row>
    <row r="34" spans="1:20" x14ac:dyDescent="0.3">
      <c r="A34" s="231">
        <v>30</v>
      </c>
      <c r="B34" s="187" t="s">
        <v>526</v>
      </c>
      <c r="C34" s="203">
        <v>422</v>
      </c>
      <c r="D34" s="188" t="s">
        <v>17</v>
      </c>
      <c r="E34" s="161">
        <v>43883</v>
      </c>
      <c r="F34" s="162">
        <v>1</v>
      </c>
      <c r="G34" s="162">
        <v>16</v>
      </c>
      <c r="H34" s="162">
        <v>16</v>
      </c>
      <c r="I34" s="162">
        <v>93</v>
      </c>
      <c r="J34" s="162">
        <v>71</v>
      </c>
      <c r="K34" s="162">
        <f>I34-H34</f>
        <v>77</v>
      </c>
      <c r="L34" s="162">
        <f t="shared" si="15"/>
        <v>22</v>
      </c>
      <c r="M34" s="162">
        <f t="shared" si="8"/>
        <v>16</v>
      </c>
      <c r="N34" s="162">
        <f t="shared" si="16"/>
        <v>6</v>
      </c>
      <c r="O34" s="162" t="str">
        <f t="shared" si="17"/>
        <v>50%</v>
      </c>
      <c r="P34" s="170">
        <f>N34*O34</f>
        <v>3</v>
      </c>
      <c r="Q34" s="162">
        <v>0.1</v>
      </c>
      <c r="R34" s="162">
        <f>IF(M34&gt;=L34,(M34+P34),M34+Q34)</f>
        <v>16.100000000000001</v>
      </c>
      <c r="S34" s="162">
        <f t="shared" si="10"/>
        <v>16.100000000000001</v>
      </c>
      <c r="T34" s="177">
        <v>17</v>
      </c>
    </row>
    <row r="35" spans="1:20" x14ac:dyDescent="0.3">
      <c r="A35" s="231">
        <v>31</v>
      </c>
      <c r="B35" s="191" t="s">
        <v>436</v>
      </c>
      <c r="C35" s="205">
        <v>475</v>
      </c>
      <c r="D35" s="191" t="s">
        <v>448</v>
      </c>
      <c r="E35" s="161">
        <v>43883</v>
      </c>
      <c r="F35" s="192">
        <v>2</v>
      </c>
      <c r="G35" s="162">
        <v>24</v>
      </c>
      <c r="H35" s="162">
        <v>24</v>
      </c>
      <c r="I35" s="162">
        <v>86</v>
      </c>
      <c r="J35" s="162">
        <v>72</v>
      </c>
      <c r="K35" s="162">
        <v>86</v>
      </c>
      <c r="L35" s="162">
        <f t="shared" si="15"/>
        <v>14</v>
      </c>
      <c r="M35" s="162">
        <f t="shared" si="8"/>
        <v>24</v>
      </c>
      <c r="N35" s="162">
        <f t="shared" si="16"/>
        <v>-10</v>
      </c>
      <c r="O35" s="162" t="str">
        <f t="shared" si="17"/>
        <v>70%</v>
      </c>
      <c r="P35" s="170">
        <f>N35*O35</f>
        <v>-7</v>
      </c>
      <c r="Q35" s="162">
        <v>0.4</v>
      </c>
      <c r="R35" s="162">
        <f>IF(M35&gt;=L35,(M35+P35),M35+Q35)</f>
        <v>17</v>
      </c>
      <c r="S35" s="162">
        <f t="shared" si="10"/>
        <v>17</v>
      </c>
      <c r="T35" s="177">
        <v>17</v>
      </c>
    </row>
    <row r="36" spans="1:20" ht="15" thickBot="1" x14ac:dyDescent="0.35">
      <c r="A36" s="233">
        <v>32</v>
      </c>
      <c r="B36" s="224" t="s">
        <v>396</v>
      </c>
      <c r="C36" s="225">
        <v>313</v>
      </c>
      <c r="D36" s="226" t="s">
        <v>20</v>
      </c>
      <c r="E36" s="227">
        <v>43883</v>
      </c>
      <c r="F36" s="228">
        <v>2</v>
      </c>
      <c r="G36" s="229">
        <v>7.4</v>
      </c>
      <c r="H36" s="229">
        <v>7</v>
      </c>
      <c r="I36" s="228">
        <v>86</v>
      </c>
      <c r="J36" s="228">
        <v>72</v>
      </c>
      <c r="K36" s="228">
        <v>80</v>
      </c>
      <c r="L36" s="228">
        <f t="shared" si="15"/>
        <v>14</v>
      </c>
      <c r="M36" s="229">
        <f t="shared" si="8"/>
        <v>7.4</v>
      </c>
      <c r="N36" s="229">
        <f t="shared" si="16"/>
        <v>6.6</v>
      </c>
      <c r="O36" s="228" t="str">
        <f t="shared" si="17"/>
        <v>30%</v>
      </c>
      <c r="P36" s="229">
        <f>N36*O36</f>
        <v>1.9799999999999998</v>
      </c>
      <c r="Q36" s="228" t="str">
        <f>IF(N36&lt;0,O36, "0.1")</f>
        <v>0.1</v>
      </c>
      <c r="R36" s="229">
        <f>IF(M36&gt;=L36,(M36+P36),M36+Q36)</f>
        <v>7.5</v>
      </c>
      <c r="S36" s="229">
        <f t="shared" si="10"/>
        <v>7.5</v>
      </c>
      <c r="T36" s="230">
        <v>8</v>
      </c>
    </row>
    <row r="37" spans="1:20" ht="15" thickBot="1" x14ac:dyDescent="0.35">
      <c r="A37" s="298">
        <v>43911</v>
      </c>
      <c r="B37" s="299"/>
      <c r="C37" s="299"/>
      <c r="D37" s="299"/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  <c r="Q37" s="299"/>
      <c r="R37" s="299"/>
      <c r="S37" s="299"/>
      <c r="T37" s="300"/>
    </row>
    <row r="38" spans="1:20" x14ac:dyDescent="0.3">
      <c r="A38" s="231">
        <v>1</v>
      </c>
      <c r="B38" s="159" t="s">
        <v>356</v>
      </c>
      <c r="C38" s="159">
        <v>244</v>
      </c>
      <c r="D38" s="159" t="s">
        <v>69</v>
      </c>
      <c r="E38" s="161">
        <v>43911</v>
      </c>
      <c r="F38" s="162">
        <v>1</v>
      </c>
      <c r="G38" s="170">
        <v>4.2</v>
      </c>
      <c r="H38" s="171">
        <v>4</v>
      </c>
      <c r="I38" s="162">
        <v>84</v>
      </c>
      <c r="J38" s="162">
        <v>72</v>
      </c>
      <c r="K38" s="171">
        <v>74</v>
      </c>
      <c r="L38" s="172">
        <f t="shared" ref="L38:L181" si="18">I38-J38</f>
        <v>12</v>
      </c>
      <c r="M38" s="170">
        <f t="shared" ref="M38:M181" si="19">G38</f>
        <v>4.2</v>
      </c>
      <c r="N38" s="170">
        <f t="shared" ref="N38:N181" si="20">L38-M38</f>
        <v>7.8</v>
      </c>
      <c r="O38" s="174">
        <v>0.3</v>
      </c>
      <c r="P38" s="170">
        <f t="shared" ref="P38" si="21">N38*O38</f>
        <v>2.34</v>
      </c>
      <c r="Q38" s="162" t="str">
        <f>IF(N38&lt;0,O38, "0.1")</f>
        <v>0.1</v>
      </c>
      <c r="R38" s="170">
        <f t="shared" ref="R38" si="22">IF(M38&gt;=L38,(M38+P38),M38+Q38)</f>
        <v>4.3</v>
      </c>
      <c r="S38" s="170">
        <f t="shared" ref="S38:S156" si="23">IF(I38&gt;1,(R38),G38)</f>
        <v>4.3</v>
      </c>
      <c r="T38" s="173">
        <v>4</v>
      </c>
    </row>
    <row r="39" spans="1:20" x14ac:dyDescent="0.3">
      <c r="A39" s="231">
        <v>2</v>
      </c>
      <c r="B39" s="159" t="s">
        <v>34</v>
      </c>
      <c r="C39" s="159">
        <v>282</v>
      </c>
      <c r="D39" s="160"/>
      <c r="E39" s="161">
        <v>43911</v>
      </c>
      <c r="F39" s="162">
        <v>2</v>
      </c>
      <c r="G39" s="170">
        <v>12.1</v>
      </c>
      <c r="H39" s="171">
        <v>12</v>
      </c>
      <c r="I39" s="162">
        <v>81</v>
      </c>
      <c r="J39" s="162">
        <v>72</v>
      </c>
      <c r="K39" s="171">
        <f>I39-H39</f>
        <v>69</v>
      </c>
      <c r="L39" s="172">
        <f t="shared" ref="L39:L51" si="24">I39-J39</f>
        <v>9</v>
      </c>
      <c r="M39" s="170">
        <f t="shared" ref="M39:M51" si="25">G39</f>
        <v>12.1</v>
      </c>
      <c r="N39" s="170">
        <f t="shared" ref="N39:N51" si="26">L39-M39</f>
        <v>-3.0999999999999996</v>
      </c>
      <c r="O39" s="174">
        <v>0.3</v>
      </c>
      <c r="P39" s="171">
        <f t="shared" ref="P39:P46" si="27">N39*O39</f>
        <v>-0.92999999999999983</v>
      </c>
      <c r="Q39" s="162">
        <v>0.1</v>
      </c>
      <c r="R39" s="170">
        <f t="shared" ref="R39:R46" si="28">IF(M39&gt;=L39,(M39+P39),M39+Q39)</f>
        <v>11.17</v>
      </c>
      <c r="S39" s="170">
        <f t="shared" ref="S39:S51" si="29">IF(I39&gt;1,(R39),G39)</f>
        <v>11.17</v>
      </c>
      <c r="T39" s="173">
        <f t="shared" ref="T39:T44" si="30">S39</f>
        <v>11.17</v>
      </c>
    </row>
    <row r="40" spans="1:20" x14ac:dyDescent="0.3">
      <c r="A40" s="231">
        <v>3</v>
      </c>
      <c r="B40" s="159" t="s">
        <v>583</v>
      </c>
      <c r="C40" s="159">
        <v>34</v>
      </c>
      <c r="D40" s="159"/>
      <c r="E40" s="161">
        <v>43911</v>
      </c>
      <c r="F40" s="162">
        <v>1</v>
      </c>
      <c r="G40" s="170">
        <v>13</v>
      </c>
      <c r="H40" s="171">
        <v>13</v>
      </c>
      <c r="I40" s="162">
        <v>93</v>
      </c>
      <c r="J40" s="162">
        <v>71</v>
      </c>
      <c r="K40" s="171">
        <f>I40-H40</f>
        <v>80</v>
      </c>
      <c r="L40" s="172">
        <f t="shared" si="24"/>
        <v>22</v>
      </c>
      <c r="M40" s="170">
        <f t="shared" si="25"/>
        <v>13</v>
      </c>
      <c r="N40" s="170">
        <f t="shared" si="26"/>
        <v>9</v>
      </c>
      <c r="O40" s="162" t="str">
        <f>IF(M40&gt;=19.5,"70%",IF(M40&gt;=13.5,"50%",IF(M40&gt;=5.5,"30%",IF(M40&gt;=0.1,"15%"))))</f>
        <v>30%</v>
      </c>
      <c r="P40" s="170">
        <f t="shared" si="27"/>
        <v>2.6999999999999997</v>
      </c>
      <c r="Q40" s="162" t="str">
        <f>IF(N40&lt;0,O40, "0.1")</f>
        <v>0.1</v>
      </c>
      <c r="R40" s="170">
        <f t="shared" si="28"/>
        <v>13.1</v>
      </c>
      <c r="S40" s="170">
        <f t="shared" si="29"/>
        <v>13.1</v>
      </c>
      <c r="T40" s="173">
        <f t="shared" si="30"/>
        <v>13.1</v>
      </c>
    </row>
    <row r="41" spans="1:20" x14ac:dyDescent="0.3">
      <c r="A41" s="231">
        <v>4</v>
      </c>
      <c r="B41" s="159" t="s">
        <v>70</v>
      </c>
      <c r="C41" s="159">
        <v>20</v>
      </c>
      <c r="D41" s="159" t="s">
        <v>71</v>
      </c>
      <c r="E41" s="161">
        <v>43911</v>
      </c>
      <c r="F41" s="162">
        <v>3</v>
      </c>
      <c r="G41" s="170">
        <v>9</v>
      </c>
      <c r="H41" s="171">
        <v>9</v>
      </c>
      <c r="I41" s="162">
        <v>93</v>
      </c>
      <c r="J41" s="162">
        <v>72</v>
      </c>
      <c r="K41" s="171">
        <f>I41-H41</f>
        <v>84</v>
      </c>
      <c r="L41" s="172">
        <f t="shared" si="24"/>
        <v>21</v>
      </c>
      <c r="M41" s="170">
        <f t="shared" si="25"/>
        <v>9</v>
      </c>
      <c r="N41" s="170">
        <f t="shared" si="26"/>
        <v>12</v>
      </c>
      <c r="O41" s="162" t="str">
        <f>IF(M41&gt;=19.5,"70%",IF(M41&gt;=13.5,"50%",IF(M41&gt;=5.5,"30%",IF(M41&gt;=0.1,"15%"))))</f>
        <v>30%</v>
      </c>
      <c r="P41" s="170">
        <f t="shared" si="27"/>
        <v>3.5999999999999996</v>
      </c>
      <c r="Q41" s="162" t="str">
        <f>IF(N41&lt;0,O41, "0.1")</f>
        <v>0.1</v>
      </c>
      <c r="R41" s="170">
        <f t="shared" si="28"/>
        <v>9.1</v>
      </c>
      <c r="S41" s="170">
        <f t="shared" si="29"/>
        <v>9.1</v>
      </c>
      <c r="T41" s="173">
        <f t="shared" si="30"/>
        <v>9.1</v>
      </c>
    </row>
    <row r="42" spans="1:20" x14ac:dyDescent="0.3">
      <c r="A42" s="231">
        <v>5</v>
      </c>
      <c r="B42" s="159" t="s">
        <v>93</v>
      </c>
      <c r="C42" s="159">
        <v>30</v>
      </c>
      <c r="D42" s="159" t="s">
        <v>398</v>
      </c>
      <c r="E42" s="161">
        <v>43911</v>
      </c>
      <c r="F42" s="162">
        <v>2</v>
      </c>
      <c r="G42" s="170">
        <v>10</v>
      </c>
      <c r="H42" s="171">
        <v>10</v>
      </c>
      <c r="I42" s="162">
        <v>85</v>
      </c>
      <c r="J42" s="162">
        <v>72</v>
      </c>
      <c r="K42" s="171">
        <f>I42-H42</f>
        <v>75</v>
      </c>
      <c r="L42" s="172">
        <f t="shared" si="24"/>
        <v>13</v>
      </c>
      <c r="M42" s="170">
        <f t="shared" si="25"/>
        <v>10</v>
      </c>
      <c r="N42" s="170">
        <f t="shared" si="26"/>
        <v>3</v>
      </c>
      <c r="O42" s="174">
        <v>0.3</v>
      </c>
      <c r="P42" s="171">
        <f t="shared" si="27"/>
        <v>0.89999999999999991</v>
      </c>
      <c r="Q42" s="162">
        <v>0.1</v>
      </c>
      <c r="R42" s="170">
        <f t="shared" si="28"/>
        <v>10.1</v>
      </c>
      <c r="S42" s="170">
        <f t="shared" si="29"/>
        <v>10.1</v>
      </c>
      <c r="T42" s="173">
        <f t="shared" si="30"/>
        <v>10.1</v>
      </c>
    </row>
    <row r="43" spans="1:20" x14ac:dyDescent="0.3">
      <c r="A43" s="231">
        <v>6</v>
      </c>
      <c r="B43" s="159" t="s">
        <v>415</v>
      </c>
      <c r="C43" s="159">
        <v>145</v>
      </c>
      <c r="D43" s="159" t="s">
        <v>43</v>
      </c>
      <c r="E43" s="161">
        <v>43911</v>
      </c>
      <c r="F43" s="162">
        <v>2</v>
      </c>
      <c r="G43" s="170">
        <v>16</v>
      </c>
      <c r="H43" s="171">
        <v>16</v>
      </c>
      <c r="I43" s="162">
        <v>83</v>
      </c>
      <c r="J43" s="162">
        <v>72</v>
      </c>
      <c r="K43" s="171">
        <v>68</v>
      </c>
      <c r="L43" s="172">
        <f t="shared" si="24"/>
        <v>11</v>
      </c>
      <c r="M43" s="170">
        <f t="shared" si="25"/>
        <v>16</v>
      </c>
      <c r="N43" s="170">
        <f t="shared" si="26"/>
        <v>-5</v>
      </c>
      <c r="O43" s="162" t="str">
        <f t="shared" ref="O43:O48" si="31">IF(M43&gt;=19.5,"70%",IF(M43&gt;=13.5,"50%",IF(M43&gt;=5.5,"30%",IF(M43&gt;=0.1,"15%"))))</f>
        <v>50%</v>
      </c>
      <c r="P43" s="170">
        <f t="shared" si="27"/>
        <v>-2.5</v>
      </c>
      <c r="Q43" s="162">
        <v>0.1</v>
      </c>
      <c r="R43" s="170">
        <f t="shared" si="28"/>
        <v>13.5</v>
      </c>
      <c r="S43" s="170">
        <f t="shared" si="29"/>
        <v>13.5</v>
      </c>
      <c r="T43" s="173">
        <f t="shared" si="30"/>
        <v>13.5</v>
      </c>
    </row>
    <row r="44" spans="1:20" x14ac:dyDescent="0.3">
      <c r="A44" s="231">
        <v>7</v>
      </c>
      <c r="B44" s="159" t="s">
        <v>581</v>
      </c>
      <c r="C44" s="159">
        <v>514</v>
      </c>
      <c r="D44" s="160"/>
      <c r="E44" s="161">
        <v>43911</v>
      </c>
      <c r="F44" s="162">
        <v>1</v>
      </c>
      <c r="G44" s="170">
        <v>18</v>
      </c>
      <c r="H44" s="171">
        <v>18</v>
      </c>
      <c r="I44" s="162">
        <v>99</v>
      </c>
      <c r="J44" s="162">
        <v>71</v>
      </c>
      <c r="K44" s="171">
        <v>68</v>
      </c>
      <c r="L44" s="172">
        <f t="shared" si="24"/>
        <v>28</v>
      </c>
      <c r="M44" s="170">
        <f t="shared" si="25"/>
        <v>18</v>
      </c>
      <c r="N44" s="170">
        <f t="shared" si="26"/>
        <v>10</v>
      </c>
      <c r="O44" s="162" t="str">
        <f t="shared" si="31"/>
        <v>50%</v>
      </c>
      <c r="P44" s="170">
        <f t="shared" si="27"/>
        <v>5</v>
      </c>
      <c r="Q44" s="162">
        <v>0.1</v>
      </c>
      <c r="R44" s="170">
        <f t="shared" si="28"/>
        <v>18.100000000000001</v>
      </c>
      <c r="S44" s="170">
        <f t="shared" si="29"/>
        <v>18.100000000000001</v>
      </c>
      <c r="T44" s="173">
        <f t="shared" si="30"/>
        <v>18.100000000000001</v>
      </c>
    </row>
    <row r="45" spans="1:20" x14ac:dyDescent="0.3">
      <c r="A45" s="231">
        <v>8</v>
      </c>
      <c r="B45" s="159" t="s">
        <v>440</v>
      </c>
      <c r="C45" s="159">
        <v>489</v>
      </c>
      <c r="D45" s="160"/>
      <c r="E45" s="161">
        <v>43911</v>
      </c>
      <c r="F45" s="162">
        <v>2</v>
      </c>
      <c r="G45" s="170">
        <v>15.2</v>
      </c>
      <c r="H45" s="171">
        <v>14.5</v>
      </c>
      <c r="I45" s="162">
        <v>95</v>
      </c>
      <c r="J45" s="162">
        <v>72</v>
      </c>
      <c r="K45" s="171">
        <f>I45-H45</f>
        <v>80.5</v>
      </c>
      <c r="L45" s="172">
        <f t="shared" si="24"/>
        <v>23</v>
      </c>
      <c r="M45" s="170">
        <f t="shared" si="25"/>
        <v>15.2</v>
      </c>
      <c r="N45" s="170">
        <f t="shared" si="26"/>
        <v>7.8000000000000007</v>
      </c>
      <c r="O45" s="162" t="str">
        <f t="shared" si="31"/>
        <v>50%</v>
      </c>
      <c r="P45" s="162">
        <f t="shared" si="27"/>
        <v>3.9000000000000004</v>
      </c>
      <c r="Q45" s="162" t="str">
        <f>IF(N45&lt;0,O45, "0.1")</f>
        <v>0.1</v>
      </c>
      <c r="R45" s="170">
        <f t="shared" si="28"/>
        <v>15.299999999999999</v>
      </c>
      <c r="S45" s="170">
        <f t="shared" si="29"/>
        <v>15.299999999999999</v>
      </c>
      <c r="T45" s="173">
        <v>15</v>
      </c>
    </row>
    <row r="46" spans="1:20" x14ac:dyDescent="0.3">
      <c r="A46" s="231">
        <v>9</v>
      </c>
      <c r="B46" s="159" t="s">
        <v>235</v>
      </c>
      <c r="C46" s="159">
        <v>51</v>
      </c>
      <c r="D46" s="160" t="s">
        <v>20</v>
      </c>
      <c r="E46" s="161">
        <v>43911</v>
      </c>
      <c r="F46" s="162">
        <v>2</v>
      </c>
      <c r="G46" s="170">
        <v>17</v>
      </c>
      <c r="H46" s="171">
        <v>17</v>
      </c>
      <c r="I46" s="162">
        <v>97</v>
      </c>
      <c r="J46" s="162">
        <v>72</v>
      </c>
      <c r="K46" s="171">
        <v>68</v>
      </c>
      <c r="L46" s="172">
        <f t="shared" si="24"/>
        <v>25</v>
      </c>
      <c r="M46" s="170">
        <f t="shared" si="25"/>
        <v>17</v>
      </c>
      <c r="N46" s="170">
        <f t="shared" si="26"/>
        <v>8</v>
      </c>
      <c r="O46" s="162" t="str">
        <f t="shared" si="31"/>
        <v>50%</v>
      </c>
      <c r="P46" s="170">
        <f t="shared" si="27"/>
        <v>4</v>
      </c>
      <c r="Q46" s="162">
        <v>0.1</v>
      </c>
      <c r="R46" s="170">
        <f t="shared" si="28"/>
        <v>17.100000000000001</v>
      </c>
      <c r="S46" s="170">
        <f t="shared" si="29"/>
        <v>17.100000000000001</v>
      </c>
      <c r="T46" s="173">
        <f>S46</f>
        <v>17.100000000000001</v>
      </c>
    </row>
    <row r="47" spans="1:20" x14ac:dyDescent="0.3">
      <c r="A47" s="231">
        <v>10</v>
      </c>
      <c r="B47" s="159" t="s">
        <v>251</v>
      </c>
      <c r="C47" s="159">
        <v>380</v>
      </c>
      <c r="D47" s="160"/>
      <c r="E47" s="161">
        <v>43911</v>
      </c>
      <c r="F47" s="162">
        <v>2</v>
      </c>
      <c r="G47" s="162">
        <v>18</v>
      </c>
      <c r="H47" s="162">
        <v>18</v>
      </c>
      <c r="I47" s="162">
        <v>104</v>
      </c>
      <c r="J47" s="162">
        <v>71</v>
      </c>
      <c r="K47" s="162">
        <v>86</v>
      </c>
      <c r="L47" s="162">
        <f t="shared" si="24"/>
        <v>33</v>
      </c>
      <c r="M47" s="162">
        <f t="shared" si="25"/>
        <v>18</v>
      </c>
      <c r="N47" s="162">
        <f t="shared" si="26"/>
        <v>15</v>
      </c>
      <c r="O47" s="162" t="str">
        <f t="shared" si="31"/>
        <v>50%</v>
      </c>
      <c r="P47" s="170">
        <v>0.5</v>
      </c>
      <c r="Q47" s="162">
        <v>0.7</v>
      </c>
      <c r="R47" s="162">
        <v>17.7</v>
      </c>
      <c r="S47" s="170">
        <f t="shared" si="29"/>
        <v>17.7</v>
      </c>
      <c r="T47" s="177">
        <v>18</v>
      </c>
    </row>
    <row r="48" spans="1:20" x14ac:dyDescent="0.3">
      <c r="A48" s="231">
        <v>11</v>
      </c>
      <c r="B48" s="159" t="s">
        <v>612</v>
      </c>
      <c r="C48" s="159">
        <v>389</v>
      </c>
      <c r="D48" s="160" t="s">
        <v>24</v>
      </c>
      <c r="E48" s="161">
        <v>43911</v>
      </c>
      <c r="F48" s="162">
        <v>2</v>
      </c>
      <c r="G48" s="170">
        <v>8</v>
      </c>
      <c r="H48" s="171">
        <v>8</v>
      </c>
      <c r="I48" s="162">
        <v>91</v>
      </c>
      <c r="J48" s="162">
        <v>72</v>
      </c>
      <c r="K48" s="171">
        <f>I48-H48</f>
        <v>83</v>
      </c>
      <c r="L48" s="172">
        <f t="shared" si="24"/>
        <v>19</v>
      </c>
      <c r="M48" s="170">
        <f t="shared" si="25"/>
        <v>8</v>
      </c>
      <c r="N48" s="170">
        <f t="shared" si="26"/>
        <v>11</v>
      </c>
      <c r="O48" s="162" t="str">
        <f t="shared" si="31"/>
        <v>30%</v>
      </c>
      <c r="P48" s="170">
        <f>N48*O48</f>
        <v>3.3</v>
      </c>
      <c r="Q48" s="162">
        <v>0.1</v>
      </c>
      <c r="R48" s="170">
        <f>IF(M48&gt;=L48,(M48+P48),M48+Q48)</f>
        <v>8.1</v>
      </c>
      <c r="S48" s="170">
        <f t="shared" si="29"/>
        <v>8.1</v>
      </c>
      <c r="T48" s="173">
        <f>S48</f>
        <v>8.1</v>
      </c>
    </row>
    <row r="49" spans="1:20" x14ac:dyDescent="0.3">
      <c r="A49" s="231">
        <v>12</v>
      </c>
      <c r="B49" s="159" t="s">
        <v>309</v>
      </c>
      <c r="C49" s="159">
        <v>77</v>
      </c>
      <c r="D49" s="159" t="s">
        <v>43</v>
      </c>
      <c r="E49" s="161">
        <v>43911</v>
      </c>
      <c r="F49" s="162">
        <v>1</v>
      </c>
      <c r="G49" s="170">
        <v>19</v>
      </c>
      <c r="H49" s="171">
        <v>19</v>
      </c>
      <c r="I49" s="162">
        <v>109</v>
      </c>
      <c r="J49" s="162">
        <v>71</v>
      </c>
      <c r="K49" s="171">
        <f>I49-H49</f>
        <v>90</v>
      </c>
      <c r="L49" s="172">
        <f t="shared" si="24"/>
        <v>38</v>
      </c>
      <c r="M49" s="170">
        <f t="shared" si="25"/>
        <v>19</v>
      </c>
      <c r="N49" s="170">
        <f t="shared" si="26"/>
        <v>19</v>
      </c>
      <c r="O49" s="174">
        <v>0.7</v>
      </c>
      <c r="P49" s="170">
        <f>N49*O49</f>
        <v>13.299999999999999</v>
      </c>
      <c r="Q49" s="162" t="str">
        <f>IF(N49&lt;0,O49, "0.1")</f>
        <v>0.1</v>
      </c>
      <c r="R49" s="170">
        <f>IF(M49&gt;=L49,(M49+P49),M49+Q49)</f>
        <v>19.100000000000001</v>
      </c>
      <c r="S49" s="170">
        <f t="shared" si="29"/>
        <v>19.100000000000001</v>
      </c>
      <c r="T49" s="173">
        <f>S49</f>
        <v>19.100000000000001</v>
      </c>
    </row>
    <row r="50" spans="1:20" x14ac:dyDescent="0.3">
      <c r="A50" s="231">
        <v>13</v>
      </c>
      <c r="B50" s="187" t="s">
        <v>318</v>
      </c>
      <c r="C50" s="159">
        <v>398</v>
      </c>
      <c r="D50" s="188"/>
      <c r="E50" s="161">
        <v>43911</v>
      </c>
      <c r="F50" s="189">
        <v>1</v>
      </c>
      <c r="G50" s="162">
        <v>14</v>
      </c>
      <c r="H50" s="171">
        <v>14</v>
      </c>
      <c r="I50" s="162">
        <v>85</v>
      </c>
      <c r="J50" s="162">
        <v>72</v>
      </c>
      <c r="K50" s="171">
        <f>I50-H50</f>
        <v>71</v>
      </c>
      <c r="L50" s="172">
        <f t="shared" si="24"/>
        <v>13</v>
      </c>
      <c r="M50" s="170">
        <f t="shared" si="25"/>
        <v>14</v>
      </c>
      <c r="N50" s="170">
        <f t="shared" si="26"/>
        <v>-1</v>
      </c>
      <c r="O50" s="162" t="str">
        <f>IF(M50&gt;=19.5,"70%",IF(M50&gt;=13.5,"50%",IF(M50&gt;=5.5,"30%",IF(M50&gt;=0.1,"15%"))))</f>
        <v>50%</v>
      </c>
      <c r="P50" s="170">
        <f>N50*O50</f>
        <v>-0.5</v>
      </c>
      <c r="Q50" s="162">
        <v>0.1</v>
      </c>
      <c r="R50" s="170">
        <f>IF(M50&gt;=L50,(M50+P50),M50+Q50)</f>
        <v>13.5</v>
      </c>
      <c r="S50" s="170">
        <f t="shared" si="29"/>
        <v>13.5</v>
      </c>
      <c r="T50" s="173">
        <f>S50</f>
        <v>13.5</v>
      </c>
    </row>
    <row r="51" spans="1:20" ht="15" thickBot="1" x14ac:dyDescent="0.35">
      <c r="A51" s="231">
        <v>14</v>
      </c>
      <c r="B51" s="159" t="s">
        <v>379</v>
      </c>
      <c r="C51" s="159">
        <v>306</v>
      </c>
      <c r="D51" s="160" t="s">
        <v>43</v>
      </c>
      <c r="E51" s="161">
        <v>43911</v>
      </c>
      <c r="F51" s="162">
        <v>2</v>
      </c>
      <c r="G51" s="162">
        <v>7</v>
      </c>
      <c r="H51" s="162">
        <v>7</v>
      </c>
      <c r="I51" s="162">
        <v>81</v>
      </c>
      <c r="J51" s="162">
        <v>72</v>
      </c>
      <c r="K51" s="171">
        <v>68</v>
      </c>
      <c r="L51" s="172">
        <f t="shared" si="24"/>
        <v>9</v>
      </c>
      <c r="M51" s="170">
        <f t="shared" si="25"/>
        <v>7</v>
      </c>
      <c r="N51" s="170">
        <f t="shared" si="26"/>
        <v>2</v>
      </c>
      <c r="O51" s="162" t="str">
        <f>IF(M51&gt;=19.5,"70%",IF(M51&gt;=13.5,"50%",IF(M51&gt;=5.5,"30%",IF(M51&gt;=0.1,"15%"))))</f>
        <v>30%</v>
      </c>
      <c r="P51" s="170">
        <f>N51*O51</f>
        <v>0.6</v>
      </c>
      <c r="Q51" s="162">
        <v>0.1</v>
      </c>
      <c r="R51" s="170">
        <f>IF(M51&gt;=L51,(M51+P51),M51+Q51)</f>
        <v>7.1</v>
      </c>
      <c r="S51" s="170">
        <f t="shared" si="29"/>
        <v>7.1</v>
      </c>
      <c r="T51" s="173">
        <f>S51</f>
        <v>7.1</v>
      </c>
    </row>
    <row r="52" spans="1:20" ht="15" thickBot="1" x14ac:dyDescent="0.35">
      <c r="A52" s="304">
        <v>44072</v>
      </c>
      <c r="B52" s="305"/>
      <c r="C52" s="305"/>
      <c r="D52" s="305"/>
      <c r="E52" s="305"/>
      <c r="F52" s="305"/>
      <c r="G52" s="305"/>
      <c r="H52" s="305"/>
      <c r="I52" s="305"/>
      <c r="J52" s="305"/>
      <c r="K52" s="305"/>
      <c r="L52" s="305"/>
      <c r="M52" s="305"/>
      <c r="N52" s="305"/>
      <c r="O52" s="305"/>
      <c r="P52" s="305"/>
      <c r="Q52" s="305"/>
      <c r="R52" s="305"/>
      <c r="S52" s="305"/>
      <c r="T52" s="306"/>
    </row>
    <row r="53" spans="1:20" x14ac:dyDescent="0.3">
      <c r="A53" s="232">
        <v>1</v>
      </c>
      <c r="B53" s="216" t="s">
        <v>22</v>
      </c>
      <c r="C53" s="216">
        <v>303</v>
      </c>
      <c r="D53" s="239"/>
      <c r="E53" s="219">
        <v>44072</v>
      </c>
      <c r="F53" s="221">
        <v>1</v>
      </c>
      <c r="G53" s="221">
        <v>21</v>
      </c>
      <c r="H53" s="221">
        <v>21</v>
      </c>
      <c r="I53" s="221">
        <v>96</v>
      </c>
      <c r="J53" s="221">
        <v>72</v>
      </c>
      <c r="K53" s="240">
        <f t="shared" ref="K53:K61" si="32">I53-H53</f>
        <v>75</v>
      </c>
      <c r="L53" s="241">
        <f t="shared" ref="L53:L91" si="33">I53-J53</f>
        <v>24</v>
      </c>
      <c r="M53" s="222">
        <f t="shared" ref="M53:M91" si="34">G53</f>
        <v>21</v>
      </c>
      <c r="N53" s="222">
        <f t="shared" ref="N53:N91" si="35">L53-M53</f>
        <v>3</v>
      </c>
      <c r="O53" s="221" t="str">
        <f t="shared" ref="O53:O67" si="36">IF(M53&gt;=19.5,"70%",IF(M53&gt;=13.5,"50%",IF(M53&gt;=5.5,"30%",IF(M53&gt;=0.1,"15%"))))</f>
        <v>70%</v>
      </c>
      <c r="P53" s="221">
        <f t="shared" ref="P53:P91" si="37">N53*O53</f>
        <v>2.0999999999999996</v>
      </c>
      <c r="Q53" s="221">
        <v>0.7</v>
      </c>
      <c r="R53" s="222">
        <f t="shared" ref="R53:R91" si="38">IF(M53&gt;=L53,(M53+P53),M53+Q53)</f>
        <v>21.7</v>
      </c>
      <c r="S53" s="222">
        <f t="shared" ref="S53:S91" si="39">IF(I53&gt;1,(R53),G53)</f>
        <v>21.7</v>
      </c>
      <c r="T53" s="223">
        <v>21</v>
      </c>
    </row>
    <row r="54" spans="1:20" x14ac:dyDescent="0.3">
      <c r="A54" s="231">
        <v>2</v>
      </c>
      <c r="B54" s="159" t="s">
        <v>605</v>
      </c>
      <c r="C54" s="159">
        <v>517</v>
      </c>
      <c r="D54" s="160"/>
      <c r="E54" s="161">
        <v>44072</v>
      </c>
      <c r="F54" s="162">
        <v>1</v>
      </c>
      <c r="G54" s="170">
        <v>22</v>
      </c>
      <c r="H54" s="171">
        <v>22</v>
      </c>
      <c r="I54" s="162">
        <v>94</v>
      </c>
      <c r="J54" s="162">
        <v>72</v>
      </c>
      <c r="K54" s="171">
        <f t="shared" si="32"/>
        <v>72</v>
      </c>
      <c r="L54" s="172">
        <f t="shared" si="33"/>
        <v>22</v>
      </c>
      <c r="M54" s="170">
        <f t="shared" si="34"/>
        <v>22</v>
      </c>
      <c r="N54" s="170">
        <f t="shared" si="35"/>
        <v>0</v>
      </c>
      <c r="O54" s="162" t="str">
        <f t="shared" si="36"/>
        <v>70%</v>
      </c>
      <c r="P54" s="170">
        <f t="shared" si="37"/>
        <v>0</v>
      </c>
      <c r="Q54" s="162">
        <v>0.1</v>
      </c>
      <c r="R54" s="170">
        <f t="shared" si="38"/>
        <v>22</v>
      </c>
      <c r="S54" s="170">
        <f t="shared" si="39"/>
        <v>22</v>
      </c>
      <c r="T54" s="173">
        <f>S54</f>
        <v>22</v>
      </c>
    </row>
    <row r="55" spans="1:20" x14ac:dyDescent="0.3">
      <c r="A55" s="231">
        <v>3</v>
      </c>
      <c r="B55" s="159" t="s">
        <v>619</v>
      </c>
      <c r="C55" s="159">
        <v>142</v>
      </c>
      <c r="D55" s="160"/>
      <c r="E55" s="161">
        <v>44072</v>
      </c>
      <c r="F55" s="162">
        <v>1</v>
      </c>
      <c r="G55" s="162">
        <v>8</v>
      </c>
      <c r="H55" s="171">
        <v>8</v>
      </c>
      <c r="I55" s="162">
        <v>83</v>
      </c>
      <c r="J55" s="162">
        <v>72</v>
      </c>
      <c r="K55" s="171">
        <f t="shared" si="32"/>
        <v>75</v>
      </c>
      <c r="L55" s="172">
        <f t="shared" si="33"/>
        <v>11</v>
      </c>
      <c r="M55" s="170">
        <f t="shared" si="34"/>
        <v>8</v>
      </c>
      <c r="N55" s="170">
        <f t="shared" si="35"/>
        <v>3</v>
      </c>
      <c r="O55" s="162" t="str">
        <f t="shared" si="36"/>
        <v>30%</v>
      </c>
      <c r="P55" s="170">
        <f t="shared" si="37"/>
        <v>0.89999999999999991</v>
      </c>
      <c r="Q55" s="162">
        <v>0.4</v>
      </c>
      <c r="R55" s="170">
        <f t="shared" si="38"/>
        <v>8.4</v>
      </c>
      <c r="S55" s="170">
        <f t="shared" si="39"/>
        <v>8.4</v>
      </c>
      <c r="T55" s="173">
        <f>S55</f>
        <v>8.4</v>
      </c>
    </row>
    <row r="56" spans="1:20" x14ac:dyDescent="0.3">
      <c r="A56" s="231">
        <v>4</v>
      </c>
      <c r="B56" s="159" t="s">
        <v>37</v>
      </c>
      <c r="C56" s="159">
        <v>15</v>
      </c>
      <c r="D56" s="160" t="s">
        <v>17</v>
      </c>
      <c r="E56" s="161">
        <v>44072</v>
      </c>
      <c r="F56" s="176">
        <v>2</v>
      </c>
      <c r="G56" s="170">
        <v>16.100000000000001</v>
      </c>
      <c r="H56" s="171">
        <f>G56</f>
        <v>16.100000000000001</v>
      </c>
      <c r="I56" s="162">
        <v>95</v>
      </c>
      <c r="J56" s="162">
        <v>72</v>
      </c>
      <c r="K56" s="171">
        <f t="shared" si="32"/>
        <v>78.900000000000006</v>
      </c>
      <c r="L56" s="172">
        <f t="shared" si="33"/>
        <v>23</v>
      </c>
      <c r="M56" s="170">
        <f t="shared" si="34"/>
        <v>16.100000000000001</v>
      </c>
      <c r="N56" s="170">
        <f t="shared" si="35"/>
        <v>6.8999999999999986</v>
      </c>
      <c r="O56" s="162" t="str">
        <f t="shared" si="36"/>
        <v>50%</v>
      </c>
      <c r="P56" s="170">
        <f t="shared" si="37"/>
        <v>3.4499999999999993</v>
      </c>
      <c r="Q56" s="162" t="str">
        <f>IF(N56&lt;0,O56, "0.1")</f>
        <v>0.1</v>
      </c>
      <c r="R56" s="170">
        <f t="shared" si="38"/>
        <v>16.200000000000003</v>
      </c>
      <c r="S56" s="170">
        <f t="shared" si="39"/>
        <v>16.200000000000003</v>
      </c>
      <c r="T56" s="173">
        <f>S56</f>
        <v>16.200000000000003</v>
      </c>
    </row>
    <row r="57" spans="1:20" x14ac:dyDescent="0.3">
      <c r="A57" s="231">
        <v>5</v>
      </c>
      <c r="B57" s="159" t="s">
        <v>481</v>
      </c>
      <c r="C57" s="159">
        <v>327</v>
      </c>
      <c r="D57" s="159" t="s">
        <v>33</v>
      </c>
      <c r="E57" s="161">
        <v>44072</v>
      </c>
      <c r="F57" s="162">
        <v>1</v>
      </c>
      <c r="G57" s="162">
        <v>9</v>
      </c>
      <c r="H57" s="162">
        <v>9</v>
      </c>
      <c r="I57" s="162">
        <v>83</v>
      </c>
      <c r="J57" s="162">
        <v>72</v>
      </c>
      <c r="K57" s="162">
        <f t="shared" si="32"/>
        <v>74</v>
      </c>
      <c r="L57" s="162">
        <f t="shared" si="33"/>
        <v>11</v>
      </c>
      <c r="M57" s="162">
        <f t="shared" si="34"/>
        <v>9</v>
      </c>
      <c r="N57" s="162">
        <f t="shared" si="35"/>
        <v>2</v>
      </c>
      <c r="O57" s="162" t="str">
        <f t="shared" si="36"/>
        <v>30%</v>
      </c>
      <c r="P57" s="170">
        <f t="shared" si="37"/>
        <v>0.6</v>
      </c>
      <c r="Q57" s="162">
        <v>0.1</v>
      </c>
      <c r="R57" s="162">
        <f t="shared" si="38"/>
        <v>9.1</v>
      </c>
      <c r="S57" s="162">
        <f t="shared" si="39"/>
        <v>9.1</v>
      </c>
      <c r="T57" s="177">
        <v>11</v>
      </c>
    </row>
    <row r="58" spans="1:20" x14ac:dyDescent="0.3">
      <c r="A58" s="231">
        <v>6</v>
      </c>
      <c r="B58" s="159" t="s">
        <v>41</v>
      </c>
      <c r="C58" s="159">
        <v>196</v>
      </c>
      <c r="D58" s="160" t="s">
        <v>24</v>
      </c>
      <c r="E58" s="161">
        <v>44072</v>
      </c>
      <c r="F58" s="162">
        <v>1</v>
      </c>
      <c r="G58" s="162">
        <v>5</v>
      </c>
      <c r="H58" s="171">
        <v>5</v>
      </c>
      <c r="I58" s="162">
        <v>85</v>
      </c>
      <c r="J58" s="162">
        <v>72</v>
      </c>
      <c r="K58" s="171">
        <f t="shared" si="32"/>
        <v>80</v>
      </c>
      <c r="L58" s="172">
        <f t="shared" si="33"/>
        <v>13</v>
      </c>
      <c r="M58" s="170">
        <f t="shared" si="34"/>
        <v>5</v>
      </c>
      <c r="N58" s="170">
        <f t="shared" si="35"/>
        <v>8</v>
      </c>
      <c r="O58" s="162" t="str">
        <f t="shared" si="36"/>
        <v>15%</v>
      </c>
      <c r="P58" s="171">
        <f t="shared" si="37"/>
        <v>1.2</v>
      </c>
      <c r="Q58" s="162">
        <v>0.1</v>
      </c>
      <c r="R58" s="170">
        <f t="shared" si="38"/>
        <v>5.0999999999999996</v>
      </c>
      <c r="S58" s="170">
        <f t="shared" si="39"/>
        <v>5.0999999999999996</v>
      </c>
      <c r="T58" s="173">
        <f>S58</f>
        <v>5.0999999999999996</v>
      </c>
    </row>
    <row r="59" spans="1:20" x14ac:dyDescent="0.3">
      <c r="A59" s="231">
        <v>7</v>
      </c>
      <c r="B59" s="159" t="s">
        <v>49</v>
      </c>
      <c r="C59" s="159">
        <v>205</v>
      </c>
      <c r="D59" s="160"/>
      <c r="E59" s="161">
        <v>44072</v>
      </c>
      <c r="F59" s="162">
        <v>1</v>
      </c>
      <c r="G59" s="162">
        <v>6</v>
      </c>
      <c r="H59" s="171">
        <v>6</v>
      </c>
      <c r="I59" s="162">
        <v>88</v>
      </c>
      <c r="J59" s="162">
        <v>72</v>
      </c>
      <c r="K59" s="171">
        <f t="shared" si="32"/>
        <v>82</v>
      </c>
      <c r="L59" s="172">
        <f t="shared" si="33"/>
        <v>16</v>
      </c>
      <c r="M59" s="170">
        <f t="shared" si="34"/>
        <v>6</v>
      </c>
      <c r="N59" s="170">
        <f t="shared" si="35"/>
        <v>10</v>
      </c>
      <c r="O59" s="162" t="str">
        <f t="shared" si="36"/>
        <v>30%</v>
      </c>
      <c r="P59" s="170">
        <f t="shared" si="37"/>
        <v>3</v>
      </c>
      <c r="Q59" s="162" t="str">
        <f>IF(N59&lt;0,O59, "0.1")</f>
        <v>0.1</v>
      </c>
      <c r="R59" s="170">
        <f t="shared" si="38"/>
        <v>6.1</v>
      </c>
      <c r="S59" s="170">
        <f t="shared" si="39"/>
        <v>6.1</v>
      </c>
      <c r="T59" s="173">
        <f>S59</f>
        <v>6.1</v>
      </c>
    </row>
    <row r="60" spans="1:20" x14ac:dyDescent="0.3">
      <c r="A60" s="231">
        <v>8</v>
      </c>
      <c r="B60" s="159" t="s">
        <v>425</v>
      </c>
      <c r="C60" s="159">
        <v>458</v>
      </c>
      <c r="D60" s="159" t="s">
        <v>24</v>
      </c>
      <c r="E60" s="161">
        <v>44072</v>
      </c>
      <c r="F60" s="176">
        <v>1</v>
      </c>
      <c r="G60" s="162">
        <v>9</v>
      </c>
      <c r="H60" s="171">
        <v>9</v>
      </c>
      <c r="I60" s="162">
        <v>81</v>
      </c>
      <c r="J60" s="162">
        <v>72</v>
      </c>
      <c r="K60" s="171">
        <f t="shared" si="32"/>
        <v>72</v>
      </c>
      <c r="L60" s="172">
        <f t="shared" si="33"/>
        <v>9</v>
      </c>
      <c r="M60" s="170">
        <f t="shared" si="34"/>
        <v>9</v>
      </c>
      <c r="N60" s="170">
        <f t="shared" si="35"/>
        <v>0</v>
      </c>
      <c r="O60" s="162" t="str">
        <f t="shared" si="36"/>
        <v>30%</v>
      </c>
      <c r="P60" s="170">
        <f t="shared" si="37"/>
        <v>0</v>
      </c>
      <c r="Q60" s="162" t="str">
        <f>IF(N60&lt;0,O60, "0.1")</f>
        <v>0.1</v>
      </c>
      <c r="R60" s="170">
        <f t="shared" si="38"/>
        <v>9</v>
      </c>
      <c r="S60" s="170">
        <f t="shared" si="39"/>
        <v>9</v>
      </c>
      <c r="T60" s="173">
        <f>S60</f>
        <v>9</v>
      </c>
    </row>
    <row r="61" spans="1:20" x14ac:dyDescent="0.3">
      <c r="A61" s="231">
        <v>9</v>
      </c>
      <c r="B61" s="159" t="s">
        <v>417</v>
      </c>
      <c r="C61" s="159">
        <v>447</v>
      </c>
      <c r="D61" s="159" t="s">
        <v>17</v>
      </c>
      <c r="E61" s="161">
        <v>44072</v>
      </c>
      <c r="F61" s="176">
        <v>1</v>
      </c>
      <c r="G61" s="162">
        <v>16</v>
      </c>
      <c r="H61" s="162">
        <v>16</v>
      </c>
      <c r="I61" s="162">
        <v>84</v>
      </c>
      <c r="J61" s="162">
        <v>72</v>
      </c>
      <c r="K61" s="162">
        <f t="shared" si="32"/>
        <v>68</v>
      </c>
      <c r="L61" s="162">
        <f t="shared" si="33"/>
        <v>12</v>
      </c>
      <c r="M61" s="162">
        <f t="shared" si="34"/>
        <v>16</v>
      </c>
      <c r="N61" s="162">
        <f t="shared" si="35"/>
        <v>-4</v>
      </c>
      <c r="O61" s="162" t="str">
        <f t="shared" si="36"/>
        <v>50%</v>
      </c>
      <c r="P61" s="170">
        <f t="shared" si="37"/>
        <v>-2</v>
      </c>
      <c r="Q61" s="162">
        <v>0.2</v>
      </c>
      <c r="R61" s="162">
        <f t="shared" si="38"/>
        <v>14</v>
      </c>
      <c r="S61" s="170">
        <f t="shared" si="39"/>
        <v>14</v>
      </c>
      <c r="T61" s="177">
        <v>14</v>
      </c>
    </row>
    <row r="62" spans="1:20" x14ac:dyDescent="0.3">
      <c r="A62" s="231">
        <v>10</v>
      </c>
      <c r="B62" s="159" t="s">
        <v>616</v>
      </c>
      <c r="C62" s="159">
        <v>91</v>
      </c>
      <c r="D62" s="159" t="s">
        <v>82</v>
      </c>
      <c r="E62" s="161">
        <v>44072</v>
      </c>
      <c r="F62" s="162">
        <v>1</v>
      </c>
      <c r="G62" s="162">
        <v>16.399999999999999</v>
      </c>
      <c r="H62" s="162">
        <v>16</v>
      </c>
      <c r="I62" s="162">
        <v>99</v>
      </c>
      <c r="J62" s="162">
        <v>72</v>
      </c>
      <c r="K62" s="171">
        <v>79</v>
      </c>
      <c r="L62" s="172">
        <f t="shared" si="33"/>
        <v>27</v>
      </c>
      <c r="M62" s="170">
        <f t="shared" si="34"/>
        <v>16.399999999999999</v>
      </c>
      <c r="N62" s="170">
        <f t="shared" si="35"/>
        <v>10.600000000000001</v>
      </c>
      <c r="O62" s="162" t="str">
        <f t="shared" si="36"/>
        <v>50%</v>
      </c>
      <c r="P62" s="170">
        <f t="shared" si="37"/>
        <v>5.3000000000000007</v>
      </c>
      <c r="Q62" s="162" t="str">
        <f>IF(N62&lt;0,O62, "0.1")</f>
        <v>0.1</v>
      </c>
      <c r="R62" s="170">
        <f t="shared" si="38"/>
        <v>16.5</v>
      </c>
      <c r="S62" s="170">
        <f t="shared" si="39"/>
        <v>16.5</v>
      </c>
      <c r="T62" s="173">
        <f>S62</f>
        <v>16.5</v>
      </c>
    </row>
    <row r="63" spans="1:20" x14ac:dyDescent="0.3">
      <c r="A63" s="231">
        <v>11</v>
      </c>
      <c r="B63" s="159" t="s">
        <v>87</v>
      </c>
      <c r="C63" s="159">
        <v>64</v>
      </c>
      <c r="D63" s="160" t="s">
        <v>88</v>
      </c>
      <c r="E63" s="161">
        <v>44072</v>
      </c>
      <c r="F63" s="162">
        <v>2</v>
      </c>
      <c r="G63" s="170">
        <v>10</v>
      </c>
      <c r="H63" s="171">
        <v>10</v>
      </c>
      <c r="I63" s="162">
        <v>81</v>
      </c>
      <c r="J63" s="162">
        <v>72</v>
      </c>
      <c r="K63" s="171">
        <f t="shared" ref="K63:K68" si="40">I63-H63</f>
        <v>71</v>
      </c>
      <c r="L63" s="172">
        <f t="shared" si="33"/>
        <v>9</v>
      </c>
      <c r="M63" s="170">
        <f t="shared" si="34"/>
        <v>10</v>
      </c>
      <c r="N63" s="170">
        <f t="shared" si="35"/>
        <v>-1</v>
      </c>
      <c r="O63" s="162" t="str">
        <f t="shared" si="36"/>
        <v>30%</v>
      </c>
      <c r="P63" s="162">
        <f t="shared" si="37"/>
        <v>-0.3</v>
      </c>
      <c r="Q63" s="162">
        <v>0.3</v>
      </c>
      <c r="R63" s="170">
        <f t="shared" si="38"/>
        <v>9.6999999999999993</v>
      </c>
      <c r="S63" s="170">
        <f t="shared" si="39"/>
        <v>9.6999999999999993</v>
      </c>
      <c r="T63" s="173">
        <f>S63</f>
        <v>9.6999999999999993</v>
      </c>
    </row>
    <row r="64" spans="1:20" x14ac:dyDescent="0.3">
      <c r="A64" s="231">
        <v>12</v>
      </c>
      <c r="B64" s="160" t="s">
        <v>90</v>
      </c>
      <c r="C64" s="159">
        <v>344</v>
      </c>
      <c r="D64" s="160"/>
      <c r="E64" s="161">
        <v>44072</v>
      </c>
      <c r="F64" s="162">
        <v>1</v>
      </c>
      <c r="G64" s="162">
        <v>13</v>
      </c>
      <c r="H64" s="162">
        <v>13</v>
      </c>
      <c r="I64" s="162">
        <v>84</v>
      </c>
      <c r="J64" s="162">
        <v>72</v>
      </c>
      <c r="K64" s="162">
        <f t="shared" si="40"/>
        <v>71</v>
      </c>
      <c r="L64" s="162">
        <f t="shared" si="33"/>
        <v>12</v>
      </c>
      <c r="M64" s="162">
        <f t="shared" si="34"/>
        <v>13</v>
      </c>
      <c r="N64" s="162">
        <f t="shared" si="35"/>
        <v>-1</v>
      </c>
      <c r="O64" s="162" t="str">
        <f t="shared" si="36"/>
        <v>30%</v>
      </c>
      <c r="P64" s="170">
        <f t="shared" si="37"/>
        <v>-0.3</v>
      </c>
      <c r="Q64" s="162">
        <v>0.1</v>
      </c>
      <c r="R64" s="162">
        <f t="shared" si="38"/>
        <v>12.7</v>
      </c>
      <c r="S64" s="162">
        <f t="shared" si="39"/>
        <v>12.7</v>
      </c>
      <c r="T64" s="177">
        <v>13</v>
      </c>
    </row>
    <row r="65" spans="1:20" x14ac:dyDescent="0.3">
      <c r="A65" s="231">
        <v>13</v>
      </c>
      <c r="B65" s="159" t="s">
        <v>614</v>
      </c>
      <c r="C65" s="159">
        <v>518</v>
      </c>
      <c r="D65" s="160"/>
      <c r="E65" s="161">
        <v>44072</v>
      </c>
      <c r="F65" s="162">
        <v>1</v>
      </c>
      <c r="G65" s="170">
        <v>12</v>
      </c>
      <c r="H65" s="171">
        <v>12</v>
      </c>
      <c r="I65" s="162">
        <v>92</v>
      </c>
      <c r="J65" s="162">
        <v>72</v>
      </c>
      <c r="K65" s="171">
        <f t="shared" si="40"/>
        <v>80</v>
      </c>
      <c r="L65" s="172">
        <f t="shared" si="33"/>
        <v>20</v>
      </c>
      <c r="M65" s="170">
        <f t="shared" si="34"/>
        <v>12</v>
      </c>
      <c r="N65" s="170">
        <f t="shared" si="35"/>
        <v>8</v>
      </c>
      <c r="O65" s="162" t="str">
        <f t="shared" si="36"/>
        <v>30%</v>
      </c>
      <c r="P65" s="170">
        <f t="shared" si="37"/>
        <v>2.4</v>
      </c>
      <c r="Q65" s="162">
        <v>0.1</v>
      </c>
      <c r="R65" s="170">
        <f t="shared" si="38"/>
        <v>12.1</v>
      </c>
      <c r="S65" s="170">
        <f t="shared" si="39"/>
        <v>12.1</v>
      </c>
      <c r="T65" s="173">
        <f>S65</f>
        <v>12.1</v>
      </c>
    </row>
    <row r="66" spans="1:20" x14ac:dyDescent="0.3">
      <c r="A66" s="231">
        <v>14</v>
      </c>
      <c r="B66" s="159" t="s">
        <v>480</v>
      </c>
      <c r="C66" s="162">
        <v>21</v>
      </c>
      <c r="D66" s="160" t="s">
        <v>102</v>
      </c>
      <c r="E66" s="161">
        <v>44072</v>
      </c>
      <c r="F66" s="176">
        <v>1</v>
      </c>
      <c r="G66" s="170">
        <v>7</v>
      </c>
      <c r="H66" s="171">
        <v>7</v>
      </c>
      <c r="I66" s="162">
        <v>86</v>
      </c>
      <c r="J66" s="162">
        <v>72</v>
      </c>
      <c r="K66" s="171">
        <f t="shared" si="40"/>
        <v>79</v>
      </c>
      <c r="L66" s="172">
        <f t="shared" si="33"/>
        <v>14</v>
      </c>
      <c r="M66" s="170">
        <f t="shared" si="34"/>
        <v>7</v>
      </c>
      <c r="N66" s="170">
        <f t="shared" si="35"/>
        <v>7</v>
      </c>
      <c r="O66" s="162" t="str">
        <f t="shared" si="36"/>
        <v>30%</v>
      </c>
      <c r="P66" s="170">
        <f t="shared" si="37"/>
        <v>2.1</v>
      </c>
      <c r="Q66" s="162" t="str">
        <f>IF(N66&lt;0,O66, "0.1")</f>
        <v>0.1</v>
      </c>
      <c r="R66" s="170">
        <f t="shared" si="38"/>
        <v>7.1</v>
      </c>
      <c r="S66" s="170">
        <f t="shared" si="39"/>
        <v>7.1</v>
      </c>
      <c r="T66" s="173">
        <v>7</v>
      </c>
    </row>
    <row r="67" spans="1:20" x14ac:dyDescent="0.3">
      <c r="A67" s="231">
        <v>15</v>
      </c>
      <c r="B67" s="159" t="s">
        <v>110</v>
      </c>
      <c r="C67" s="159">
        <v>166</v>
      </c>
      <c r="D67" s="160" t="s">
        <v>111</v>
      </c>
      <c r="E67" s="161">
        <v>44072</v>
      </c>
      <c r="F67" s="162">
        <v>1</v>
      </c>
      <c r="G67" s="162">
        <v>9</v>
      </c>
      <c r="H67" s="171">
        <v>9</v>
      </c>
      <c r="I67" s="162">
        <v>82</v>
      </c>
      <c r="J67" s="162">
        <v>72</v>
      </c>
      <c r="K67" s="171">
        <f t="shared" si="40"/>
        <v>73</v>
      </c>
      <c r="L67" s="172">
        <f t="shared" si="33"/>
        <v>10</v>
      </c>
      <c r="M67" s="170">
        <f t="shared" si="34"/>
        <v>9</v>
      </c>
      <c r="N67" s="170">
        <f t="shared" si="35"/>
        <v>1</v>
      </c>
      <c r="O67" s="162" t="str">
        <f t="shared" si="36"/>
        <v>30%</v>
      </c>
      <c r="P67" s="170">
        <f t="shared" si="37"/>
        <v>0.3</v>
      </c>
      <c r="Q67" s="162">
        <v>0.2</v>
      </c>
      <c r="R67" s="170">
        <f t="shared" si="38"/>
        <v>9.1999999999999993</v>
      </c>
      <c r="S67" s="170">
        <f t="shared" si="39"/>
        <v>9.1999999999999993</v>
      </c>
      <c r="T67" s="173">
        <f>S67</f>
        <v>9.1999999999999993</v>
      </c>
    </row>
    <row r="68" spans="1:20" x14ac:dyDescent="0.3">
      <c r="A68" s="231">
        <v>16</v>
      </c>
      <c r="B68" s="210" t="s">
        <v>623</v>
      </c>
      <c r="C68" s="210">
        <v>147</v>
      </c>
      <c r="D68" s="211" t="s">
        <v>17</v>
      </c>
      <c r="E68" s="161">
        <v>44072</v>
      </c>
      <c r="F68" s="193">
        <v>1</v>
      </c>
      <c r="G68" s="193">
        <v>16</v>
      </c>
      <c r="H68" s="213">
        <v>16</v>
      </c>
      <c r="I68" s="193">
        <v>96</v>
      </c>
      <c r="J68" s="193">
        <v>72</v>
      </c>
      <c r="K68" s="213">
        <f t="shared" si="40"/>
        <v>80</v>
      </c>
      <c r="L68" s="214">
        <f t="shared" si="33"/>
        <v>24</v>
      </c>
      <c r="M68" s="194">
        <f t="shared" si="34"/>
        <v>16</v>
      </c>
      <c r="N68" s="194">
        <f t="shared" si="35"/>
        <v>8</v>
      </c>
      <c r="O68" s="242">
        <v>0.5</v>
      </c>
      <c r="P68" s="194">
        <f t="shared" si="37"/>
        <v>4</v>
      </c>
      <c r="Q68" s="162">
        <v>0.1</v>
      </c>
      <c r="R68" s="194">
        <f t="shared" si="38"/>
        <v>16.100000000000001</v>
      </c>
      <c r="S68" s="194">
        <f t="shared" si="39"/>
        <v>16.100000000000001</v>
      </c>
      <c r="T68" s="215">
        <f>S68</f>
        <v>16.100000000000001</v>
      </c>
    </row>
    <row r="69" spans="1:20" x14ac:dyDescent="0.3">
      <c r="A69" s="231">
        <v>17</v>
      </c>
      <c r="B69" s="159" t="s">
        <v>132</v>
      </c>
      <c r="C69" s="159">
        <v>216</v>
      </c>
      <c r="D69" s="160"/>
      <c r="E69" s="161">
        <v>44072</v>
      </c>
      <c r="F69" s="162">
        <v>1</v>
      </c>
      <c r="G69" s="162">
        <v>11.1</v>
      </c>
      <c r="H69" s="171">
        <v>11</v>
      </c>
      <c r="I69" s="162">
        <v>84</v>
      </c>
      <c r="J69" s="162">
        <v>72</v>
      </c>
      <c r="K69" s="171">
        <v>82</v>
      </c>
      <c r="L69" s="172">
        <f t="shared" si="33"/>
        <v>12</v>
      </c>
      <c r="M69" s="170">
        <f t="shared" si="34"/>
        <v>11.1</v>
      </c>
      <c r="N69" s="170">
        <f t="shared" si="35"/>
        <v>0.90000000000000036</v>
      </c>
      <c r="O69" s="174">
        <v>0.3</v>
      </c>
      <c r="P69" s="170">
        <f t="shared" si="37"/>
        <v>0.27000000000000007</v>
      </c>
      <c r="Q69" s="162" t="str">
        <f>IF(N69&lt;0,O69, "0.1")</f>
        <v>0.1</v>
      </c>
      <c r="R69" s="170">
        <f t="shared" si="38"/>
        <v>11.2</v>
      </c>
      <c r="S69" s="170">
        <f t="shared" si="39"/>
        <v>11.2</v>
      </c>
      <c r="T69" s="173">
        <v>11</v>
      </c>
    </row>
    <row r="70" spans="1:20" x14ac:dyDescent="0.3">
      <c r="A70" s="231">
        <v>18</v>
      </c>
      <c r="B70" s="210" t="s">
        <v>133</v>
      </c>
      <c r="C70" s="210">
        <v>74</v>
      </c>
      <c r="D70" s="211" t="s">
        <v>33</v>
      </c>
      <c r="E70" s="161">
        <v>44072</v>
      </c>
      <c r="F70" s="193">
        <v>1</v>
      </c>
      <c r="G70" s="194">
        <v>8</v>
      </c>
      <c r="H70" s="213">
        <v>8</v>
      </c>
      <c r="I70" s="193">
        <v>81</v>
      </c>
      <c r="J70" s="193">
        <v>72</v>
      </c>
      <c r="K70" s="213">
        <f>I70-H70</f>
        <v>73</v>
      </c>
      <c r="L70" s="214">
        <f t="shared" si="33"/>
        <v>9</v>
      </c>
      <c r="M70" s="194">
        <f t="shared" si="34"/>
        <v>8</v>
      </c>
      <c r="N70" s="194">
        <f t="shared" si="35"/>
        <v>1</v>
      </c>
      <c r="O70" s="193" t="str">
        <f t="shared" ref="O70:O76" si="41">IF(M70&gt;=19.5,"70%",IF(M70&gt;=13.5,"50%",IF(M70&gt;=5.5,"30%",IF(M70&gt;=0.1,"15%"))))</f>
        <v>30%</v>
      </c>
      <c r="P70" s="194">
        <f t="shared" si="37"/>
        <v>0.3</v>
      </c>
      <c r="Q70" s="162">
        <v>0.1</v>
      </c>
      <c r="R70" s="194">
        <f t="shared" si="38"/>
        <v>8.1</v>
      </c>
      <c r="S70" s="194">
        <f t="shared" si="39"/>
        <v>8.1</v>
      </c>
      <c r="T70" s="215">
        <v>8</v>
      </c>
    </row>
    <row r="71" spans="1:20" x14ac:dyDescent="0.3">
      <c r="A71" s="231">
        <v>19</v>
      </c>
      <c r="B71" s="159" t="s">
        <v>137</v>
      </c>
      <c r="C71" s="159">
        <v>82</v>
      </c>
      <c r="D71" s="160" t="s">
        <v>100</v>
      </c>
      <c r="E71" s="161">
        <v>44072</v>
      </c>
      <c r="F71" s="162">
        <v>1</v>
      </c>
      <c r="G71" s="170">
        <v>10</v>
      </c>
      <c r="H71" s="171">
        <v>10</v>
      </c>
      <c r="I71" s="162">
        <v>90</v>
      </c>
      <c r="J71" s="162">
        <v>72</v>
      </c>
      <c r="K71" s="171">
        <f>I71-H71</f>
        <v>80</v>
      </c>
      <c r="L71" s="172">
        <f t="shared" si="33"/>
        <v>18</v>
      </c>
      <c r="M71" s="170">
        <f t="shared" si="34"/>
        <v>10</v>
      </c>
      <c r="N71" s="170">
        <f t="shared" si="35"/>
        <v>8</v>
      </c>
      <c r="O71" s="162" t="str">
        <f t="shared" si="41"/>
        <v>30%</v>
      </c>
      <c r="P71" s="170">
        <f t="shared" si="37"/>
        <v>2.4</v>
      </c>
      <c r="Q71" s="162">
        <v>0.1</v>
      </c>
      <c r="R71" s="170">
        <f t="shared" si="38"/>
        <v>10.1</v>
      </c>
      <c r="S71" s="170">
        <f t="shared" si="39"/>
        <v>10.1</v>
      </c>
      <c r="T71" s="173">
        <f>S71</f>
        <v>10.1</v>
      </c>
    </row>
    <row r="72" spans="1:20" x14ac:dyDescent="0.3">
      <c r="A72" s="231">
        <v>20</v>
      </c>
      <c r="B72" s="159" t="s">
        <v>610</v>
      </c>
      <c r="C72" s="159">
        <v>76</v>
      </c>
      <c r="D72" s="160" t="s">
        <v>33</v>
      </c>
      <c r="E72" s="161">
        <v>44072</v>
      </c>
      <c r="F72" s="162">
        <v>3</v>
      </c>
      <c r="G72" s="170">
        <v>16</v>
      </c>
      <c r="H72" s="171">
        <v>16</v>
      </c>
      <c r="I72" s="162">
        <v>94</v>
      </c>
      <c r="J72" s="162">
        <v>72</v>
      </c>
      <c r="K72" s="171">
        <f>I72-H72</f>
        <v>78</v>
      </c>
      <c r="L72" s="172">
        <f t="shared" si="33"/>
        <v>22</v>
      </c>
      <c r="M72" s="170">
        <f t="shared" si="34"/>
        <v>16</v>
      </c>
      <c r="N72" s="170">
        <f t="shared" si="35"/>
        <v>6</v>
      </c>
      <c r="O72" s="162" t="str">
        <f t="shared" si="41"/>
        <v>50%</v>
      </c>
      <c r="P72" s="171">
        <f t="shared" si="37"/>
        <v>3</v>
      </c>
      <c r="Q72" s="162">
        <v>0.1</v>
      </c>
      <c r="R72" s="170">
        <f t="shared" si="38"/>
        <v>16.100000000000001</v>
      </c>
      <c r="S72" s="170">
        <f t="shared" si="39"/>
        <v>16.100000000000001</v>
      </c>
      <c r="T72" s="173">
        <f>S72</f>
        <v>16.100000000000001</v>
      </c>
    </row>
    <row r="73" spans="1:20" x14ac:dyDescent="0.3">
      <c r="A73" s="231">
        <v>21</v>
      </c>
      <c r="B73" s="159" t="s">
        <v>603</v>
      </c>
      <c r="C73" s="159">
        <v>354</v>
      </c>
      <c r="D73" s="160" t="s">
        <v>43</v>
      </c>
      <c r="E73" s="161">
        <v>44072</v>
      </c>
      <c r="F73" s="162">
        <v>2</v>
      </c>
      <c r="G73" s="162">
        <v>16.3</v>
      </c>
      <c r="H73" s="162">
        <v>16</v>
      </c>
      <c r="I73" s="162">
        <v>85</v>
      </c>
      <c r="J73" s="162">
        <v>72</v>
      </c>
      <c r="K73" s="162">
        <f>I73-H73</f>
        <v>69</v>
      </c>
      <c r="L73" s="162">
        <f t="shared" si="33"/>
        <v>13</v>
      </c>
      <c r="M73" s="162">
        <f t="shared" si="34"/>
        <v>16.3</v>
      </c>
      <c r="N73" s="162">
        <f t="shared" si="35"/>
        <v>-3.3000000000000007</v>
      </c>
      <c r="O73" s="162" t="str">
        <f t="shared" si="41"/>
        <v>50%</v>
      </c>
      <c r="P73" s="170">
        <f t="shared" si="37"/>
        <v>-1.6500000000000004</v>
      </c>
      <c r="Q73" s="162" t="str">
        <f>IF(N73&lt;0,O73, "0.1")</f>
        <v>50%</v>
      </c>
      <c r="R73" s="162">
        <f t="shared" si="38"/>
        <v>14.65</v>
      </c>
      <c r="S73" s="162">
        <f t="shared" si="39"/>
        <v>14.65</v>
      </c>
      <c r="T73" s="177">
        <v>15</v>
      </c>
    </row>
    <row r="74" spans="1:20" x14ac:dyDescent="0.3">
      <c r="A74" s="231">
        <v>22</v>
      </c>
      <c r="B74" s="159" t="s">
        <v>144</v>
      </c>
      <c r="C74" s="159">
        <v>355</v>
      </c>
      <c r="D74" s="160"/>
      <c r="E74" s="161">
        <v>44072</v>
      </c>
      <c r="F74" s="162">
        <v>1</v>
      </c>
      <c r="G74" s="162">
        <v>8</v>
      </c>
      <c r="H74" s="162">
        <v>8</v>
      </c>
      <c r="I74" s="162">
        <v>94</v>
      </c>
      <c r="J74" s="162">
        <v>72</v>
      </c>
      <c r="K74" s="171">
        <v>72</v>
      </c>
      <c r="L74" s="172">
        <f t="shared" si="33"/>
        <v>22</v>
      </c>
      <c r="M74" s="170">
        <f t="shared" si="34"/>
        <v>8</v>
      </c>
      <c r="N74" s="170">
        <f t="shared" si="35"/>
        <v>14</v>
      </c>
      <c r="O74" s="162" t="str">
        <f t="shared" si="41"/>
        <v>30%</v>
      </c>
      <c r="P74" s="170">
        <f t="shared" si="37"/>
        <v>4.2</v>
      </c>
      <c r="Q74" s="162">
        <v>0.3</v>
      </c>
      <c r="R74" s="170">
        <f t="shared" si="38"/>
        <v>8.3000000000000007</v>
      </c>
      <c r="S74" s="170">
        <f t="shared" si="39"/>
        <v>8.3000000000000007</v>
      </c>
      <c r="T74" s="173">
        <f>S74</f>
        <v>8.3000000000000007</v>
      </c>
    </row>
    <row r="75" spans="1:20" x14ac:dyDescent="0.3">
      <c r="A75" s="231">
        <v>23</v>
      </c>
      <c r="B75" s="159" t="s">
        <v>145</v>
      </c>
      <c r="C75" s="159">
        <v>210</v>
      </c>
      <c r="D75" s="160"/>
      <c r="E75" s="161">
        <v>44072</v>
      </c>
      <c r="F75" s="162">
        <v>1</v>
      </c>
      <c r="G75" s="170">
        <v>9.8000000000000007</v>
      </c>
      <c r="H75" s="171">
        <v>10</v>
      </c>
      <c r="I75" s="162">
        <v>82</v>
      </c>
      <c r="J75" s="162">
        <v>72</v>
      </c>
      <c r="K75" s="171">
        <v>90</v>
      </c>
      <c r="L75" s="172">
        <f t="shared" si="33"/>
        <v>10</v>
      </c>
      <c r="M75" s="170">
        <f t="shared" si="34"/>
        <v>9.8000000000000007</v>
      </c>
      <c r="N75" s="170">
        <f t="shared" si="35"/>
        <v>0.19999999999999929</v>
      </c>
      <c r="O75" s="162" t="str">
        <f t="shared" si="41"/>
        <v>30%</v>
      </c>
      <c r="P75" s="170">
        <f t="shared" si="37"/>
        <v>5.9999999999999783E-2</v>
      </c>
      <c r="Q75" s="162" t="str">
        <f>IF(N75&lt;0,O75, "0.1")</f>
        <v>0.1</v>
      </c>
      <c r="R75" s="170">
        <f t="shared" si="38"/>
        <v>9.9</v>
      </c>
      <c r="S75" s="170">
        <f t="shared" si="39"/>
        <v>9.9</v>
      </c>
      <c r="T75" s="173">
        <v>10</v>
      </c>
    </row>
    <row r="76" spans="1:20" x14ac:dyDescent="0.3">
      <c r="A76" s="231">
        <v>24</v>
      </c>
      <c r="B76" s="159" t="s">
        <v>600</v>
      </c>
      <c r="C76" s="159">
        <v>278</v>
      </c>
      <c r="D76" s="160" t="s">
        <v>62</v>
      </c>
      <c r="E76" s="161">
        <v>44072</v>
      </c>
      <c r="F76" s="162">
        <v>2</v>
      </c>
      <c r="G76" s="170">
        <v>13</v>
      </c>
      <c r="H76" s="171">
        <v>13</v>
      </c>
      <c r="I76" s="162">
        <v>95</v>
      </c>
      <c r="J76" s="162">
        <v>72</v>
      </c>
      <c r="K76" s="171">
        <f t="shared" ref="K76:K81" si="42">I76-H76</f>
        <v>82</v>
      </c>
      <c r="L76" s="172">
        <f t="shared" si="33"/>
        <v>23</v>
      </c>
      <c r="M76" s="170">
        <f t="shared" si="34"/>
        <v>13</v>
      </c>
      <c r="N76" s="170">
        <f t="shared" si="35"/>
        <v>10</v>
      </c>
      <c r="O76" s="162" t="str">
        <f t="shared" si="41"/>
        <v>30%</v>
      </c>
      <c r="P76" s="170">
        <f t="shared" si="37"/>
        <v>3</v>
      </c>
      <c r="Q76" s="162">
        <v>0.5</v>
      </c>
      <c r="R76" s="170">
        <f t="shared" si="38"/>
        <v>13.5</v>
      </c>
      <c r="S76" s="170">
        <f t="shared" si="39"/>
        <v>13.5</v>
      </c>
      <c r="T76" s="173">
        <f>S76</f>
        <v>13.5</v>
      </c>
    </row>
    <row r="77" spans="1:20" x14ac:dyDescent="0.3">
      <c r="A77" s="231">
        <v>25</v>
      </c>
      <c r="B77" s="159" t="s">
        <v>601</v>
      </c>
      <c r="C77" s="159">
        <v>148</v>
      </c>
      <c r="D77" s="160" t="s">
        <v>148</v>
      </c>
      <c r="E77" s="161">
        <v>44072</v>
      </c>
      <c r="F77" s="162">
        <v>1</v>
      </c>
      <c r="G77" s="162">
        <v>0.1</v>
      </c>
      <c r="H77" s="171">
        <v>0</v>
      </c>
      <c r="I77" s="162">
        <v>78</v>
      </c>
      <c r="J77" s="162">
        <v>72</v>
      </c>
      <c r="K77" s="171">
        <f t="shared" si="42"/>
        <v>78</v>
      </c>
      <c r="L77" s="172">
        <f t="shared" si="33"/>
        <v>6</v>
      </c>
      <c r="M77" s="170">
        <f t="shared" si="34"/>
        <v>0.1</v>
      </c>
      <c r="N77" s="170">
        <f t="shared" si="35"/>
        <v>5.9</v>
      </c>
      <c r="O77" s="174">
        <v>0.3</v>
      </c>
      <c r="P77" s="170">
        <f t="shared" si="37"/>
        <v>1.77</v>
      </c>
      <c r="Q77" s="162" t="str">
        <f>IF(N77&lt;0,O77, "0.1")</f>
        <v>0.1</v>
      </c>
      <c r="R77" s="170">
        <f t="shared" si="38"/>
        <v>0.2</v>
      </c>
      <c r="S77" s="170">
        <f t="shared" si="39"/>
        <v>0.2</v>
      </c>
      <c r="T77" s="173">
        <f>S77</f>
        <v>0.2</v>
      </c>
    </row>
    <row r="78" spans="1:20" x14ac:dyDescent="0.3">
      <c r="A78" s="231">
        <v>26</v>
      </c>
      <c r="B78" s="159" t="s">
        <v>469</v>
      </c>
      <c r="C78" s="159">
        <v>487</v>
      </c>
      <c r="D78" s="160" t="s">
        <v>497</v>
      </c>
      <c r="E78" s="161">
        <v>44072</v>
      </c>
      <c r="F78" s="176">
        <v>1</v>
      </c>
      <c r="G78" s="162">
        <v>16</v>
      </c>
      <c r="H78" s="162">
        <v>16</v>
      </c>
      <c r="I78" s="162">
        <v>96</v>
      </c>
      <c r="J78" s="162">
        <v>72</v>
      </c>
      <c r="K78" s="162">
        <f t="shared" si="42"/>
        <v>80</v>
      </c>
      <c r="L78" s="162">
        <f t="shared" si="33"/>
        <v>24</v>
      </c>
      <c r="M78" s="162">
        <f t="shared" si="34"/>
        <v>16</v>
      </c>
      <c r="N78" s="162">
        <f t="shared" si="35"/>
        <v>8</v>
      </c>
      <c r="O78" s="162" t="str">
        <f t="shared" ref="O78:O85" si="43">IF(M78&gt;=19.5,"70%",IF(M78&gt;=13.5,"50%",IF(M78&gt;=5.5,"30%",IF(M78&gt;=0.1,"15%"))))</f>
        <v>50%</v>
      </c>
      <c r="P78" s="170">
        <f t="shared" si="37"/>
        <v>4</v>
      </c>
      <c r="Q78" s="162">
        <v>0.1</v>
      </c>
      <c r="R78" s="162">
        <f t="shared" si="38"/>
        <v>16.100000000000001</v>
      </c>
      <c r="S78" s="170">
        <f t="shared" si="39"/>
        <v>16.100000000000001</v>
      </c>
      <c r="T78" s="177">
        <v>16</v>
      </c>
    </row>
    <row r="79" spans="1:20" x14ac:dyDescent="0.3">
      <c r="A79" s="231">
        <v>27</v>
      </c>
      <c r="B79" s="159" t="s">
        <v>474</v>
      </c>
      <c r="C79" s="159">
        <v>200</v>
      </c>
      <c r="D79" s="160" t="s">
        <v>17</v>
      </c>
      <c r="E79" s="161">
        <v>44072</v>
      </c>
      <c r="F79" s="176">
        <v>1</v>
      </c>
      <c r="G79" s="170">
        <v>9</v>
      </c>
      <c r="H79" s="171">
        <v>9</v>
      </c>
      <c r="I79" s="162">
        <v>83</v>
      </c>
      <c r="J79" s="162">
        <v>72</v>
      </c>
      <c r="K79" s="171">
        <f t="shared" si="42"/>
        <v>74</v>
      </c>
      <c r="L79" s="172">
        <f t="shared" si="33"/>
        <v>11</v>
      </c>
      <c r="M79" s="170">
        <f t="shared" si="34"/>
        <v>9</v>
      </c>
      <c r="N79" s="170">
        <f t="shared" si="35"/>
        <v>2</v>
      </c>
      <c r="O79" s="162" t="str">
        <f t="shared" si="43"/>
        <v>30%</v>
      </c>
      <c r="P79" s="170">
        <f t="shared" si="37"/>
        <v>0.6</v>
      </c>
      <c r="Q79" s="162">
        <v>0.1</v>
      </c>
      <c r="R79" s="170">
        <f t="shared" si="38"/>
        <v>9.1</v>
      </c>
      <c r="S79" s="170">
        <f t="shared" si="39"/>
        <v>9.1</v>
      </c>
      <c r="T79" s="173">
        <f>S79</f>
        <v>9.1</v>
      </c>
    </row>
    <row r="80" spans="1:20" x14ac:dyDescent="0.3">
      <c r="A80" s="231">
        <v>28</v>
      </c>
      <c r="B80" s="159" t="s">
        <v>493</v>
      </c>
      <c r="C80" s="159">
        <v>48</v>
      </c>
      <c r="D80" s="160" t="s">
        <v>62</v>
      </c>
      <c r="E80" s="161">
        <v>44072</v>
      </c>
      <c r="F80" s="176">
        <v>1</v>
      </c>
      <c r="G80" s="170">
        <v>13</v>
      </c>
      <c r="H80" s="171">
        <v>13</v>
      </c>
      <c r="I80" s="162">
        <v>93</v>
      </c>
      <c r="J80" s="162">
        <v>72</v>
      </c>
      <c r="K80" s="171">
        <f t="shared" si="42"/>
        <v>80</v>
      </c>
      <c r="L80" s="172">
        <f t="shared" si="33"/>
        <v>21</v>
      </c>
      <c r="M80" s="170">
        <f t="shared" si="34"/>
        <v>13</v>
      </c>
      <c r="N80" s="170">
        <f t="shared" si="35"/>
        <v>8</v>
      </c>
      <c r="O80" s="162" t="str">
        <f t="shared" si="43"/>
        <v>30%</v>
      </c>
      <c r="P80" s="170">
        <f t="shared" si="37"/>
        <v>2.4</v>
      </c>
      <c r="Q80" s="162">
        <v>0.1</v>
      </c>
      <c r="R80" s="170">
        <f t="shared" si="38"/>
        <v>13.1</v>
      </c>
      <c r="S80" s="170">
        <f t="shared" si="39"/>
        <v>13.1</v>
      </c>
      <c r="T80" s="173">
        <f>S80</f>
        <v>13.1</v>
      </c>
    </row>
    <row r="81" spans="1:20" x14ac:dyDescent="0.3">
      <c r="A81" s="231">
        <v>29</v>
      </c>
      <c r="B81" s="159" t="s">
        <v>617</v>
      </c>
      <c r="C81" s="159">
        <v>229</v>
      </c>
      <c r="D81" s="160" t="s">
        <v>17</v>
      </c>
      <c r="E81" s="161">
        <v>44072</v>
      </c>
      <c r="F81" s="162">
        <v>1</v>
      </c>
      <c r="G81" s="170">
        <v>13</v>
      </c>
      <c r="H81" s="171">
        <v>13</v>
      </c>
      <c r="I81" s="162">
        <v>85</v>
      </c>
      <c r="J81" s="162">
        <v>72</v>
      </c>
      <c r="K81" s="171">
        <f t="shared" si="42"/>
        <v>72</v>
      </c>
      <c r="L81" s="172">
        <f t="shared" si="33"/>
        <v>13</v>
      </c>
      <c r="M81" s="170">
        <f t="shared" si="34"/>
        <v>13</v>
      </c>
      <c r="N81" s="170">
        <f t="shared" si="35"/>
        <v>0</v>
      </c>
      <c r="O81" s="162" t="str">
        <f t="shared" si="43"/>
        <v>30%</v>
      </c>
      <c r="P81" s="170">
        <f t="shared" si="37"/>
        <v>0</v>
      </c>
      <c r="Q81" s="162" t="str">
        <f>IF(N81&lt;0,O81, "0.1")</f>
        <v>0.1</v>
      </c>
      <c r="R81" s="170">
        <f t="shared" si="38"/>
        <v>13</v>
      </c>
      <c r="S81" s="170">
        <f t="shared" si="39"/>
        <v>13</v>
      </c>
      <c r="T81" s="173">
        <f>S81</f>
        <v>13</v>
      </c>
    </row>
    <row r="82" spans="1:20" x14ac:dyDescent="0.3">
      <c r="A82" s="231">
        <v>30</v>
      </c>
      <c r="B82" s="159" t="s">
        <v>618</v>
      </c>
      <c r="C82" s="159">
        <v>519</v>
      </c>
      <c r="D82" s="160"/>
      <c r="E82" s="161">
        <v>44072</v>
      </c>
      <c r="F82" s="162">
        <v>1</v>
      </c>
      <c r="G82" s="162">
        <v>16</v>
      </c>
      <c r="H82" s="162">
        <v>16</v>
      </c>
      <c r="I82" s="162">
        <v>92</v>
      </c>
      <c r="J82" s="162">
        <v>72</v>
      </c>
      <c r="K82" s="171">
        <v>79</v>
      </c>
      <c r="L82" s="172">
        <f t="shared" si="33"/>
        <v>20</v>
      </c>
      <c r="M82" s="170">
        <f t="shared" si="34"/>
        <v>16</v>
      </c>
      <c r="N82" s="170">
        <f t="shared" si="35"/>
        <v>4</v>
      </c>
      <c r="O82" s="162" t="str">
        <f t="shared" si="43"/>
        <v>50%</v>
      </c>
      <c r="P82" s="170">
        <f t="shared" si="37"/>
        <v>2</v>
      </c>
      <c r="Q82" s="162" t="str">
        <f>IF(N82&lt;0,O82, "0.1")</f>
        <v>0.1</v>
      </c>
      <c r="R82" s="170">
        <f t="shared" si="38"/>
        <v>16.100000000000001</v>
      </c>
      <c r="S82" s="170">
        <f t="shared" si="39"/>
        <v>16.100000000000001</v>
      </c>
      <c r="T82" s="173">
        <f>S82</f>
        <v>16.100000000000001</v>
      </c>
    </row>
    <row r="83" spans="1:20" x14ac:dyDescent="0.3">
      <c r="A83" s="231">
        <v>31</v>
      </c>
      <c r="B83" s="159" t="s">
        <v>509</v>
      </c>
      <c r="C83" s="159">
        <v>500</v>
      </c>
      <c r="D83" s="160" t="s">
        <v>497</v>
      </c>
      <c r="E83" s="161">
        <v>44072</v>
      </c>
      <c r="F83" s="162">
        <v>1</v>
      </c>
      <c r="G83" s="162">
        <v>18.399999999999999</v>
      </c>
      <c r="H83" s="162">
        <v>18</v>
      </c>
      <c r="I83" s="162">
        <v>86</v>
      </c>
      <c r="J83" s="162">
        <v>72</v>
      </c>
      <c r="K83" s="171">
        <v>76</v>
      </c>
      <c r="L83" s="172">
        <f t="shared" si="33"/>
        <v>14</v>
      </c>
      <c r="M83" s="170">
        <f t="shared" si="34"/>
        <v>18.399999999999999</v>
      </c>
      <c r="N83" s="170">
        <f t="shared" si="35"/>
        <v>-4.3999999999999986</v>
      </c>
      <c r="O83" s="162" t="str">
        <f t="shared" si="43"/>
        <v>50%</v>
      </c>
      <c r="P83" s="171">
        <f t="shared" si="37"/>
        <v>-2.1999999999999993</v>
      </c>
      <c r="Q83" s="162">
        <v>0.1</v>
      </c>
      <c r="R83" s="170">
        <f t="shared" si="38"/>
        <v>16.2</v>
      </c>
      <c r="S83" s="170">
        <f t="shared" si="39"/>
        <v>16.2</v>
      </c>
      <c r="T83" s="173">
        <f>S83</f>
        <v>16.2</v>
      </c>
    </row>
    <row r="84" spans="1:20" x14ac:dyDescent="0.3">
      <c r="A84" s="231">
        <v>32</v>
      </c>
      <c r="B84" s="159" t="s">
        <v>441</v>
      </c>
      <c r="C84" s="159">
        <v>490</v>
      </c>
      <c r="D84" s="160" t="s">
        <v>82</v>
      </c>
      <c r="E84" s="161">
        <v>44072</v>
      </c>
      <c r="F84" s="162">
        <v>2</v>
      </c>
      <c r="G84" s="170">
        <v>14</v>
      </c>
      <c r="H84" s="171">
        <v>14</v>
      </c>
      <c r="I84" s="162">
        <v>90</v>
      </c>
      <c r="J84" s="162">
        <v>72</v>
      </c>
      <c r="K84" s="171">
        <v>68</v>
      </c>
      <c r="L84" s="172">
        <f t="shared" si="33"/>
        <v>18</v>
      </c>
      <c r="M84" s="170">
        <f t="shared" si="34"/>
        <v>14</v>
      </c>
      <c r="N84" s="170">
        <f t="shared" si="35"/>
        <v>4</v>
      </c>
      <c r="O84" s="162" t="str">
        <f t="shared" si="43"/>
        <v>50%</v>
      </c>
      <c r="P84" s="170">
        <f t="shared" si="37"/>
        <v>2</v>
      </c>
      <c r="Q84" s="162">
        <v>0.3</v>
      </c>
      <c r="R84" s="170">
        <f t="shared" si="38"/>
        <v>14.3</v>
      </c>
      <c r="S84" s="170">
        <f t="shared" si="39"/>
        <v>14.3</v>
      </c>
      <c r="T84" s="173">
        <v>14</v>
      </c>
    </row>
    <row r="85" spans="1:20" x14ac:dyDescent="0.3">
      <c r="A85" s="231">
        <v>33</v>
      </c>
      <c r="B85" s="160" t="s">
        <v>169</v>
      </c>
      <c r="C85" s="159">
        <v>361</v>
      </c>
      <c r="D85" s="160"/>
      <c r="E85" s="161">
        <v>44072</v>
      </c>
      <c r="F85" s="162">
        <v>1</v>
      </c>
      <c r="G85" s="162">
        <v>9</v>
      </c>
      <c r="H85" s="171">
        <v>9</v>
      </c>
      <c r="I85" s="162">
        <v>84</v>
      </c>
      <c r="J85" s="162">
        <v>72</v>
      </c>
      <c r="K85" s="171">
        <f t="shared" ref="K85:K91" si="44">I85-H85</f>
        <v>75</v>
      </c>
      <c r="L85" s="172">
        <f t="shared" si="33"/>
        <v>12</v>
      </c>
      <c r="M85" s="170">
        <f t="shared" si="34"/>
        <v>9</v>
      </c>
      <c r="N85" s="170">
        <f t="shared" si="35"/>
        <v>3</v>
      </c>
      <c r="O85" s="162" t="str">
        <f t="shared" si="43"/>
        <v>30%</v>
      </c>
      <c r="P85" s="170">
        <f t="shared" si="37"/>
        <v>0.89999999999999991</v>
      </c>
      <c r="Q85" s="162">
        <v>0.1</v>
      </c>
      <c r="R85" s="170">
        <f t="shared" si="38"/>
        <v>9.1</v>
      </c>
      <c r="S85" s="170">
        <f t="shared" si="39"/>
        <v>9.1</v>
      </c>
      <c r="T85" s="173">
        <v>9</v>
      </c>
    </row>
    <row r="86" spans="1:20" x14ac:dyDescent="0.3">
      <c r="A86" s="231">
        <v>34</v>
      </c>
      <c r="B86" s="159" t="s">
        <v>554</v>
      </c>
      <c r="C86" s="159">
        <v>217</v>
      </c>
      <c r="D86" s="160" t="s">
        <v>33</v>
      </c>
      <c r="E86" s="161">
        <v>44072</v>
      </c>
      <c r="F86" s="162">
        <v>1</v>
      </c>
      <c r="G86" s="170">
        <v>9</v>
      </c>
      <c r="H86" s="171">
        <v>9</v>
      </c>
      <c r="I86" s="162">
        <v>82</v>
      </c>
      <c r="J86" s="162">
        <v>72</v>
      </c>
      <c r="K86" s="171">
        <f t="shared" si="44"/>
        <v>73</v>
      </c>
      <c r="L86" s="172">
        <f t="shared" si="33"/>
        <v>10</v>
      </c>
      <c r="M86" s="170">
        <f t="shared" si="34"/>
        <v>9</v>
      </c>
      <c r="N86" s="170">
        <f t="shared" si="35"/>
        <v>1</v>
      </c>
      <c r="O86" s="174">
        <v>0.3</v>
      </c>
      <c r="P86" s="170">
        <f t="shared" si="37"/>
        <v>0.3</v>
      </c>
      <c r="Q86" s="162" t="str">
        <f>IF(N86&lt;0,O86, "0.1")</f>
        <v>0.1</v>
      </c>
      <c r="R86" s="170">
        <f t="shared" si="38"/>
        <v>9.1</v>
      </c>
      <c r="S86" s="170">
        <f t="shared" si="39"/>
        <v>9.1</v>
      </c>
      <c r="T86" s="173">
        <f>S86</f>
        <v>9.1</v>
      </c>
    </row>
    <row r="87" spans="1:20" x14ac:dyDescent="0.3">
      <c r="A87" s="231">
        <v>35</v>
      </c>
      <c r="B87" s="210" t="s">
        <v>172</v>
      </c>
      <c r="C87" s="210">
        <v>199</v>
      </c>
      <c r="D87" s="211" t="s">
        <v>17</v>
      </c>
      <c r="E87" s="161">
        <v>44072</v>
      </c>
      <c r="F87" s="193">
        <v>1</v>
      </c>
      <c r="G87" s="193">
        <v>6</v>
      </c>
      <c r="H87" s="213">
        <v>6</v>
      </c>
      <c r="I87" s="193">
        <v>88</v>
      </c>
      <c r="J87" s="193">
        <v>72</v>
      </c>
      <c r="K87" s="213">
        <f t="shared" si="44"/>
        <v>82</v>
      </c>
      <c r="L87" s="214">
        <f t="shared" si="33"/>
        <v>16</v>
      </c>
      <c r="M87" s="194">
        <f t="shared" si="34"/>
        <v>6</v>
      </c>
      <c r="N87" s="194">
        <f t="shared" si="35"/>
        <v>10</v>
      </c>
      <c r="O87" s="193" t="str">
        <f>IF(M87&gt;=19.5,"70%",IF(M87&gt;=13.5,"50%",IF(M87&gt;=5.5,"30%",IF(M87&gt;=0.1,"15%"))))</f>
        <v>30%</v>
      </c>
      <c r="P87" s="194">
        <f t="shared" si="37"/>
        <v>3</v>
      </c>
      <c r="Q87" s="162">
        <v>0.1</v>
      </c>
      <c r="R87" s="194">
        <f t="shared" si="38"/>
        <v>6.1</v>
      </c>
      <c r="S87" s="194">
        <f t="shared" si="39"/>
        <v>6.1</v>
      </c>
      <c r="T87" s="215">
        <f>S87</f>
        <v>6.1</v>
      </c>
    </row>
    <row r="88" spans="1:20" x14ac:dyDescent="0.3">
      <c r="A88" s="231">
        <v>36</v>
      </c>
      <c r="B88" s="159" t="s">
        <v>476</v>
      </c>
      <c r="C88" s="159">
        <v>457</v>
      </c>
      <c r="D88" s="175" t="s">
        <v>17</v>
      </c>
      <c r="E88" s="161">
        <v>44072</v>
      </c>
      <c r="F88" s="176">
        <v>1</v>
      </c>
      <c r="G88" s="162">
        <v>19</v>
      </c>
      <c r="H88" s="171">
        <v>19</v>
      </c>
      <c r="I88" s="162">
        <v>86</v>
      </c>
      <c r="J88" s="162">
        <v>72</v>
      </c>
      <c r="K88" s="171">
        <f t="shared" si="44"/>
        <v>67</v>
      </c>
      <c r="L88" s="172">
        <f t="shared" si="33"/>
        <v>14</v>
      </c>
      <c r="M88" s="170">
        <f t="shared" si="34"/>
        <v>19</v>
      </c>
      <c r="N88" s="170">
        <f t="shared" si="35"/>
        <v>-5</v>
      </c>
      <c r="O88" s="162" t="str">
        <f>IF(M88&gt;=19.5,"70%",IF(M88&gt;=13.5,"50%",IF(M88&gt;=5.5,"30%",IF(M88&gt;=0.1,"15%"))))</f>
        <v>50%</v>
      </c>
      <c r="P88" s="170">
        <f t="shared" si="37"/>
        <v>-2.5</v>
      </c>
      <c r="Q88" s="162">
        <v>0.1</v>
      </c>
      <c r="R88" s="170">
        <f t="shared" si="38"/>
        <v>16.5</v>
      </c>
      <c r="S88" s="170">
        <f t="shared" si="39"/>
        <v>16.5</v>
      </c>
      <c r="T88" s="173">
        <f>S88</f>
        <v>16.5</v>
      </c>
    </row>
    <row r="89" spans="1:20" x14ac:dyDescent="0.3">
      <c r="A89" s="231">
        <v>37</v>
      </c>
      <c r="B89" s="159" t="s">
        <v>620</v>
      </c>
      <c r="C89" s="159">
        <v>520</v>
      </c>
      <c r="D89" s="160"/>
      <c r="E89" s="161">
        <v>44072</v>
      </c>
      <c r="F89" s="162">
        <v>1</v>
      </c>
      <c r="G89" s="162">
        <v>6</v>
      </c>
      <c r="H89" s="171">
        <v>6</v>
      </c>
      <c r="I89" s="162">
        <v>83</v>
      </c>
      <c r="J89" s="162">
        <v>72</v>
      </c>
      <c r="K89" s="171">
        <f t="shared" si="44"/>
        <v>77</v>
      </c>
      <c r="L89" s="172">
        <f t="shared" si="33"/>
        <v>11</v>
      </c>
      <c r="M89" s="170">
        <f t="shared" si="34"/>
        <v>6</v>
      </c>
      <c r="N89" s="170">
        <f t="shared" si="35"/>
        <v>5</v>
      </c>
      <c r="O89" s="162" t="str">
        <f>IF(M89&gt;=19.5,"70%",IF(M89&gt;=13.5,"50%",IF(M89&gt;=5.5,"30%",IF(M89&gt;=0.1,"15%"))))</f>
        <v>30%</v>
      </c>
      <c r="P89" s="170">
        <f t="shared" si="37"/>
        <v>1.5</v>
      </c>
      <c r="Q89" s="162" t="str">
        <f>IF(N89&lt;0,O89, "0.1")</f>
        <v>0.1</v>
      </c>
      <c r="R89" s="170">
        <f t="shared" si="38"/>
        <v>6.1</v>
      </c>
      <c r="S89" s="170">
        <f t="shared" si="39"/>
        <v>6.1</v>
      </c>
      <c r="T89" s="173">
        <f>S89</f>
        <v>6.1</v>
      </c>
    </row>
    <row r="90" spans="1:20" x14ac:dyDescent="0.3">
      <c r="A90" s="231">
        <v>38</v>
      </c>
      <c r="B90" s="159" t="s">
        <v>466</v>
      </c>
      <c r="C90" s="159">
        <v>459</v>
      </c>
      <c r="D90" s="175" t="s">
        <v>17</v>
      </c>
      <c r="E90" s="161">
        <v>44072</v>
      </c>
      <c r="F90" s="176">
        <v>1</v>
      </c>
      <c r="G90" s="162">
        <v>9</v>
      </c>
      <c r="H90" s="171">
        <v>9</v>
      </c>
      <c r="I90" s="162">
        <v>86</v>
      </c>
      <c r="J90" s="162">
        <v>72</v>
      </c>
      <c r="K90" s="171">
        <f t="shared" si="44"/>
        <v>77</v>
      </c>
      <c r="L90" s="172">
        <f t="shared" si="33"/>
        <v>14</v>
      </c>
      <c r="M90" s="170">
        <f t="shared" si="34"/>
        <v>9</v>
      </c>
      <c r="N90" s="170">
        <f t="shared" si="35"/>
        <v>5</v>
      </c>
      <c r="O90" s="162" t="str">
        <f>IF(M90&gt;=19.5,"70%",IF(M90&gt;=13.5,"50%",IF(M90&gt;=5.5,"30%",IF(M90&gt;=0.1,"15%"))))</f>
        <v>30%</v>
      </c>
      <c r="P90" s="170">
        <f t="shared" si="37"/>
        <v>1.5</v>
      </c>
      <c r="Q90" s="162">
        <v>0.1</v>
      </c>
      <c r="R90" s="170">
        <f t="shared" si="38"/>
        <v>9.1</v>
      </c>
      <c r="S90" s="170">
        <f t="shared" si="39"/>
        <v>9.1</v>
      </c>
      <c r="T90" s="173">
        <f>S90</f>
        <v>9.1</v>
      </c>
    </row>
    <row r="91" spans="1:20" x14ac:dyDescent="0.3">
      <c r="A91" s="231">
        <v>39</v>
      </c>
      <c r="B91" s="159" t="s">
        <v>498</v>
      </c>
      <c r="C91" s="159">
        <v>367</v>
      </c>
      <c r="D91" s="160" t="s">
        <v>71</v>
      </c>
      <c r="E91" s="161">
        <v>44072</v>
      </c>
      <c r="F91" s="162">
        <v>1</v>
      </c>
      <c r="G91" s="170">
        <v>5</v>
      </c>
      <c r="H91" s="171">
        <v>5</v>
      </c>
      <c r="I91" s="162">
        <v>81</v>
      </c>
      <c r="J91" s="162">
        <v>72</v>
      </c>
      <c r="K91" s="171">
        <f t="shared" si="44"/>
        <v>76</v>
      </c>
      <c r="L91" s="172">
        <f t="shared" si="33"/>
        <v>9</v>
      </c>
      <c r="M91" s="170">
        <f t="shared" si="34"/>
        <v>5</v>
      </c>
      <c r="N91" s="170">
        <f t="shared" si="35"/>
        <v>4</v>
      </c>
      <c r="O91" s="162" t="str">
        <f>IF(M91&gt;=19.5,"70%",IF(M91&gt;=13.5,"50%",IF(M91&gt;=5.5,"30%",IF(M91&gt;=0.1,"15%"))))</f>
        <v>15%</v>
      </c>
      <c r="P91" s="170">
        <f t="shared" si="37"/>
        <v>0.6</v>
      </c>
      <c r="Q91" s="162" t="str">
        <f>IF(N91&lt;0,O91, "0.1")</f>
        <v>0.1</v>
      </c>
      <c r="R91" s="170">
        <f t="shared" si="38"/>
        <v>5.0999999999999996</v>
      </c>
      <c r="S91" s="162">
        <f t="shared" si="39"/>
        <v>5.0999999999999996</v>
      </c>
      <c r="T91" s="173">
        <v>5</v>
      </c>
    </row>
    <row r="92" spans="1:20" x14ac:dyDescent="0.3">
      <c r="A92" s="231">
        <v>40</v>
      </c>
      <c r="B92" s="159" t="s">
        <v>607</v>
      </c>
      <c r="C92" s="176">
        <v>488</v>
      </c>
      <c r="D92" s="179"/>
      <c r="E92" s="161">
        <v>44072</v>
      </c>
      <c r="F92" s="176">
        <v>1</v>
      </c>
      <c r="G92" s="162">
        <v>24</v>
      </c>
      <c r="H92" s="162">
        <v>24</v>
      </c>
      <c r="I92" s="162">
        <v>107</v>
      </c>
      <c r="J92" s="162">
        <v>72</v>
      </c>
      <c r="K92" s="162">
        <v>72</v>
      </c>
      <c r="L92" s="162">
        <v>24</v>
      </c>
      <c r="M92" s="162">
        <v>24</v>
      </c>
      <c r="N92" s="162">
        <v>0</v>
      </c>
      <c r="O92" s="174">
        <v>0.7</v>
      </c>
      <c r="P92" s="170">
        <v>0</v>
      </c>
      <c r="Q92" s="162">
        <v>0.1</v>
      </c>
      <c r="R92" s="162">
        <v>24</v>
      </c>
      <c r="S92" s="162">
        <v>24</v>
      </c>
      <c r="T92" s="177">
        <v>24</v>
      </c>
    </row>
    <row r="93" spans="1:20" x14ac:dyDescent="0.3">
      <c r="A93" s="231">
        <v>41</v>
      </c>
      <c r="B93" s="159" t="s">
        <v>186</v>
      </c>
      <c r="C93" s="159">
        <v>209</v>
      </c>
      <c r="D93" s="160" t="s">
        <v>24</v>
      </c>
      <c r="E93" s="161">
        <v>44072</v>
      </c>
      <c r="F93" s="176">
        <v>1</v>
      </c>
      <c r="G93" s="162">
        <v>12</v>
      </c>
      <c r="H93" s="171">
        <v>12</v>
      </c>
      <c r="I93" s="162">
        <v>80</v>
      </c>
      <c r="J93" s="162">
        <v>72</v>
      </c>
      <c r="K93" s="171">
        <f>I93-H93</f>
        <v>68</v>
      </c>
      <c r="L93" s="172">
        <f t="shared" ref="L93:L107" si="45">I93-J93</f>
        <v>8</v>
      </c>
      <c r="M93" s="170">
        <f t="shared" ref="M93:M140" si="46">G93</f>
        <v>12</v>
      </c>
      <c r="N93" s="170">
        <f t="shared" ref="N93:N140" si="47">L93-M93</f>
        <v>-4</v>
      </c>
      <c r="O93" s="174">
        <v>0.3</v>
      </c>
      <c r="P93" s="170">
        <f t="shared" ref="P93:P110" si="48">N93*O93</f>
        <v>-1.2</v>
      </c>
      <c r="Q93" s="162">
        <v>0.1</v>
      </c>
      <c r="R93" s="170">
        <f>IF(M93&gt;=L93,(M93+P93),M93+Q93)</f>
        <v>10.8</v>
      </c>
      <c r="S93" s="170">
        <f t="shared" ref="S93:S140" si="49">IF(I93&gt;1,(R93),G93)</f>
        <v>10.8</v>
      </c>
      <c r="T93" s="173">
        <f>S93</f>
        <v>10.8</v>
      </c>
    </row>
    <row r="94" spans="1:20" x14ac:dyDescent="0.3">
      <c r="A94" s="231">
        <v>42</v>
      </c>
      <c r="B94" s="159" t="s">
        <v>517</v>
      </c>
      <c r="C94" s="159">
        <v>504</v>
      </c>
      <c r="D94" s="160"/>
      <c r="E94" s="161">
        <v>44072</v>
      </c>
      <c r="F94" s="162">
        <v>2</v>
      </c>
      <c r="G94" s="170">
        <v>24</v>
      </c>
      <c r="H94" s="171">
        <v>24</v>
      </c>
      <c r="I94" s="162">
        <v>100</v>
      </c>
      <c r="J94" s="162">
        <v>72</v>
      </c>
      <c r="K94" s="171">
        <f>I94-H94</f>
        <v>76</v>
      </c>
      <c r="L94" s="172">
        <f t="shared" si="45"/>
        <v>28</v>
      </c>
      <c r="M94" s="170">
        <f t="shared" si="46"/>
        <v>24</v>
      </c>
      <c r="N94" s="170">
        <f t="shared" si="47"/>
        <v>4</v>
      </c>
      <c r="O94" s="162" t="str">
        <f>IF(M94&gt;=19.5,"70%",IF(M94&gt;=13.5,"50%",IF(M94&gt;=5.5,"30%",IF(M94&gt;=0.1,"15%"))))</f>
        <v>70%</v>
      </c>
      <c r="P94" s="170">
        <f t="shared" si="48"/>
        <v>2.8</v>
      </c>
      <c r="Q94" s="162">
        <v>0.1</v>
      </c>
      <c r="R94" s="162">
        <v>24</v>
      </c>
      <c r="S94" s="170">
        <f t="shared" si="49"/>
        <v>24</v>
      </c>
      <c r="T94" s="173">
        <v>24</v>
      </c>
    </row>
    <row r="95" spans="1:20" x14ac:dyDescent="0.3">
      <c r="A95" s="231">
        <v>43</v>
      </c>
      <c r="B95" s="159" t="s">
        <v>196</v>
      </c>
      <c r="C95" s="159">
        <v>67</v>
      </c>
      <c r="D95" s="160"/>
      <c r="E95" s="161">
        <v>44072</v>
      </c>
      <c r="F95" s="162">
        <v>1</v>
      </c>
      <c r="G95" s="170">
        <v>10</v>
      </c>
      <c r="H95" s="171">
        <v>10</v>
      </c>
      <c r="I95" s="162">
        <v>84</v>
      </c>
      <c r="J95" s="162">
        <v>72</v>
      </c>
      <c r="K95" s="171">
        <f>I95-H95</f>
        <v>74</v>
      </c>
      <c r="L95" s="172">
        <f t="shared" si="45"/>
        <v>12</v>
      </c>
      <c r="M95" s="170">
        <f t="shared" si="46"/>
        <v>10</v>
      </c>
      <c r="N95" s="170">
        <f t="shared" si="47"/>
        <v>2</v>
      </c>
      <c r="O95" s="162" t="str">
        <f>IF(M95&gt;=19.5,"70%",IF(M95&gt;=13.5,"50%",IF(M95&gt;=5.5,"30%",IF(M95&gt;=0.1,"15%"))))</f>
        <v>30%</v>
      </c>
      <c r="P95" s="170">
        <f t="shared" si="48"/>
        <v>0.6</v>
      </c>
      <c r="Q95" s="162">
        <v>0.1</v>
      </c>
      <c r="R95" s="170">
        <f t="shared" ref="R95:R106" si="50">IF(M95&gt;=L95,(M95+P95),M95+Q95)</f>
        <v>10.1</v>
      </c>
      <c r="S95" s="170">
        <f t="shared" si="49"/>
        <v>10.1</v>
      </c>
      <c r="T95" s="173">
        <f>S95</f>
        <v>10.1</v>
      </c>
    </row>
    <row r="96" spans="1:20" x14ac:dyDescent="0.3">
      <c r="A96" s="231">
        <v>44</v>
      </c>
      <c r="B96" s="159" t="s">
        <v>613</v>
      </c>
      <c r="C96" s="159">
        <v>50</v>
      </c>
      <c r="D96" s="160" t="s">
        <v>228</v>
      </c>
      <c r="E96" s="161">
        <v>44072</v>
      </c>
      <c r="F96" s="162">
        <v>1</v>
      </c>
      <c r="G96" s="170">
        <v>7.2</v>
      </c>
      <c r="H96" s="171">
        <v>7</v>
      </c>
      <c r="I96" s="162">
        <v>91</v>
      </c>
      <c r="J96" s="162">
        <v>72</v>
      </c>
      <c r="K96" s="171">
        <f>I96-H96</f>
        <v>84</v>
      </c>
      <c r="L96" s="172">
        <f t="shared" si="45"/>
        <v>19</v>
      </c>
      <c r="M96" s="170">
        <f t="shared" si="46"/>
        <v>7.2</v>
      </c>
      <c r="N96" s="170">
        <f t="shared" si="47"/>
        <v>11.8</v>
      </c>
      <c r="O96" s="162" t="str">
        <f>IF(M96&gt;=19.5,"70%",IF(M96&gt;=13.5,"50%",IF(M96&gt;=5.5,"30%",IF(M96&gt;=0.1,"15%"))))</f>
        <v>30%</v>
      </c>
      <c r="P96" s="170">
        <f t="shared" si="48"/>
        <v>3.54</v>
      </c>
      <c r="Q96" s="162" t="str">
        <f>IF(N96&lt;0,O96, "0.1")</f>
        <v>0.1</v>
      </c>
      <c r="R96" s="170">
        <f t="shared" si="50"/>
        <v>7.3</v>
      </c>
      <c r="S96" s="170">
        <f t="shared" si="49"/>
        <v>7.3</v>
      </c>
      <c r="T96" s="173">
        <f>S96</f>
        <v>7.3</v>
      </c>
    </row>
    <row r="97" spans="1:20" x14ac:dyDescent="0.3">
      <c r="A97" s="231">
        <v>45</v>
      </c>
      <c r="B97" s="159" t="s">
        <v>209</v>
      </c>
      <c r="C97" s="159">
        <v>60</v>
      </c>
      <c r="D97" s="160"/>
      <c r="E97" s="161">
        <v>44072</v>
      </c>
      <c r="F97" s="176">
        <v>1</v>
      </c>
      <c r="G97" s="170">
        <v>13</v>
      </c>
      <c r="H97" s="171">
        <v>13</v>
      </c>
      <c r="I97" s="162">
        <v>91</v>
      </c>
      <c r="J97" s="162">
        <v>72</v>
      </c>
      <c r="K97" s="171">
        <f>I97-H97</f>
        <v>78</v>
      </c>
      <c r="L97" s="172">
        <f t="shared" si="45"/>
        <v>19</v>
      </c>
      <c r="M97" s="170">
        <f t="shared" si="46"/>
        <v>13</v>
      </c>
      <c r="N97" s="170">
        <f t="shared" si="47"/>
        <v>6</v>
      </c>
      <c r="O97" s="162" t="str">
        <f>IF(M97&gt;=19.5,"70%",IF(M97&gt;=13.5,"50%",IF(M97&gt;=5.5,"30%",IF(M97&gt;=0.1,"15%"))))</f>
        <v>30%</v>
      </c>
      <c r="P97" s="170">
        <f t="shared" si="48"/>
        <v>1.7999999999999998</v>
      </c>
      <c r="Q97" s="162">
        <v>0.1</v>
      </c>
      <c r="R97" s="170">
        <f t="shared" si="50"/>
        <v>13.1</v>
      </c>
      <c r="S97" s="170">
        <f t="shared" si="49"/>
        <v>13.1</v>
      </c>
      <c r="T97" s="173">
        <f>S97</f>
        <v>13.1</v>
      </c>
    </row>
    <row r="98" spans="1:20" x14ac:dyDescent="0.3">
      <c r="A98" s="231">
        <v>46</v>
      </c>
      <c r="B98" s="159" t="s">
        <v>211</v>
      </c>
      <c r="C98" s="159">
        <v>24</v>
      </c>
      <c r="D98" s="160" t="s">
        <v>212</v>
      </c>
      <c r="E98" s="161">
        <v>44072</v>
      </c>
      <c r="F98" s="162">
        <v>1</v>
      </c>
      <c r="G98" s="170">
        <v>10</v>
      </c>
      <c r="H98" s="171">
        <v>10</v>
      </c>
      <c r="I98" s="162">
        <v>84</v>
      </c>
      <c r="J98" s="162">
        <v>72</v>
      </c>
      <c r="K98" s="171">
        <v>73</v>
      </c>
      <c r="L98" s="172">
        <f t="shared" si="45"/>
        <v>12</v>
      </c>
      <c r="M98" s="170">
        <f t="shared" si="46"/>
        <v>10</v>
      </c>
      <c r="N98" s="170">
        <f t="shared" si="47"/>
        <v>2</v>
      </c>
      <c r="O98" s="162" t="str">
        <f>IF(M98&gt;=19.5,"70%",IF(M98&gt;=13.5,"50%",IF(M98&gt;=5.5,"30%",IF(M98&gt;=0.1,"15%"))))</f>
        <v>30%</v>
      </c>
      <c r="P98" s="170">
        <f t="shared" si="48"/>
        <v>0.6</v>
      </c>
      <c r="Q98" s="162" t="str">
        <f>IF(N98&lt;0,O98, "0.1")</f>
        <v>0.1</v>
      </c>
      <c r="R98" s="170">
        <f t="shared" si="50"/>
        <v>10.1</v>
      </c>
      <c r="S98" s="170">
        <f t="shared" si="49"/>
        <v>10.1</v>
      </c>
      <c r="T98" s="173">
        <v>10</v>
      </c>
    </row>
    <row r="99" spans="1:20" x14ac:dyDescent="0.3">
      <c r="A99" s="231">
        <v>47</v>
      </c>
      <c r="B99" s="159" t="s">
        <v>216</v>
      </c>
      <c r="C99" s="159">
        <v>297</v>
      </c>
      <c r="D99" s="160"/>
      <c r="E99" s="161">
        <v>44072</v>
      </c>
      <c r="F99" s="176">
        <v>1</v>
      </c>
      <c r="G99" s="170">
        <v>11</v>
      </c>
      <c r="H99" s="171">
        <v>11</v>
      </c>
      <c r="I99" s="162">
        <v>80</v>
      </c>
      <c r="J99" s="162">
        <v>72</v>
      </c>
      <c r="K99" s="171">
        <f t="shared" ref="K99:K115" si="51">I99-H99</f>
        <v>69</v>
      </c>
      <c r="L99" s="172">
        <f t="shared" si="45"/>
        <v>8</v>
      </c>
      <c r="M99" s="170">
        <f t="shared" si="46"/>
        <v>11</v>
      </c>
      <c r="N99" s="170">
        <f t="shared" si="47"/>
        <v>-3</v>
      </c>
      <c r="O99" s="174">
        <v>0.3</v>
      </c>
      <c r="P99" s="170">
        <f t="shared" si="48"/>
        <v>-0.89999999999999991</v>
      </c>
      <c r="Q99" s="162">
        <v>0.1</v>
      </c>
      <c r="R99" s="170">
        <f t="shared" si="50"/>
        <v>10.1</v>
      </c>
      <c r="S99" s="170">
        <f t="shared" si="49"/>
        <v>10.1</v>
      </c>
      <c r="T99" s="173">
        <f t="shared" ref="T99:T118" si="52">S99</f>
        <v>10.1</v>
      </c>
    </row>
    <row r="100" spans="1:20" x14ac:dyDescent="0.3">
      <c r="A100" s="231">
        <v>48</v>
      </c>
      <c r="B100" s="159" t="s">
        <v>224</v>
      </c>
      <c r="C100" s="159">
        <v>143</v>
      </c>
      <c r="D100" s="160" t="s">
        <v>24</v>
      </c>
      <c r="E100" s="161">
        <v>44072</v>
      </c>
      <c r="F100" s="162">
        <v>2</v>
      </c>
      <c r="G100" s="170">
        <v>4</v>
      </c>
      <c r="H100" s="171">
        <v>4</v>
      </c>
      <c r="I100" s="162">
        <v>95</v>
      </c>
      <c r="J100" s="162">
        <v>72</v>
      </c>
      <c r="K100" s="171">
        <f t="shared" si="51"/>
        <v>91</v>
      </c>
      <c r="L100" s="172">
        <f t="shared" si="45"/>
        <v>23</v>
      </c>
      <c r="M100" s="170">
        <f t="shared" si="46"/>
        <v>4</v>
      </c>
      <c r="N100" s="170">
        <f t="shared" si="47"/>
        <v>19</v>
      </c>
      <c r="O100" s="174">
        <v>0.3</v>
      </c>
      <c r="P100" s="170">
        <f t="shared" si="48"/>
        <v>5.7</v>
      </c>
      <c r="Q100" s="162" t="str">
        <f>IF(N100&lt;0,O100, "0.1")</f>
        <v>0.1</v>
      </c>
      <c r="R100" s="170">
        <f t="shared" si="50"/>
        <v>4.0999999999999996</v>
      </c>
      <c r="S100" s="170">
        <f t="shared" si="49"/>
        <v>4.0999999999999996</v>
      </c>
      <c r="T100" s="173">
        <f t="shared" si="52"/>
        <v>4.0999999999999996</v>
      </c>
    </row>
    <row r="101" spans="1:20" x14ac:dyDescent="0.3">
      <c r="A101" s="231">
        <v>49</v>
      </c>
      <c r="B101" s="159" t="s">
        <v>236</v>
      </c>
      <c r="C101" s="159">
        <v>112</v>
      </c>
      <c r="D101" s="160" t="s">
        <v>24</v>
      </c>
      <c r="E101" s="161">
        <v>44072</v>
      </c>
      <c r="F101" s="162">
        <v>1</v>
      </c>
      <c r="G101" s="170">
        <v>5</v>
      </c>
      <c r="H101" s="171">
        <v>5</v>
      </c>
      <c r="I101" s="162">
        <v>76</v>
      </c>
      <c r="J101" s="162">
        <v>72</v>
      </c>
      <c r="K101" s="171">
        <f t="shared" si="51"/>
        <v>71</v>
      </c>
      <c r="L101" s="172">
        <f t="shared" si="45"/>
        <v>4</v>
      </c>
      <c r="M101" s="170">
        <f t="shared" si="46"/>
        <v>5</v>
      </c>
      <c r="N101" s="170">
        <f t="shared" si="47"/>
        <v>-1</v>
      </c>
      <c r="O101" s="162" t="str">
        <f>IF(M101&gt;=19.5,"70%",IF(M101&gt;=13.5,"50%",IF(M101&gt;=5.5,"30%",IF(M101&gt;=0.1,"15%"))))</f>
        <v>15%</v>
      </c>
      <c r="P101" s="171">
        <f t="shared" si="48"/>
        <v>-0.15</v>
      </c>
      <c r="Q101" s="162">
        <v>0.1</v>
      </c>
      <c r="R101" s="170">
        <f t="shared" si="50"/>
        <v>4.8499999999999996</v>
      </c>
      <c r="S101" s="170">
        <f t="shared" si="49"/>
        <v>4.8499999999999996</v>
      </c>
      <c r="T101" s="173">
        <f t="shared" si="52"/>
        <v>4.8499999999999996</v>
      </c>
    </row>
    <row r="102" spans="1:20" x14ac:dyDescent="0.3">
      <c r="A102" s="231">
        <v>50</v>
      </c>
      <c r="B102" s="159" t="s">
        <v>240</v>
      </c>
      <c r="C102" s="159">
        <v>180</v>
      </c>
      <c r="D102" s="160"/>
      <c r="E102" s="161">
        <v>44072</v>
      </c>
      <c r="F102" s="162">
        <v>1</v>
      </c>
      <c r="G102" s="162">
        <v>14</v>
      </c>
      <c r="H102" s="171">
        <v>14</v>
      </c>
      <c r="I102" s="162">
        <v>88</v>
      </c>
      <c r="J102" s="162">
        <v>72</v>
      </c>
      <c r="K102" s="171">
        <f t="shared" si="51"/>
        <v>74</v>
      </c>
      <c r="L102" s="172">
        <f t="shared" si="45"/>
        <v>16</v>
      </c>
      <c r="M102" s="170">
        <f t="shared" si="46"/>
        <v>14</v>
      </c>
      <c r="N102" s="170">
        <f t="shared" si="47"/>
        <v>2</v>
      </c>
      <c r="O102" s="174">
        <v>0.3</v>
      </c>
      <c r="P102" s="170">
        <f t="shared" si="48"/>
        <v>0.6</v>
      </c>
      <c r="Q102" s="162">
        <v>0.1</v>
      </c>
      <c r="R102" s="170">
        <f t="shared" si="50"/>
        <v>14.1</v>
      </c>
      <c r="S102" s="170">
        <f t="shared" si="49"/>
        <v>14.1</v>
      </c>
      <c r="T102" s="173">
        <f t="shared" si="52"/>
        <v>14.1</v>
      </c>
    </row>
    <row r="103" spans="1:20" x14ac:dyDescent="0.3">
      <c r="A103" s="231">
        <v>51</v>
      </c>
      <c r="B103" s="159" t="s">
        <v>477</v>
      </c>
      <c r="C103" s="162">
        <v>489</v>
      </c>
      <c r="D103" s="160" t="s">
        <v>497</v>
      </c>
      <c r="E103" s="161">
        <v>44072</v>
      </c>
      <c r="F103" s="176">
        <v>2</v>
      </c>
      <c r="G103" s="170">
        <v>23</v>
      </c>
      <c r="H103" s="171">
        <v>23</v>
      </c>
      <c r="I103" s="162">
        <v>94</v>
      </c>
      <c r="J103" s="162">
        <v>72</v>
      </c>
      <c r="K103" s="171">
        <f t="shared" si="51"/>
        <v>71</v>
      </c>
      <c r="L103" s="172">
        <f t="shared" si="45"/>
        <v>22</v>
      </c>
      <c r="M103" s="170">
        <f t="shared" si="46"/>
        <v>23</v>
      </c>
      <c r="N103" s="170">
        <f t="shared" si="47"/>
        <v>-1</v>
      </c>
      <c r="O103" s="162" t="str">
        <f>IF(M103&gt;=19.5,"70%",IF(M103&gt;=13.5,"50%",IF(M103&gt;=5.5,"30%",IF(M103&gt;=0.1,"15%"))))</f>
        <v>70%</v>
      </c>
      <c r="P103" s="170">
        <f t="shared" si="48"/>
        <v>-0.7</v>
      </c>
      <c r="Q103" s="162">
        <v>0.1</v>
      </c>
      <c r="R103" s="170">
        <f t="shared" si="50"/>
        <v>22.3</v>
      </c>
      <c r="S103" s="170">
        <f t="shared" si="49"/>
        <v>22.3</v>
      </c>
      <c r="T103" s="173">
        <f t="shared" si="52"/>
        <v>22.3</v>
      </c>
    </row>
    <row r="104" spans="1:20" x14ac:dyDescent="0.3">
      <c r="A104" s="231">
        <v>52</v>
      </c>
      <c r="B104" s="159" t="s">
        <v>462</v>
      </c>
      <c r="C104" s="159">
        <v>481</v>
      </c>
      <c r="D104" s="175" t="s">
        <v>609</v>
      </c>
      <c r="E104" s="161">
        <v>44072</v>
      </c>
      <c r="F104" s="176">
        <v>1</v>
      </c>
      <c r="G104" s="170">
        <v>13</v>
      </c>
      <c r="H104" s="171">
        <v>13</v>
      </c>
      <c r="I104" s="162">
        <v>90</v>
      </c>
      <c r="J104" s="162">
        <v>72</v>
      </c>
      <c r="K104" s="171">
        <f t="shared" si="51"/>
        <v>77</v>
      </c>
      <c r="L104" s="172">
        <f t="shared" si="45"/>
        <v>18</v>
      </c>
      <c r="M104" s="170">
        <f t="shared" si="46"/>
        <v>13</v>
      </c>
      <c r="N104" s="170">
        <f t="shared" si="47"/>
        <v>5</v>
      </c>
      <c r="O104" s="162" t="str">
        <f>IF(M104&gt;=19.5,"70%",IF(M104&gt;=13.5,"50%",IF(M104&gt;=5.5,"30%",IF(M104&gt;=0.1,"15%"))))</f>
        <v>30%</v>
      </c>
      <c r="P104" s="170">
        <f t="shared" si="48"/>
        <v>1.5</v>
      </c>
      <c r="Q104" s="162">
        <v>0.5</v>
      </c>
      <c r="R104" s="170">
        <f t="shared" si="50"/>
        <v>13.5</v>
      </c>
      <c r="S104" s="170">
        <f t="shared" si="49"/>
        <v>13.5</v>
      </c>
      <c r="T104" s="173">
        <f t="shared" si="52"/>
        <v>13.5</v>
      </c>
    </row>
    <row r="105" spans="1:20" x14ac:dyDescent="0.3">
      <c r="A105" s="231">
        <v>53</v>
      </c>
      <c r="B105" s="160" t="s">
        <v>250</v>
      </c>
      <c r="C105" s="159">
        <v>379</v>
      </c>
      <c r="D105" s="160"/>
      <c r="E105" s="161">
        <v>44072</v>
      </c>
      <c r="F105" s="162">
        <v>1</v>
      </c>
      <c r="G105" s="170">
        <v>14.3</v>
      </c>
      <c r="H105" s="171">
        <v>14</v>
      </c>
      <c r="I105" s="203">
        <v>84</v>
      </c>
      <c r="J105" s="203">
        <v>72</v>
      </c>
      <c r="K105" s="236">
        <f t="shared" si="51"/>
        <v>70</v>
      </c>
      <c r="L105" s="203">
        <f t="shared" si="45"/>
        <v>12</v>
      </c>
      <c r="M105" s="237">
        <f t="shared" si="46"/>
        <v>14.3</v>
      </c>
      <c r="N105" s="237">
        <f t="shared" si="47"/>
        <v>-2.3000000000000007</v>
      </c>
      <c r="O105" s="238">
        <v>0.3</v>
      </c>
      <c r="P105" s="237">
        <f t="shared" si="48"/>
        <v>-0.69000000000000017</v>
      </c>
      <c r="Q105" s="203">
        <f>IF(N105&lt;0,O105, "0.1")</f>
        <v>0.3</v>
      </c>
      <c r="R105" s="237">
        <f t="shared" si="50"/>
        <v>13.610000000000001</v>
      </c>
      <c r="S105" s="170">
        <f t="shared" si="49"/>
        <v>13.610000000000001</v>
      </c>
      <c r="T105" s="173">
        <f t="shared" si="52"/>
        <v>13.610000000000001</v>
      </c>
    </row>
    <row r="106" spans="1:20" x14ac:dyDescent="0.3">
      <c r="A106" s="231">
        <v>54</v>
      </c>
      <c r="B106" s="159" t="s">
        <v>253</v>
      </c>
      <c r="C106" s="159">
        <v>315</v>
      </c>
      <c r="D106" s="160"/>
      <c r="E106" s="161">
        <v>44072</v>
      </c>
      <c r="F106" s="162">
        <v>1</v>
      </c>
      <c r="G106" s="170">
        <v>10.199999999999999</v>
      </c>
      <c r="H106" s="171">
        <v>10</v>
      </c>
      <c r="I106" s="162">
        <v>92</v>
      </c>
      <c r="J106" s="162">
        <v>72</v>
      </c>
      <c r="K106" s="171">
        <f t="shared" si="51"/>
        <v>82</v>
      </c>
      <c r="L106" s="172">
        <f t="shared" si="45"/>
        <v>20</v>
      </c>
      <c r="M106" s="170">
        <f t="shared" si="46"/>
        <v>10.199999999999999</v>
      </c>
      <c r="N106" s="170">
        <f t="shared" si="47"/>
        <v>9.8000000000000007</v>
      </c>
      <c r="O106" s="162" t="str">
        <f t="shared" ref="O106:O112" si="53">IF(M106&gt;=19.5,"70%",IF(M106&gt;=13.5,"50%",IF(M106&gt;=5.5,"30%",IF(M106&gt;=0.1,"15%"))))</f>
        <v>30%</v>
      </c>
      <c r="P106" s="170">
        <f t="shared" si="48"/>
        <v>2.94</v>
      </c>
      <c r="Q106" s="162">
        <v>0.1</v>
      </c>
      <c r="R106" s="170">
        <f t="shared" si="50"/>
        <v>10.299999999999999</v>
      </c>
      <c r="S106" s="170">
        <f t="shared" si="49"/>
        <v>10.299999999999999</v>
      </c>
      <c r="T106" s="173">
        <f t="shared" si="52"/>
        <v>10.299999999999999</v>
      </c>
    </row>
    <row r="107" spans="1:20" x14ac:dyDescent="0.3">
      <c r="A107" s="231">
        <v>55</v>
      </c>
      <c r="B107" s="160" t="s">
        <v>611</v>
      </c>
      <c r="C107" s="159">
        <v>506</v>
      </c>
      <c r="D107" s="160"/>
      <c r="E107" s="161">
        <v>44072</v>
      </c>
      <c r="F107" s="162">
        <v>2</v>
      </c>
      <c r="G107" s="203">
        <v>16.5</v>
      </c>
      <c r="H107" s="203">
        <v>17</v>
      </c>
      <c r="I107" s="203">
        <v>85</v>
      </c>
      <c r="J107" s="203">
        <v>69</v>
      </c>
      <c r="K107" s="203">
        <f t="shared" si="51"/>
        <v>68</v>
      </c>
      <c r="L107" s="203">
        <f t="shared" si="45"/>
        <v>16</v>
      </c>
      <c r="M107" s="203">
        <f t="shared" si="46"/>
        <v>16.5</v>
      </c>
      <c r="N107" s="203">
        <f t="shared" si="47"/>
        <v>-0.5</v>
      </c>
      <c r="O107" s="203" t="str">
        <f t="shared" si="53"/>
        <v>50%</v>
      </c>
      <c r="P107" s="203">
        <f t="shared" si="48"/>
        <v>-0.25</v>
      </c>
      <c r="Q107" s="162">
        <v>0.1</v>
      </c>
      <c r="R107" s="203">
        <v>16.2</v>
      </c>
      <c r="S107" s="162">
        <f t="shared" si="49"/>
        <v>16.2</v>
      </c>
      <c r="T107" s="173">
        <f t="shared" si="52"/>
        <v>16.2</v>
      </c>
    </row>
    <row r="108" spans="1:20" x14ac:dyDescent="0.3">
      <c r="A108" s="231">
        <v>56</v>
      </c>
      <c r="B108" s="159" t="s">
        <v>512</v>
      </c>
      <c r="C108" s="159">
        <v>242</v>
      </c>
      <c r="D108" s="160" t="s">
        <v>100</v>
      </c>
      <c r="E108" s="161">
        <v>44072</v>
      </c>
      <c r="F108" s="162">
        <v>1</v>
      </c>
      <c r="G108" s="170">
        <v>6</v>
      </c>
      <c r="H108" s="171">
        <v>6</v>
      </c>
      <c r="I108" s="162">
        <v>91</v>
      </c>
      <c r="J108" s="162">
        <v>72</v>
      </c>
      <c r="K108" s="171">
        <f t="shared" si="51"/>
        <v>85</v>
      </c>
      <c r="L108" s="243">
        <v>11</v>
      </c>
      <c r="M108" s="170">
        <f t="shared" si="46"/>
        <v>6</v>
      </c>
      <c r="N108" s="170">
        <f t="shared" si="47"/>
        <v>5</v>
      </c>
      <c r="O108" s="162" t="str">
        <f t="shared" si="53"/>
        <v>30%</v>
      </c>
      <c r="P108" s="170">
        <f t="shared" si="48"/>
        <v>1.5</v>
      </c>
      <c r="Q108" s="162" t="str">
        <f>IF(N108&lt;0,O108, "0.1")</f>
        <v>0.1</v>
      </c>
      <c r="R108" s="170">
        <f>IF(M108&gt;=L108,(M108+P108),M108+Q108)</f>
        <v>6.1</v>
      </c>
      <c r="S108" s="170">
        <f t="shared" si="49"/>
        <v>6.1</v>
      </c>
      <c r="T108" s="173">
        <f t="shared" si="52"/>
        <v>6.1</v>
      </c>
    </row>
    <row r="109" spans="1:20" x14ac:dyDescent="0.3">
      <c r="A109" s="231">
        <v>57</v>
      </c>
      <c r="B109" s="159" t="s">
        <v>407</v>
      </c>
      <c r="C109" s="159">
        <v>434</v>
      </c>
      <c r="D109" s="175" t="s">
        <v>20</v>
      </c>
      <c r="E109" s="161">
        <v>44072</v>
      </c>
      <c r="F109" s="176">
        <v>1</v>
      </c>
      <c r="G109" s="162">
        <v>9</v>
      </c>
      <c r="H109" s="162">
        <v>9</v>
      </c>
      <c r="I109" s="162">
        <v>89</v>
      </c>
      <c r="J109" s="162">
        <v>72</v>
      </c>
      <c r="K109" s="162">
        <f t="shared" si="51"/>
        <v>80</v>
      </c>
      <c r="L109" s="162">
        <f t="shared" ref="L109:L140" si="54">I109-J109</f>
        <v>17</v>
      </c>
      <c r="M109" s="162">
        <f t="shared" si="46"/>
        <v>9</v>
      </c>
      <c r="N109" s="162">
        <f t="shared" si="47"/>
        <v>8</v>
      </c>
      <c r="O109" s="162" t="str">
        <f t="shared" si="53"/>
        <v>30%</v>
      </c>
      <c r="P109" s="170">
        <f t="shared" si="48"/>
        <v>2.4</v>
      </c>
      <c r="Q109" s="162" t="str">
        <f>IF(N109&lt;0,O109, "0.1")</f>
        <v>0.1</v>
      </c>
      <c r="R109" s="162">
        <f>IF(M109&gt;=L109,(M109+P109),M109+Q109)</f>
        <v>9.1</v>
      </c>
      <c r="S109" s="162">
        <f t="shared" si="49"/>
        <v>9.1</v>
      </c>
      <c r="T109" s="173">
        <f t="shared" si="52"/>
        <v>9.1</v>
      </c>
    </row>
    <row r="110" spans="1:20" ht="13.95" customHeight="1" x14ac:dyDescent="0.3">
      <c r="A110" s="231">
        <v>58</v>
      </c>
      <c r="B110" s="159" t="s">
        <v>265</v>
      </c>
      <c r="C110" s="159">
        <v>239</v>
      </c>
      <c r="D110" s="160" t="s">
        <v>266</v>
      </c>
      <c r="E110" s="161">
        <v>44072</v>
      </c>
      <c r="F110" s="162">
        <v>1</v>
      </c>
      <c r="G110" s="162">
        <v>7</v>
      </c>
      <c r="H110" s="171">
        <v>7</v>
      </c>
      <c r="I110" s="162">
        <v>87</v>
      </c>
      <c r="J110" s="162">
        <v>72</v>
      </c>
      <c r="K110" s="171">
        <f t="shared" si="51"/>
        <v>80</v>
      </c>
      <c r="L110" s="172">
        <f t="shared" si="54"/>
        <v>15</v>
      </c>
      <c r="M110" s="170">
        <f t="shared" si="46"/>
        <v>7</v>
      </c>
      <c r="N110" s="170">
        <f t="shared" si="47"/>
        <v>8</v>
      </c>
      <c r="O110" s="162" t="str">
        <f t="shared" si="53"/>
        <v>30%</v>
      </c>
      <c r="P110" s="170">
        <f t="shared" si="48"/>
        <v>2.4</v>
      </c>
      <c r="Q110" s="162">
        <v>0.1</v>
      </c>
      <c r="R110" s="170">
        <f>IF(M110&gt;=L110,(M110+P110),M110+Q110)</f>
        <v>7.1</v>
      </c>
      <c r="S110" s="170">
        <f t="shared" si="49"/>
        <v>7.1</v>
      </c>
      <c r="T110" s="173">
        <f t="shared" si="52"/>
        <v>7.1</v>
      </c>
    </row>
    <row r="111" spans="1:20" x14ac:dyDescent="0.3">
      <c r="A111" s="231">
        <v>59</v>
      </c>
      <c r="B111" s="159" t="s">
        <v>277</v>
      </c>
      <c r="C111" s="159">
        <v>63</v>
      </c>
      <c r="D111" s="160" t="s">
        <v>33</v>
      </c>
      <c r="E111" s="161">
        <v>44072</v>
      </c>
      <c r="F111" s="162">
        <v>1</v>
      </c>
      <c r="G111" s="170">
        <v>6</v>
      </c>
      <c r="H111" s="171">
        <v>6</v>
      </c>
      <c r="I111" s="162">
        <v>79</v>
      </c>
      <c r="J111" s="162">
        <v>72</v>
      </c>
      <c r="K111" s="171">
        <f t="shared" si="51"/>
        <v>73</v>
      </c>
      <c r="L111" s="172">
        <f t="shared" si="54"/>
        <v>7</v>
      </c>
      <c r="M111" s="170">
        <f t="shared" si="46"/>
        <v>6</v>
      </c>
      <c r="N111" s="170">
        <f t="shared" si="47"/>
        <v>1</v>
      </c>
      <c r="O111" s="162" t="str">
        <f t="shared" si="53"/>
        <v>30%</v>
      </c>
      <c r="P111" s="170">
        <v>5.2</v>
      </c>
      <c r="Q111" s="162" t="str">
        <f>IF(N111&lt;0,O111, "0.1")</f>
        <v>0.1</v>
      </c>
      <c r="R111" s="170">
        <f>IF(M111&gt;=L111,(M111+P111),M111+Q111)</f>
        <v>6.1</v>
      </c>
      <c r="S111" s="170">
        <f t="shared" si="49"/>
        <v>6.1</v>
      </c>
      <c r="T111" s="173">
        <f t="shared" si="52"/>
        <v>6.1</v>
      </c>
    </row>
    <row r="112" spans="1:20" x14ac:dyDescent="0.3">
      <c r="A112" s="231">
        <v>60</v>
      </c>
      <c r="B112" s="159" t="s">
        <v>278</v>
      </c>
      <c r="C112" s="159">
        <v>220</v>
      </c>
      <c r="D112" s="160" t="s">
        <v>24</v>
      </c>
      <c r="E112" s="161">
        <v>44072</v>
      </c>
      <c r="F112" s="162">
        <v>1</v>
      </c>
      <c r="G112" s="162">
        <v>11</v>
      </c>
      <c r="H112" s="162">
        <v>11</v>
      </c>
      <c r="I112" s="162">
        <v>84</v>
      </c>
      <c r="J112" s="162">
        <v>72</v>
      </c>
      <c r="K112" s="162">
        <f t="shared" si="51"/>
        <v>73</v>
      </c>
      <c r="L112" s="162">
        <f t="shared" si="54"/>
        <v>12</v>
      </c>
      <c r="M112" s="162">
        <f t="shared" si="46"/>
        <v>11</v>
      </c>
      <c r="N112" s="162">
        <f t="shared" si="47"/>
        <v>1</v>
      </c>
      <c r="O112" s="162" t="str">
        <f t="shared" si="53"/>
        <v>30%</v>
      </c>
      <c r="P112" s="170">
        <f t="shared" ref="P112:P126" si="55">N112*O112</f>
        <v>0.3</v>
      </c>
      <c r="Q112" s="162" t="str">
        <f>IF(N112&lt;0,O112, "0.1")</f>
        <v>0.1</v>
      </c>
      <c r="R112" s="162">
        <f>IF(M112&gt;=L112,(M112+P112),M112+Q112)</f>
        <v>11.1</v>
      </c>
      <c r="S112" s="162">
        <f t="shared" si="49"/>
        <v>11.1</v>
      </c>
      <c r="T112" s="173">
        <f t="shared" si="52"/>
        <v>11.1</v>
      </c>
    </row>
    <row r="113" spans="1:20" x14ac:dyDescent="0.3">
      <c r="A113" s="231">
        <v>61</v>
      </c>
      <c r="B113" s="159" t="s">
        <v>621</v>
      </c>
      <c r="C113" s="159">
        <v>250</v>
      </c>
      <c r="D113" s="160" t="s">
        <v>20</v>
      </c>
      <c r="E113" s="161">
        <v>44072</v>
      </c>
      <c r="F113" s="162">
        <v>1</v>
      </c>
      <c r="G113" s="170">
        <v>10</v>
      </c>
      <c r="H113" s="171">
        <v>10</v>
      </c>
      <c r="I113" s="162">
        <v>89</v>
      </c>
      <c r="J113" s="162">
        <v>72</v>
      </c>
      <c r="K113" s="171">
        <f t="shared" si="51"/>
        <v>79</v>
      </c>
      <c r="L113" s="172">
        <f t="shared" si="54"/>
        <v>17</v>
      </c>
      <c r="M113" s="170">
        <f t="shared" si="46"/>
        <v>10</v>
      </c>
      <c r="N113" s="170">
        <f t="shared" si="47"/>
        <v>7</v>
      </c>
      <c r="O113" s="174">
        <v>0.3</v>
      </c>
      <c r="P113" s="170">
        <f t="shared" si="55"/>
        <v>2.1</v>
      </c>
      <c r="Q113" s="162" t="str">
        <f>IF(N113&lt;0,O113, "0.1")</f>
        <v>0.1</v>
      </c>
      <c r="R113" s="162">
        <v>10</v>
      </c>
      <c r="S113" s="170">
        <f t="shared" si="49"/>
        <v>10</v>
      </c>
      <c r="T113" s="173">
        <f t="shared" si="52"/>
        <v>10</v>
      </c>
    </row>
    <row r="114" spans="1:20" x14ac:dyDescent="0.3">
      <c r="A114" s="231">
        <v>62</v>
      </c>
      <c r="B114" s="187" t="s">
        <v>604</v>
      </c>
      <c r="C114" s="159">
        <v>386</v>
      </c>
      <c r="D114" s="188" t="s">
        <v>17</v>
      </c>
      <c r="E114" s="161">
        <v>44072</v>
      </c>
      <c r="F114" s="189">
        <v>1</v>
      </c>
      <c r="G114" s="162">
        <v>10</v>
      </c>
      <c r="H114" s="162">
        <v>10</v>
      </c>
      <c r="I114" s="162">
        <v>81</v>
      </c>
      <c r="J114" s="162">
        <v>72</v>
      </c>
      <c r="K114" s="162">
        <f t="shared" si="51"/>
        <v>71</v>
      </c>
      <c r="L114" s="162">
        <f t="shared" si="54"/>
        <v>9</v>
      </c>
      <c r="M114" s="162">
        <f t="shared" si="46"/>
        <v>10</v>
      </c>
      <c r="N114" s="162">
        <f t="shared" si="47"/>
        <v>-1</v>
      </c>
      <c r="O114" s="162" t="str">
        <f t="shared" ref="O114:O119" si="56">IF(M114&gt;=19.5,"70%",IF(M114&gt;=13.5,"50%",IF(M114&gt;=5.5,"30%",IF(M114&gt;=0.1,"15%"))))</f>
        <v>30%</v>
      </c>
      <c r="P114" s="170">
        <f t="shared" si="55"/>
        <v>-0.3</v>
      </c>
      <c r="Q114" s="162">
        <v>0.1</v>
      </c>
      <c r="R114" s="162">
        <f t="shared" ref="R114:R126" si="57">IF(M114&gt;=L114,(M114+P114),M114+Q114)</f>
        <v>9.6999999999999993</v>
      </c>
      <c r="S114" s="162">
        <f t="shared" si="49"/>
        <v>9.6999999999999993</v>
      </c>
      <c r="T114" s="173">
        <f t="shared" si="52"/>
        <v>9.6999999999999993</v>
      </c>
    </row>
    <row r="115" spans="1:20" x14ac:dyDescent="0.3">
      <c r="A115" s="231">
        <v>63</v>
      </c>
      <c r="B115" s="210" t="s">
        <v>289</v>
      </c>
      <c r="C115" s="210">
        <v>212</v>
      </c>
      <c r="D115" s="211"/>
      <c r="E115" s="161">
        <v>44072</v>
      </c>
      <c r="F115" s="193">
        <v>1</v>
      </c>
      <c r="G115" s="193">
        <v>10</v>
      </c>
      <c r="H115" s="213">
        <v>10</v>
      </c>
      <c r="I115" s="193">
        <v>92</v>
      </c>
      <c r="J115" s="193">
        <v>72</v>
      </c>
      <c r="K115" s="213">
        <f t="shared" si="51"/>
        <v>82</v>
      </c>
      <c r="L115" s="214">
        <f t="shared" si="54"/>
        <v>20</v>
      </c>
      <c r="M115" s="194">
        <f t="shared" si="46"/>
        <v>10</v>
      </c>
      <c r="N115" s="194">
        <f t="shared" si="47"/>
        <v>10</v>
      </c>
      <c r="O115" s="193" t="str">
        <f t="shared" si="56"/>
        <v>30%</v>
      </c>
      <c r="P115" s="194">
        <f t="shared" si="55"/>
        <v>3</v>
      </c>
      <c r="Q115" s="162">
        <v>0.1</v>
      </c>
      <c r="R115" s="194">
        <f t="shared" si="57"/>
        <v>10.1</v>
      </c>
      <c r="S115" s="194">
        <f t="shared" si="49"/>
        <v>10.1</v>
      </c>
      <c r="T115" s="215">
        <f t="shared" si="52"/>
        <v>10.1</v>
      </c>
    </row>
    <row r="116" spans="1:20" x14ac:dyDescent="0.3">
      <c r="A116" s="231">
        <v>64</v>
      </c>
      <c r="B116" s="159" t="s">
        <v>597</v>
      </c>
      <c r="C116" s="159">
        <v>515</v>
      </c>
      <c r="D116" s="160"/>
      <c r="E116" s="161">
        <v>44072</v>
      </c>
      <c r="F116" s="162">
        <v>1</v>
      </c>
      <c r="G116" s="162">
        <v>24</v>
      </c>
      <c r="H116" s="162">
        <v>24</v>
      </c>
      <c r="I116" s="162">
        <v>89</v>
      </c>
      <c r="J116" s="162">
        <v>72</v>
      </c>
      <c r="K116" s="171"/>
      <c r="L116" s="172">
        <f t="shared" si="54"/>
        <v>17</v>
      </c>
      <c r="M116" s="170">
        <f t="shared" si="46"/>
        <v>24</v>
      </c>
      <c r="N116" s="170">
        <f t="shared" si="47"/>
        <v>-7</v>
      </c>
      <c r="O116" s="162" t="str">
        <f t="shared" si="56"/>
        <v>70%</v>
      </c>
      <c r="P116" s="170">
        <f t="shared" si="55"/>
        <v>-4.8999999999999995</v>
      </c>
      <c r="Q116" s="162" t="str">
        <f>IF(N116&lt;0,O116, "0.1")</f>
        <v>70%</v>
      </c>
      <c r="R116" s="170">
        <f t="shared" si="57"/>
        <v>19.100000000000001</v>
      </c>
      <c r="S116" s="170">
        <f t="shared" si="49"/>
        <v>19.100000000000001</v>
      </c>
      <c r="T116" s="173">
        <f t="shared" si="52"/>
        <v>19.100000000000001</v>
      </c>
    </row>
    <row r="117" spans="1:20" x14ac:dyDescent="0.3">
      <c r="A117" s="231">
        <v>65</v>
      </c>
      <c r="B117" s="159" t="s">
        <v>451</v>
      </c>
      <c r="C117" s="159">
        <v>2</v>
      </c>
      <c r="D117" s="160"/>
      <c r="E117" s="161">
        <v>44072</v>
      </c>
      <c r="F117" s="162">
        <v>1</v>
      </c>
      <c r="G117" s="162">
        <v>5</v>
      </c>
      <c r="H117" s="171">
        <f>G117</f>
        <v>5</v>
      </c>
      <c r="I117" s="162">
        <v>85</v>
      </c>
      <c r="J117" s="162">
        <v>72</v>
      </c>
      <c r="K117" s="171">
        <f>I117-H117</f>
        <v>80</v>
      </c>
      <c r="L117" s="172">
        <f t="shared" si="54"/>
        <v>13</v>
      </c>
      <c r="M117" s="170">
        <f t="shared" si="46"/>
        <v>5</v>
      </c>
      <c r="N117" s="170">
        <f t="shared" si="47"/>
        <v>8</v>
      </c>
      <c r="O117" s="162" t="str">
        <f t="shared" si="56"/>
        <v>15%</v>
      </c>
      <c r="P117" s="170">
        <f t="shared" si="55"/>
        <v>1.2</v>
      </c>
      <c r="Q117" s="162">
        <v>0.1</v>
      </c>
      <c r="R117" s="170">
        <f t="shared" si="57"/>
        <v>5.0999999999999996</v>
      </c>
      <c r="S117" s="170">
        <f t="shared" si="49"/>
        <v>5.0999999999999996</v>
      </c>
      <c r="T117" s="173">
        <f t="shared" si="52"/>
        <v>5.0999999999999996</v>
      </c>
    </row>
    <row r="118" spans="1:20" x14ac:dyDescent="0.3">
      <c r="A118" s="231">
        <v>66</v>
      </c>
      <c r="B118" s="159" t="s">
        <v>298</v>
      </c>
      <c r="C118" s="159">
        <v>262</v>
      </c>
      <c r="D118" s="160" t="s">
        <v>62</v>
      </c>
      <c r="E118" s="161">
        <v>44072</v>
      </c>
      <c r="F118" s="162">
        <v>1</v>
      </c>
      <c r="G118" s="162">
        <v>10</v>
      </c>
      <c r="H118" s="171">
        <v>10</v>
      </c>
      <c r="I118" s="162">
        <v>81</v>
      </c>
      <c r="J118" s="162">
        <v>72</v>
      </c>
      <c r="K118" s="171">
        <f>I118-H118</f>
        <v>71</v>
      </c>
      <c r="L118" s="172">
        <f t="shared" si="54"/>
        <v>9</v>
      </c>
      <c r="M118" s="170">
        <f t="shared" si="46"/>
        <v>10</v>
      </c>
      <c r="N118" s="170">
        <f t="shared" si="47"/>
        <v>-1</v>
      </c>
      <c r="O118" s="162" t="str">
        <f t="shared" si="56"/>
        <v>30%</v>
      </c>
      <c r="P118" s="170">
        <f t="shared" si="55"/>
        <v>-0.3</v>
      </c>
      <c r="Q118" s="162">
        <v>0.1</v>
      </c>
      <c r="R118" s="170">
        <f t="shared" si="57"/>
        <v>9.6999999999999993</v>
      </c>
      <c r="S118" s="170">
        <f t="shared" si="49"/>
        <v>9.6999999999999993</v>
      </c>
      <c r="T118" s="173">
        <f t="shared" si="52"/>
        <v>9.6999999999999993</v>
      </c>
    </row>
    <row r="119" spans="1:20" x14ac:dyDescent="0.3">
      <c r="A119" s="231">
        <v>67</v>
      </c>
      <c r="B119" s="159" t="s">
        <v>504</v>
      </c>
      <c r="C119" s="159">
        <v>498</v>
      </c>
      <c r="D119" s="160" t="s">
        <v>17</v>
      </c>
      <c r="E119" s="161">
        <v>44072</v>
      </c>
      <c r="F119" s="162">
        <v>1</v>
      </c>
      <c r="G119" s="162">
        <v>9.5</v>
      </c>
      <c r="H119" s="171">
        <f>G119</f>
        <v>9.5</v>
      </c>
      <c r="I119" s="162">
        <v>93</v>
      </c>
      <c r="J119" s="162">
        <v>72</v>
      </c>
      <c r="K119" s="171">
        <f>I119-H119</f>
        <v>83.5</v>
      </c>
      <c r="L119" s="172">
        <f t="shared" si="54"/>
        <v>21</v>
      </c>
      <c r="M119" s="170">
        <f t="shared" si="46"/>
        <v>9.5</v>
      </c>
      <c r="N119" s="170">
        <f t="shared" si="47"/>
        <v>11.5</v>
      </c>
      <c r="O119" s="162" t="str">
        <f t="shared" si="56"/>
        <v>30%</v>
      </c>
      <c r="P119" s="170">
        <f t="shared" si="55"/>
        <v>3.4499999999999997</v>
      </c>
      <c r="Q119" s="162">
        <v>0.1</v>
      </c>
      <c r="R119" s="170">
        <f t="shared" si="57"/>
        <v>9.6</v>
      </c>
      <c r="S119" s="170">
        <f t="shared" si="49"/>
        <v>9.6</v>
      </c>
      <c r="T119" s="173">
        <v>10</v>
      </c>
    </row>
    <row r="120" spans="1:20" x14ac:dyDescent="0.3">
      <c r="A120" s="231">
        <v>68</v>
      </c>
      <c r="B120" s="159" t="s">
        <v>308</v>
      </c>
      <c r="C120" s="159">
        <v>317</v>
      </c>
      <c r="D120" s="160" t="s">
        <v>33</v>
      </c>
      <c r="E120" s="161">
        <v>44072</v>
      </c>
      <c r="F120" s="162">
        <v>1</v>
      </c>
      <c r="G120" s="162">
        <v>19</v>
      </c>
      <c r="H120" s="162">
        <v>19</v>
      </c>
      <c r="I120" s="162">
        <v>90</v>
      </c>
      <c r="J120" s="162">
        <v>72</v>
      </c>
      <c r="K120" s="162">
        <v>80</v>
      </c>
      <c r="L120" s="162">
        <f t="shared" si="54"/>
        <v>18</v>
      </c>
      <c r="M120" s="162">
        <f t="shared" si="46"/>
        <v>19</v>
      </c>
      <c r="N120" s="162">
        <f t="shared" si="47"/>
        <v>-1</v>
      </c>
      <c r="O120" s="174">
        <v>0.7</v>
      </c>
      <c r="P120" s="170">
        <f t="shared" si="55"/>
        <v>-0.7</v>
      </c>
      <c r="Q120" s="162">
        <f>IF(N120&lt;0,O120, "0.1")</f>
        <v>0.7</v>
      </c>
      <c r="R120" s="162">
        <f t="shared" si="57"/>
        <v>18.3</v>
      </c>
      <c r="S120" s="162">
        <f t="shared" si="49"/>
        <v>18.3</v>
      </c>
      <c r="T120" s="177">
        <v>18</v>
      </c>
    </row>
    <row r="121" spans="1:20" x14ac:dyDescent="0.3">
      <c r="A121" s="231">
        <v>69</v>
      </c>
      <c r="B121" s="159" t="s">
        <v>315</v>
      </c>
      <c r="C121" s="159">
        <v>5</v>
      </c>
      <c r="D121" s="160" t="s">
        <v>43</v>
      </c>
      <c r="E121" s="161">
        <v>44072</v>
      </c>
      <c r="F121" s="162">
        <v>1</v>
      </c>
      <c r="G121" s="170">
        <v>6</v>
      </c>
      <c r="H121" s="171">
        <v>6</v>
      </c>
      <c r="I121" s="162">
        <v>88</v>
      </c>
      <c r="J121" s="162">
        <v>72</v>
      </c>
      <c r="K121" s="171">
        <v>78</v>
      </c>
      <c r="L121" s="172">
        <f t="shared" si="54"/>
        <v>16</v>
      </c>
      <c r="M121" s="170">
        <f t="shared" si="46"/>
        <v>6</v>
      </c>
      <c r="N121" s="170">
        <f t="shared" si="47"/>
        <v>10</v>
      </c>
      <c r="O121" s="174">
        <v>0.3</v>
      </c>
      <c r="P121" s="170">
        <f t="shared" si="55"/>
        <v>3</v>
      </c>
      <c r="Q121" s="162" t="str">
        <f>IF(N121&lt;0,O121, "0.1")</f>
        <v>0.1</v>
      </c>
      <c r="R121" s="170">
        <f t="shared" si="57"/>
        <v>6.1</v>
      </c>
      <c r="S121" s="170">
        <f t="shared" si="49"/>
        <v>6.1</v>
      </c>
      <c r="T121" s="173">
        <v>6</v>
      </c>
    </row>
    <row r="122" spans="1:20" x14ac:dyDescent="0.3">
      <c r="A122" s="231">
        <v>70</v>
      </c>
      <c r="B122" s="159" t="s">
        <v>402</v>
      </c>
      <c r="C122" s="159">
        <v>430</v>
      </c>
      <c r="D122" s="175" t="s">
        <v>17</v>
      </c>
      <c r="E122" s="161">
        <v>44072</v>
      </c>
      <c r="F122" s="176">
        <v>1</v>
      </c>
      <c r="G122" s="162">
        <v>11</v>
      </c>
      <c r="H122" s="162">
        <v>11</v>
      </c>
      <c r="I122" s="162">
        <v>89</v>
      </c>
      <c r="J122" s="162">
        <v>72</v>
      </c>
      <c r="K122" s="162">
        <f t="shared" ref="K122:K128" si="58">I122-H122</f>
        <v>78</v>
      </c>
      <c r="L122" s="162">
        <f t="shared" si="54"/>
        <v>17</v>
      </c>
      <c r="M122" s="162">
        <f t="shared" si="46"/>
        <v>11</v>
      </c>
      <c r="N122" s="162">
        <f t="shared" si="47"/>
        <v>6</v>
      </c>
      <c r="O122" s="162" t="str">
        <f t="shared" ref="O122:O128" si="59">IF(M122&gt;=19.5,"70%",IF(M122&gt;=13.5,"50%",IF(M122&gt;=5.5,"30%",IF(M122&gt;=0.1,"15%"))))</f>
        <v>30%</v>
      </c>
      <c r="P122" s="170">
        <f t="shared" si="55"/>
        <v>1.7999999999999998</v>
      </c>
      <c r="Q122" s="162" t="str">
        <f>IF(N122&lt;0,O122, "0.1")</f>
        <v>0.1</v>
      </c>
      <c r="R122" s="162">
        <f t="shared" si="57"/>
        <v>11.1</v>
      </c>
      <c r="S122" s="162">
        <f t="shared" si="49"/>
        <v>11.1</v>
      </c>
      <c r="T122" s="173">
        <f t="shared" ref="T122:T127" si="60">S122</f>
        <v>11.1</v>
      </c>
    </row>
    <row r="123" spans="1:20" x14ac:dyDescent="0.3">
      <c r="A123" s="231">
        <v>71</v>
      </c>
      <c r="B123" s="159" t="s">
        <v>328</v>
      </c>
      <c r="C123" s="159">
        <v>113</v>
      </c>
      <c r="D123" s="160" t="s">
        <v>24</v>
      </c>
      <c r="E123" s="161">
        <v>44072</v>
      </c>
      <c r="F123" s="162">
        <v>1</v>
      </c>
      <c r="G123" s="170">
        <v>12</v>
      </c>
      <c r="H123" s="171">
        <v>12</v>
      </c>
      <c r="I123" s="162">
        <v>88</v>
      </c>
      <c r="J123" s="162">
        <v>72</v>
      </c>
      <c r="K123" s="171">
        <f t="shared" si="58"/>
        <v>76</v>
      </c>
      <c r="L123" s="172">
        <f t="shared" si="54"/>
        <v>16</v>
      </c>
      <c r="M123" s="170">
        <f t="shared" si="46"/>
        <v>12</v>
      </c>
      <c r="N123" s="170">
        <f t="shared" si="47"/>
        <v>4</v>
      </c>
      <c r="O123" s="162" t="str">
        <f t="shared" si="59"/>
        <v>30%</v>
      </c>
      <c r="P123" s="170">
        <f t="shared" si="55"/>
        <v>1.2</v>
      </c>
      <c r="Q123" s="162">
        <v>0.1</v>
      </c>
      <c r="R123" s="170">
        <f t="shared" si="57"/>
        <v>12.1</v>
      </c>
      <c r="S123" s="170">
        <f t="shared" si="49"/>
        <v>12.1</v>
      </c>
      <c r="T123" s="173">
        <f t="shared" si="60"/>
        <v>12.1</v>
      </c>
    </row>
    <row r="124" spans="1:20" x14ac:dyDescent="0.3">
      <c r="A124" s="231">
        <v>72</v>
      </c>
      <c r="B124" s="187" t="s">
        <v>606</v>
      </c>
      <c r="C124" s="159">
        <v>518</v>
      </c>
      <c r="D124" s="188"/>
      <c r="E124" s="161">
        <v>44072</v>
      </c>
      <c r="F124" s="189">
        <v>1</v>
      </c>
      <c r="G124" s="170">
        <v>20</v>
      </c>
      <c r="H124" s="171">
        <v>20</v>
      </c>
      <c r="I124" s="162">
        <v>98</v>
      </c>
      <c r="J124" s="162">
        <v>72</v>
      </c>
      <c r="K124" s="171">
        <f t="shared" si="58"/>
        <v>78</v>
      </c>
      <c r="L124" s="172">
        <f t="shared" si="54"/>
        <v>26</v>
      </c>
      <c r="M124" s="170">
        <f t="shared" si="46"/>
        <v>20</v>
      </c>
      <c r="N124" s="170">
        <f t="shared" si="47"/>
        <v>6</v>
      </c>
      <c r="O124" s="162" t="str">
        <f t="shared" si="59"/>
        <v>70%</v>
      </c>
      <c r="P124" s="170">
        <f t="shared" si="55"/>
        <v>4.1999999999999993</v>
      </c>
      <c r="Q124" s="162">
        <v>0.1</v>
      </c>
      <c r="R124" s="170">
        <f t="shared" si="57"/>
        <v>20.100000000000001</v>
      </c>
      <c r="S124" s="170">
        <f t="shared" si="49"/>
        <v>20.100000000000001</v>
      </c>
      <c r="T124" s="173">
        <f t="shared" si="60"/>
        <v>20.100000000000001</v>
      </c>
    </row>
    <row r="125" spans="1:20" x14ac:dyDescent="0.3">
      <c r="A125" s="231">
        <v>73</v>
      </c>
      <c r="B125" s="160" t="s">
        <v>333</v>
      </c>
      <c r="C125" s="159">
        <v>401</v>
      </c>
      <c r="D125" s="160"/>
      <c r="E125" s="161">
        <v>44072</v>
      </c>
      <c r="F125" s="162">
        <v>1</v>
      </c>
      <c r="G125" s="162">
        <v>12.2</v>
      </c>
      <c r="H125" s="162">
        <v>12</v>
      </c>
      <c r="I125" s="162">
        <v>85</v>
      </c>
      <c r="J125" s="162">
        <v>72</v>
      </c>
      <c r="K125" s="162">
        <f t="shared" si="58"/>
        <v>73</v>
      </c>
      <c r="L125" s="162">
        <f t="shared" si="54"/>
        <v>13</v>
      </c>
      <c r="M125" s="162">
        <f t="shared" si="46"/>
        <v>12.2</v>
      </c>
      <c r="N125" s="162">
        <f t="shared" si="47"/>
        <v>0.80000000000000071</v>
      </c>
      <c r="O125" s="162" t="str">
        <f t="shared" si="59"/>
        <v>30%</v>
      </c>
      <c r="P125" s="170">
        <f t="shared" si="55"/>
        <v>0.24000000000000021</v>
      </c>
      <c r="Q125" s="162" t="str">
        <f>IF(N125&lt;0,O125, "0.1")</f>
        <v>0.1</v>
      </c>
      <c r="R125" s="162">
        <f t="shared" si="57"/>
        <v>12.299999999999999</v>
      </c>
      <c r="S125" s="162">
        <f t="shared" si="49"/>
        <v>12.299999999999999</v>
      </c>
      <c r="T125" s="173">
        <f t="shared" si="60"/>
        <v>12.299999999999999</v>
      </c>
    </row>
    <row r="126" spans="1:20" x14ac:dyDescent="0.3">
      <c r="A126" s="231">
        <v>74</v>
      </c>
      <c r="B126" s="210" t="s">
        <v>334</v>
      </c>
      <c r="C126" s="210">
        <v>299</v>
      </c>
      <c r="D126" s="211" t="s">
        <v>20</v>
      </c>
      <c r="E126" s="161">
        <v>44072</v>
      </c>
      <c r="F126" s="193">
        <v>1</v>
      </c>
      <c r="G126" s="193">
        <v>5.4</v>
      </c>
      <c r="H126" s="193">
        <v>5</v>
      </c>
      <c r="I126" s="193">
        <v>84</v>
      </c>
      <c r="J126" s="193">
        <v>72</v>
      </c>
      <c r="K126" s="213">
        <f t="shared" si="58"/>
        <v>79</v>
      </c>
      <c r="L126" s="214">
        <f t="shared" si="54"/>
        <v>12</v>
      </c>
      <c r="M126" s="194">
        <f t="shared" si="46"/>
        <v>5.4</v>
      </c>
      <c r="N126" s="194">
        <f t="shared" si="47"/>
        <v>6.6</v>
      </c>
      <c r="O126" s="193" t="str">
        <f t="shared" si="59"/>
        <v>15%</v>
      </c>
      <c r="P126" s="194">
        <f t="shared" si="55"/>
        <v>0.98999999999999988</v>
      </c>
      <c r="Q126" s="162">
        <v>0.1</v>
      </c>
      <c r="R126" s="194">
        <f t="shared" si="57"/>
        <v>5.5</v>
      </c>
      <c r="S126" s="194">
        <f t="shared" si="49"/>
        <v>5.5</v>
      </c>
      <c r="T126" s="215">
        <f t="shared" si="60"/>
        <v>5.5</v>
      </c>
    </row>
    <row r="127" spans="1:20" x14ac:dyDescent="0.3">
      <c r="A127" s="231">
        <v>75</v>
      </c>
      <c r="B127" s="159" t="s">
        <v>598</v>
      </c>
      <c r="C127" s="159">
        <v>516</v>
      </c>
      <c r="D127" s="160" t="s">
        <v>599</v>
      </c>
      <c r="E127" s="161">
        <v>44072</v>
      </c>
      <c r="F127" s="162">
        <v>1</v>
      </c>
      <c r="G127" s="162">
        <v>15</v>
      </c>
      <c r="H127" s="162">
        <v>15</v>
      </c>
      <c r="I127" s="162">
        <v>85</v>
      </c>
      <c r="J127" s="162">
        <v>72</v>
      </c>
      <c r="K127" s="162">
        <f t="shared" si="58"/>
        <v>70</v>
      </c>
      <c r="L127" s="162">
        <f t="shared" si="54"/>
        <v>13</v>
      </c>
      <c r="M127" s="162">
        <f t="shared" si="46"/>
        <v>15</v>
      </c>
      <c r="N127" s="162">
        <f t="shared" si="47"/>
        <v>-2</v>
      </c>
      <c r="O127" s="162" t="str">
        <f t="shared" si="59"/>
        <v>50%</v>
      </c>
      <c r="P127" s="170">
        <v>0.5</v>
      </c>
      <c r="Q127" s="162">
        <v>0.2</v>
      </c>
      <c r="R127" s="162">
        <v>14.6</v>
      </c>
      <c r="S127" s="162">
        <f t="shared" si="49"/>
        <v>14.6</v>
      </c>
      <c r="T127" s="173">
        <f t="shared" si="60"/>
        <v>14.6</v>
      </c>
    </row>
    <row r="128" spans="1:20" x14ac:dyDescent="0.3">
      <c r="A128" s="231">
        <v>76</v>
      </c>
      <c r="B128" s="159" t="s">
        <v>608</v>
      </c>
      <c r="C128" s="159"/>
      <c r="D128" s="160"/>
      <c r="E128" s="161">
        <v>44072</v>
      </c>
      <c r="F128" s="162">
        <v>1</v>
      </c>
      <c r="G128" s="162">
        <v>16</v>
      </c>
      <c r="H128" s="162">
        <v>16</v>
      </c>
      <c r="I128" s="162">
        <v>87</v>
      </c>
      <c r="J128" s="162">
        <v>72</v>
      </c>
      <c r="K128" s="162">
        <f t="shared" si="58"/>
        <v>71</v>
      </c>
      <c r="L128" s="162">
        <f t="shared" si="54"/>
        <v>15</v>
      </c>
      <c r="M128" s="162">
        <f t="shared" si="46"/>
        <v>16</v>
      </c>
      <c r="N128" s="162">
        <f t="shared" si="47"/>
        <v>-1</v>
      </c>
      <c r="O128" s="162" t="str">
        <f t="shared" si="59"/>
        <v>50%</v>
      </c>
      <c r="P128" s="170">
        <f t="shared" ref="P128:P140" si="61">N128*O128</f>
        <v>-0.5</v>
      </c>
      <c r="Q128" s="162">
        <v>0.1</v>
      </c>
      <c r="R128" s="162">
        <f t="shared" ref="R128:R140" si="62">IF(M128&gt;=L128,(M128+P128),M128+Q128)</f>
        <v>15.5</v>
      </c>
      <c r="S128" s="162">
        <f t="shared" si="49"/>
        <v>15.5</v>
      </c>
      <c r="T128" s="177">
        <v>16</v>
      </c>
    </row>
    <row r="129" spans="1:20" x14ac:dyDescent="0.3">
      <c r="A129" s="231">
        <v>77</v>
      </c>
      <c r="B129" s="159" t="s">
        <v>513</v>
      </c>
      <c r="C129" s="159">
        <v>104</v>
      </c>
      <c r="D129" s="159" t="s">
        <v>33</v>
      </c>
      <c r="E129" s="161">
        <v>44072</v>
      </c>
      <c r="F129" s="162">
        <v>2</v>
      </c>
      <c r="G129" s="170">
        <v>7</v>
      </c>
      <c r="H129" s="171">
        <v>7</v>
      </c>
      <c r="I129" s="162">
        <v>96</v>
      </c>
      <c r="J129" s="162">
        <v>72</v>
      </c>
      <c r="K129" s="171">
        <v>70</v>
      </c>
      <c r="L129" s="172">
        <f t="shared" si="54"/>
        <v>24</v>
      </c>
      <c r="M129" s="170">
        <f t="shared" si="46"/>
        <v>7</v>
      </c>
      <c r="N129" s="170">
        <f t="shared" si="47"/>
        <v>17</v>
      </c>
      <c r="O129" s="174">
        <v>0.3</v>
      </c>
      <c r="P129" s="170">
        <f t="shared" si="61"/>
        <v>5.0999999999999996</v>
      </c>
      <c r="Q129" s="162" t="str">
        <f>IF(N129&lt;0,O129, "0.1")</f>
        <v>0.1</v>
      </c>
      <c r="R129" s="170">
        <f t="shared" si="62"/>
        <v>7.1</v>
      </c>
      <c r="S129" s="170">
        <f t="shared" si="49"/>
        <v>7.1</v>
      </c>
      <c r="T129" s="173">
        <f>S129</f>
        <v>7.1</v>
      </c>
    </row>
    <row r="130" spans="1:20" x14ac:dyDescent="0.3">
      <c r="A130" s="231">
        <v>78</v>
      </c>
      <c r="B130" s="175" t="s">
        <v>485</v>
      </c>
      <c r="C130" s="159">
        <v>495</v>
      </c>
      <c r="D130" s="175"/>
      <c r="E130" s="161">
        <v>44072</v>
      </c>
      <c r="F130" s="176">
        <v>1</v>
      </c>
      <c r="G130" s="162">
        <v>20</v>
      </c>
      <c r="H130" s="162">
        <v>20</v>
      </c>
      <c r="I130" s="162">
        <v>103</v>
      </c>
      <c r="J130" s="162">
        <v>72</v>
      </c>
      <c r="K130" s="162">
        <f t="shared" ref="K130:K140" si="63">I130-H130</f>
        <v>83</v>
      </c>
      <c r="L130" s="162">
        <f t="shared" si="54"/>
        <v>31</v>
      </c>
      <c r="M130" s="162">
        <f t="shared" si="46"/>
        <v>20</v>
      </c>
      <c r="N130" s="162">
        <f t="shared" si="47"/>
        <v>11</v>
      </c>
      <c r="O130" s="162" t="str">
        <f>IF(M130&gt;=19.5,"70%",IF(M130&gt;=13.5,"50%",IF(M130&gt;=5.5,"30%",IF(M130&gt;=0.1,"15%"))))</f>
        <v>70%</v>
      </c>
      <c r="P130" s="170">
        <f t="shared" si="61"/>
        <v>7.6999999999999993</v>
      </c>
      <c r="Q130" s="162">
        <v>0.1</v>
      </c>
      <c r="R130" s="162">
        <f t="shared" si="62"/>
        <v>20.100000000000001</v>
      </c>
      <c r="S130" s="162">
        <f t="shared" si="49"/>
        <v>20.100000000000001</v>
      </c>
      <c r="T130" s="177">
        <v>20</v>
      </c>
    </row>
    <row r="131" spans="1:20" x14ac:dyDescent="0.3">
      <c r="A131" s="231">
        <v>79</v>
      </c>
      <c r="B131" s="159" t="s">
        <v>349</v>
      </c>
      <c r="C131" s="159">
        <v>47</v>
      </c>
      <c r="D131" s="159" t="s">
        <v>84</v>
      </c>
      <c r="E131" s="161">
        <v>44072</v>
      </c>
      <c r="F131" s="162">
        <v>3</v>
      </c>
      <c r="G131" s="170">
        <v>9</v>
      </c>
      <c r="H131" s="171">
        <v>9</v>
      </c>
      <c r="I131" s="162">
        <v>100</v>
      </c>
      <c r="J131" s="162">
        <v>72</v>
      </c>
      <c r="K131" s="171">
        <f t="shared" si="63"/>
        <v>91</v>
      </c>
      <c r="L131" s="172">
        <f t="shared" si="54"/>
        <v>28</v>
      </c>
      <c r="M131" s="170">
        <f t="shared" si="46"/>
        <v>9</v>
      </c>
      <c r="N131" s="170">
        <f t="shared" si="47"/>
        <v>19</v>
      </c>
      <c r="O131" s="162" t="str">
        <f>IF(M131&gt;=19.5,"70%",IF(M131&gt;=13.5,"50%",IF(M131&gt;=5.5,"30%",IF(M131&gt;=0.1,"15%"))))</f>
        <v>30%</v>
      </c>
      <c r="P131" s="170">
        <f t="shared" si="61"/>
        <v>5.7</v>
      </c>
      <c r="Q131" s="162" t="str">
        <f>IF(N131&lt;0,O131, "0.1")</f>
        <v>0.1</v>
      </c>
      <c r="R131" s="170">
        <f t="shared" si="62"/>
        <v>9.1</v>
      </c>
      <c r="S131" s="170">
        <f t="shared" si="49"/>
        <v>9.1</v>
      </c>
      <c r="T131" s="173">
        <f>S131</f>
        <v>9.1</v>
      </c>
    </row>
    <row r="132" spans="1:20" x14ac:dyDescent="0.3">
      <c r="A132" s="231">
        <v>80</v>
      </c>
      <c r="B132" s="159" t="s">
        <v>438</v>
      </c>
      <c r="C132" s="159">
        <v>474</v>
      </c>
      <c r="D132" s="159" t="s">
        <v>435</v>
      </c>
      <c r="E132" s="161">
        <v>44072</v>
      </c>
      <c r="F132" s="176">
        <v>1</v>
      </c>
      <c r="G132" s="162">
        <v>24</v>
      </c>
      <c r="H132" s="162">
        <v>24</v>
      </c>
      <c r="I132" s="162">
        <v>118</v>
      </c>
      <c r="J132" s="162">
        <v>72</v>
      </c>
      <c r="K132" s="162">
        <f t="shared" si="63"/>
        <v>94</v>
      </c>
      <c r="L132" s="162">
        <f t="shared" si="54"/>
        <v>46</v>
      </c>
      <c r="M132" s="162">
        <f t="shared" si="46"/>
        <v>24</v>
      </c>
      <c r="N132" s="162">
        <f t="shared" si="47"/>
        <v>22</v>
      </c>
      <c r="O132" s="162" t="str">
        <f>IF(M132&gt;=19.5,"70%",IF(M132&gt;=13.5,"50%",IF(M132&gt;=5.5,"30%",IF(M132&gt;=0.1,"15%"))))</f>
        <v>70%</v>
      </c>
      <c r="P132" s="170">
        <f t="shared" si="61"/>
        <v>15.399999999999999</v>
      </c>
      <c r="Q132" s="162" t="str">
        <f>IF(N132&lt;0,O132, "0.1")</f>
        <v>0.1</v>
      </c>
      <c r="R132" s="162">
        <f t="shared" si="62"/>
        <v>24.1</v>
      </c>
      <c r="S132" s="162">
        <f t="shared" si="49"/>
        <v>24.1</v>
      </c>
      <c r="T132" s="177">
        <v>24</v>
      </c>
    </row>
    <row r="133" spans="1:20" x14ac:dyDescent="0.3">
      <c r="A133" s="231">
        <v>81</v>
      </c>
      <c r="B133" s="159" t="s">
        <v>362</v>
      </c>
      <c r="C133" s="159">
        <v>503</v>
      </c>
      <c r="D133" s="160" t="s">
        <v>24</v>
      </c>
      <c r="E133" s="161">
        <v>44072</v>
      </c>
      <c r="F133" s="162">
        <v>1</v>
      </c>
      <c r="G133" s="170">
        <v>5</v>
      </c>
      <c r="H133" s="171">
        <v>5</v>
      </c>
      <c r="I133" s="162">
        <v>76</v>
      </c>
      <c r="J133" s="162">
        <v>72</v>
      </c>
      <c r="K133" s="171">
        <f t="shared" si="63"/>
        <v>71</v>
      </c>
      <c r="L133" s="172">
        <f t="shared" si="54"/>
        <v>4</v>
      </c>
      <c r="M133" s="170">
        <f t="shared" si="46"/>
        <v>5</v>
      </c>
      <c r="N133" s="170">
        <f t="shared" si="47"/>
        <v>-1</v>
      </c>
      <c r="O133" s="162" t="str">
        <f>IF(M133&gt;=19.5,"70%",IF(M133&gt;=13.5,"50%",IF(M133&gt;=5.5,"30%",IF(M133&gt;=0.1,"15%"))))</f>
        <v>15%</v>
      </c>
      <c r="P133" s="171">
        <f t="shared" si="61"/>
        <v>-0.15</v>
      </c>
      <c r="Q133" s="162">
        <v>0.1</v>
      </c>
      <c r="R133" s="170">
        <f t="shared" si="62"/>
        <v>4.8499999999999996</v>
      </c>
      <c r="S133" s="170">
        <f t="shared" si="49"/>
        <v>4.8499999999999996</v>
      </c>
      <c r="T133" s="173">
        <f t="shared" ref="T133:T139" si="64">S133</f>
        <v>4.8499999999999996</v>
      </c>
    </row>
    <row r="134" spans="1:20" x14ac:dyDescent="0.3">
      <c r="A134" s="231">
        <v>82</v>
      </c>
      <c r="B134" s="159" t="s">
        <v>622</v>
      </c>
      <c r="C134" s="159">
        <v>198</v>
      </c>
      <c r="D134" s="160"/>
      <c r="E134" s="161">
        <v>44072</v>
      </c>
      <c r="F134" s="176">
        <v>1</v>
      </c>
      <c r="G134" s="162">
        <v>6</v>
      </c>
      <c r="H134" s="171">
        <v>6</v>
      </c>
      <c r="I134" s="162">
        <v>86</v>
      </c>
      <c r="J134" s="162">
        <v>72</v>
      </c>
      <c r="K134" s="171">
        <f t="shared" si="63"/>
        <v>80</v>
      </c>
      <c r="L134" s="172">
        <f t="shared" si="54"/>
        <v>14</v>
      </c>
      <c r="M134" s="170">
        <f t="shared" si="46"/>
        <v>6</v>
      </c>
      <c r="N134" s="170">
        <f t="shared" si="47"/>
        <v>8</v>
      </c>
      <c r="O134" s="174">
        <v>0.3</v>
      </c>
      <c r="P134" s="170">
        <f t="shared" si="61"/>
        <v>2.4</v>
      </c>
      <c r="Q134" s="162">
        <v>0.1</v>
      </c>
      <c r="R134" s="170">
        <f t="shared" si="62"/>
        <v>6.1</v>
      </c>
      <c r="S134" s="170">
        <f t="shared" si="49"/>
        <v>6.1</v>
      </c>
      <c r="T134" s="173">
        <f t="shared" si="64"/>
        <v>6.1</v>
      </c>
    </row>
    <row r="135" spans="1:20" x14ac:dyDescent="0.3">
      <c r="A135" s="231">
        <v>83</v>
      </c>
      <c r="B135" s="210" t="s">
        <v>369</v>
      </c>
      <c r="C135" s="210">
        <v>414</v>
      </c>
      <c r="D135" s="211"/>
      <c r="E135" s="161">
        <v>44072</v>
      </c>
      <c r="F135" s="193">
        <v>1</v>
      </c>
      <c r="G135" s="194">
        <v>10</v>
      </c>
      <c r="H135" s="213">
        <v>10</v>
      </c>
      <c r="I135" s="193">
        <v>92</v>
      </c>
      <c r="J135" s="193">
        <v>72</v>
      </c>
      <c r="K135" s="213">
        <f t="shared" si="63"/>
        <v>82</v>
      </c>
      <c r="L135" s="214">
        <f t="shared" si="54"/>
        <v>20</v>
      </c>
      <c r="M135" s="194">
        <f t="shared" si="46"/>
        <v>10</v>
      </c>
      <c r="N135" s="194">
        <f t="shared" si="47"/>
        <v>10</v>
      </c>
      <c r="O135" s="193" t="str">
        <f t="shared" ref="O135:O140" si="65">IF(M135&gt;=19.5,"70%",IF(M135&gt;=13.5,"50%",IF(M135&gt;=5.5,"30%",IF(M135&gt;=0.1,"15%"))))</f>
        <v>30%</v>
      </c>
      <c r="P135" s="194">
        <f t="shared" si="61"/>
        <v>3</v>
      </c>
      <c r="Q135" s="162">
        <v>0.1</v>
      </c>
      <c r="R135" s="194">
        <f t="shared" si="62"/>
        <v>10.1</v>
      </c>
      <c r="S135" s="194">
        <f t="shared" si="49"/>
        <v>10.1</v>
      </c>
      <c r="T135" s="215">
        <f t="shared" si="64"/>
        <v>10.1</v>
      </c>
    </row>
    <row r="136" spans="1:20" x14ac:dyDescent="0.3">
      <c r="A136" s="231">
        <v>84</v>
      </c>
      <c r="B136" s="159" t="s">
        <v>602</v>
      </c>
      <c r="C136" s="159">
        <v>98</v>
      </c>
      <c r="D136" s="160"/>
      <c r="E136" s="161">
        <v>44072</v>
      </c>
      <c r="F136" s="162">
        <v>1</v>
      </c>
      <c r="G136" s="170">
        <v>22</v>
      </c>
      <c r="H136" s="171">
        <v>22</v>
      </c>
      <c r="I136" s="162">
        <v>91</v>
      </c>
      <c r="J136" s="162">
        <v>72</v>
      </c>
      <c r="K136" s="171">
        <f t="shared" si="63"/>
        <v>69</v>
      </c>
      <c r="L136" s="172">
        <f t="shared" si="54"/>
        <v>19</v>
      </c>
      <c r="M136" s="170">
        <f t="shared" si="46"/>
        <v>22</v>
      </c>
      <c r="N136" s="170">
        <f t="shared" si="47"/>
        <v>-3</v>
      </c>
      <c r="O136" s="162" t="str">
        <f t="shared" si="65"/>
        <v>70%</v>
      </c>
      <c r="P136" s="170">
        <f t="shared" si="61"/>
        <v>-2.0999999999999996</v>
      </c>
      <c r="Q136" s="162">
        <v>0.1</v>
      </c>
      <c r="R136" s="170">
        <f t="shared" si="62"/>
        <v>19.899999999999999</v>
      </c>
      <c r="S136" s="170">
        <f t="shared" si="49"/>
        <v>19.899999999999999</v>
      </c>
      <c r="T136" s="173">
        <f t="shared" si="64"/>
        <v>19.899999999999999</v>
      </c>
    </row>
    <row r="137" spans="1:20" x14ac:dyDescent="0.3">
      <c r="A137" s="231">
        <v>85</v>
      </c>
      <c r="B137" s="159" t="s">
        <v>385</v>
      </c>
      <c r="C137" s="159">
        <v>304</v>
      </c>
      <c r="D137" s="160" t="s">
        <v>228</v>
      </c>
      <c r="E137" s="161">
        <v>44072</v>
      </c>
      <c r="F137" s="162">
        <v>1</v>
      </c>
      <c r="G137" s="162">
        <v>16.3</v>
      </c>
      <c r="H137" s="162">
        <v>16</v>
      </c>
      <c r="I137" s="162">
        <v>101</v>
      </c>
      <c r="J137" s="162">
        <v>72</v>
      </c>
      <c r="K137" s="162">
        <f t="shared" si="63"/>
        <v>85</v>
      </c>
      <c r="L137" s="162">
        <f t="shared" si="54"/>
        <v>29</v>
      </c>
      <c r="M137" s="162">
        <f t="shared" si="46"/>
        <v>16.3</v>
      </c>
      <c r="N137" s="162">
        <f t="shared" si="47"/>
        <v>12.7</v>
      </c>
      <c r="O137" s="162" t="str">
        <f t="shared" si="65"/>
        <v>50%</v>
      </c>
      <c r="P137" s="170">
        <f t="shared" si="61"/>
        <v>6.35</v>
      </c>
      <c r="Q137" s="162" t="str">
        <f>IF(N137&lt;0,O137, "0.1")</f>
        <v>0.1</v>
      </c>
      <c r="R137" s="162">
        <f t="shared" si="62"/>
        <v>16.400000000000002</v>
      </c>
      <c r="S137" s="162">
        <f t="shared" si="49"/>
        <v>16.400000000000002</v>
      </c>
      <c r="T137" s="173">
        <f t="shared" si="64"/>
        <v>16.400000000000002</v>
      </c>
    </row>
    <row r="138" spans="1:20" x14ac:dyDescent="0.3">
      <c r="A138" s="231">
        <v>86</v>
      </c>
      <c r="B138" s="159" t="s">
        <v>394</v>
      </c>
      <c r="C138" s="159">
        <v>158</v>
      </c>
      <c r="D138" s="160" t="s">
        <v>84</v>
      </c>
      <c r="E138" s="161">
        <v>44072</v>
      </c>
      <c r="F138" s="162">
        <v>1</v>
      </c>
      <c r="G138" s="162">
        <v>19</v>
      </c>
      <c r="H138" s="171">
        <v>19</v>
      </c>
      <c r="I138" s="162">
        <v>98</v>
      </c>
      <c r="J138" s="162">
        <v>72</v>
      </c>
      <c r="K138" s="171">
        <f t="shared" si="63"/>
        <v>79</v>
      </c>
      <c r="L138" s="172">
        <f t="shared" si="54"/>
        <v>26</v>
      </c>
      <c r="M138" s="170">
        <f t="shared" si="46"/>
        <v>19</v>
      </c>
      <c r="N138" s="170">
        <f t="shared" si="47"/>
        <v>7</v>
      </c>
      <c r="O138" s="162" t="str">
        <f t="shared" si="65"/>
        <v>50%</v>
      </c>
      <c r="P138" s="170">
        <f t="shared" si="61"/>
        <v>3.5</v>
      </c>
      <c r="Q138" s="162">
        <v>0.1</v>
      </c>
      <c r="R138" s="170">
        <f t="shared" si="62"/>
        <v>19.100000000000001</v>
      </c>
      <c r="S138" s="170">
        <f t="shared" si="49"/>
        <v>19.100000000000001</v>
      </c>
      <c r="T138" s="173">
        <f t="shared" si="64"/>
        <v>19.100000000000001</v>
      </c>
    </row>
    <row r="139" spans="1:20" x14ac:dyDescent="0.3">
      <c r="A139" s="231">
        <v>87</v>
      </c>
      <c r="B139" s="160" t="s">
        <v>523</v>
      </c>
      <c r="C139" s="159">
        <v>424</v>
      </c>
      <c r="D139" s="159" t="s">
        <v>39</v>
      </c>
      <c r="E139" s="161">
        <v>44072</v>
      </c>
      <c r="F139" s="162">
        <v>3</v>
      </c>
      <c r="G139" s="162">
        <v>7</v>
      </c>
      <c r="H139" s="162">
        <v>7</v>
      </c>
      <c r="I139" s="162">
        <v>82</v>
      </c>
      <c r="J139" s="162">
        <v>72</v>
      </c>
      <c r="K139" s="162">
        <f t="shared" si="63"/>
        <v>75</v>
      </c>
      <c r="L139" s="162">
        <f t="shared" si="54"/>
        <v>10</v>
      </c>
      <c r="M139" s="162">
        <f t="shared" si="46"/>
        <v>7</v>
      </c>
      <c r="N139" s="162">
        <f t="shared" si="47"/>
        <v>3</v>
      </c>
      <c r="O139" s="162" t="str">
        <f t="shared" si="65"/>
        <v>30%</v>
      </c>
      <c r="P139" s="170">
        <f t="shared" si="61"/>
        <v>0.89999999999999991</v>
      </c>
      <c r="Q139" s="162" t="str">
        <f>IF(N139&lt;0,O139, "0.1")</f>
        <v>0.1</v>
      </c>
      <c r="R139" s="162">
        <f t="shared" si="62"/>
        <v>7.1</v>
      </c>
      <c r="S139" s="162">
        <f t="shared" si="49"/>
        <v>7.1</v>
      </c>
      <c r="T139" s="173">
        <f t="shared" si="64"/>
        <v>7.1</v>
      </c>
    </row>
    <row r="140" spans="1:20" ht="15" thickBot="1" x14ac:dyDescent="0.35">
      <c r="A140" s="250">
        <v>88</v>
      </c>
      <c r="B140" s="196" t="s">
        <v>508</v>
      </c>
      <c r="C140" s="196">
        <v>69</v>
      </c>
      <c r="D140" s="196" t="s">
        <v>84</v>
      </c>
      <c r="E140" s="197">
        <v>44072</v>
      </c>
      <c r="F140" s="198">
        <v>1</v>
      </c>
      <c r="G140" s="199">
        <v>10.1</v>
      </c>
      <c r="H140" s="251">
        <v>10</v>
      </c>
      <c r="I140" s="198">
        <v>85</v>
      </c>
      <c r="J140" s="198">
        <v>72</v>
      </c>
      <c r="K140" s="251">
        <f t="shared" si="63"/>
        <v>75</v>
      </c>
      <c r="L140" s="252">
        <f t="shared" si="54"/>
        <v>13</v>
      </c>
      <c r="M140" s="199">
        <f t="shared" si="46"/>
        <v>10.1</v>
      </c>
      <c r="N140" s="199">
        <f t="shared" si="47"/>
        <v>2.9000000000000004</v>
      </c>
      <c r="O140" s="198" t="str">
        <f t="shared" si="65"/>
        <v>30%</v>
      </c>
      <c r="P140" s="199">
        <f t="shared" si="61"/>
        <v>0.87000000000000011</v>
      </c>
      <c r="Q140" s="198" t="str">
        <f>IF(N140&lt;0,O140, "0.1")</f>
        <v>0.1</v>
      </c>
      <c r="R140" s="199">
        <f t="shared" si="62"/>
        <v>10.199999999999999</v>
      </c>
      <c r="S140" s="199">
        <f t="shared" si="49"/>
        <v>10.199999999999999</v>
      </c>
      <c r="T140" s="200">
        <v>10</v>
      </c>
    </row>
    <row r="141" spans="1:20" x14ac:dyDescent="0.3">
      <c r="A141" s="78">
        <v>1</v>
      </c>
      <c r="B141" s="99" t="s">
        <v>16</v>
      </c>
      <c r="C141" s="100">
        <v>322</v>
      </c>
      <c r="D141" s="101"/>
      <c r="E141" s="102"/>
      <c r="F141" s="103"/>
      <c r="G141" s="104">
        <v>17.3</v>
      </c>
      <c r="H141" s="104">
        <v>17</v>
      </c>
      <c r="I141" s="104">
        <v>106</v>
      </c>
      <c r="J141" s="104">
        <v>70</v>
      </c>
      <c r="K141" s="105">
        <f t="shared" ref="K141:K143" si="66">I141-H141</f>
        <v>89</v>
      </c>
      <c r="L141" s="106">
        <f t="shared" si="18"/>
        <v>36</v>
      </c>
      <c r="M141" s="107">
        <f t="shared" si="19"/>
        <v>17.3</v>
      </c>
      <c r="N141" s="107">
        <f t="shared" si="20"/>
        <v>18.7</v>
      </c>
      <c r="O141" s="108">
        <v>0.7</v>
      </c>
      <c r="P141" s="107">
        <f t="shared" ref="P141:P147" si="67">N141*O141</f>
        <v>13.089999999999998</v>
      </c>
      <c r="Q141" s="104">
        <v>0.7</v>
      </c>
      <c r="R141" s="107">
        <f t="shared" ref="R141:R152" si="68">IF(M141&gt;=L141,(M141+P141),M141+Q141)</f>
        <v>18</v>
      </c>
      <c r="S141" s="107">
        <f t="shared" si="23"/>
        <v>18</v>
      </c>
      <c r="T141" s="109">
        <v>18</v>
      </c>
    </row>
    <row r="142" spans="1:20" x14ac:dyDescent="0.3">
      <c r="A142" s="54">
        <v>2</v>
      </c>
      <c r="B142" s="10" t="s">
        <v>18</v>
      </c>
      <c r="C142" s="10">
        <v>126</v>
      </c>
      <c r="D142" s="11"/>
      <c r="E142" s="97"/>
      <c r="F142" s="97"/>
      <c r="G142" s="12">
        <v>13.3</v>
      </c>
      <c r="H142" s="13">
        <f>G142</f>
        <v>13.3</v>
      </c>
      <c r="I142" s="97"/>
      <c r="J142" s="97"/>
      <c r="K142" s="13">
        <f t="shared" si="66"/>
        <v>-13.3</v>
      </c>
      <c r="L142" s="14">
        <f t="shared" si="18"/>
        <v>0</v>
      </c>
      <c r="M142" s="12">
        <f t="shared" si="19"/>
        <v>13.3</v>
      </c>
      <c r="N142" s="12">
        <f t="shared" si="20"/>
        <v>-13.3</v>
      </c>
      <c r="O142" s="97" t="str">
        <f t="shared" ref="O142:O157" si="69">IF(M142&gt;=19.5,"70%",IF(M142&gt;=13.5,"50%",IF(M142&gt;=5.5,"30%",IF(M142&gt;=0.1,"15%"))))</f>
        <v>30%</v>
      </c>
      <c r="P142" s="12">
        <f t="shared" si="67"/>
        <v>-3.99</v>
      </c>
      <c r="Q142" s="97">
        <v>0.3</v>
      </c>
      <c r="R142" s="12">
        <f t="shared" si="68"/>
        <v>9.31</v>
      </c>
      <c r="S142" s="12">
        <f t="shared" si="23"/>
        <v>13.3</v>
      </c>
      <c r="T142" s="55">
        <f>S142</f>
        <v>13.3</v>
      </c>
    </row>
    <row r="143" spans="1:20" x14ac:dyDescent="0.3">
      <c r="A143" s="54">
        <v>3</v>
      </c>
      <c r="B143" s="15" t="s">
        <v>19</v>
      </c>
      <c r="C143" s="10">
        <v>325</v>
      </c>
      <c r="D143" s="16" t="s">
        <v>20</v>
      </c>
      <c r="E143" s="17"/>
      <c r="F143" s="18"/>
      <c r="G143" s="97">
        <v>10</v>
      </c>
      <c r="H143" s="13">
        <f>G143</f>
        <v>10</v>
      </c>
      <c r="I143" s="97">
        <v>83</v>
      </c>
      <c r="J143" s="97">
        <v>72</v>
      </c>
      <c r="K143" s="13">
        <f t="shared" si="66"/>
        <v>73</v>
      </c>
      <c r="L143" s="14">
        <f t="shared" si="18"/>
        <v>11</v>
      </c>
      <c r="M143" s="12">
        <f t="shared" si="19"/>
        <v>10</v>
      </c>
      <c r="N143" s="12">
        <f t="shared" si="20"/>
        <v>1</v>
      </c>
      <c r="O143" s="97" t="str">
        <f t="shared" si="69"/>
        <v>30%</v>
      </c>
      <c r="P143" s="12">
        <f t="shared" si="67"/>
        <v>0.3</v>
      </c>
      <c r="Q143" s="97" t="str">
        <f>IF(N143&lt;0,O143, "0.1")</f>
        <v>0.1</v>
      </c>
      <c r="R143" s="12">
        <f t="shared" si="68"/>
        <v>10.1</v>
      </c>
      <c r="S143" s="12">
        <f t="shared" si="23"/>
        <v>10.1</v>
      </c>
      <c r="T143" s="55">
        <f>S143</f>
        <v>10.1</v>
      </c>
    </row>
    <row r="144" spans="1:20" x14ac:dyDescent="0.3">
      <c r="A144" s="54">
        <v>4</v>
      </c>
      <c r="B144" s="10" t="s">
        <v>21</v>
      </c>
      <c r="C144" s="10">
        <v>6</v>
      </c>
      <c r="D144" s="11"/>
      <c r="E144" s="17"/>
      <c r="F144" s="97"/>
      <c r="G144" s="12">
        <v>10.1</v>
      </c>
      <c r="H144" s="13">
        <f>G144</f>
        <v>10.1</v>
      </c>
      <c r="I144" s="97">
        <v>91</v>
      </c>
      <c r="J144" s="97">
        <v>70</v>
      </c>
      <c r="K144" s="13">
        <v>81</v>
      </c>
      <c r="L144" s="14">
        <f t="shared" si="18"/>
        <v>21</v>
      </c>
      <c r="M144" s="12">
        <f t="shared" si="19"/>
        <v>10.1</v>
      </c>
      <c r="N144" s="12">
        <f t="shared" si="20"/>
        <v>10.9</v>
      </c>
      <c r="O144" s="97" t="str">
        <f t="shared" si="69"/>
        <v>30%</v>
      </c>
      <c r="P144" s="12">
        <f t="shared" si="67"/>
        <v>3.27</v>
      </c>
      <c r="Q144" s="97">
        <v>0.1</v>
      </c>
      <c r="R144" s="12">
        <f t="shared" si="68"/>
        <v>10.199999999999999</v>
      </c>
      <c r="S144" s="12">
        <f t="shared" si="23"/>
        <v>10.199999999999999</v>
      </c>
      <c r="T144" s="55">
        <f>S144</f>
        <v>10.199999999999999</v>
      </c>
    </row>
    <row r="145" spans="1:20" x14ac:dyDescent="0.3">
      <c r="A145" s="54">
        <v>5</v>
      </c>
      <c r="B145" s="80" t="s">
        <v>23</v>
      </c>
      <c r="C145" s="80">
        <v>271</v>
      </c>
      <c r="D145" s="80" t="s">
        <v>24</v>
      </c>
      <c r="E145" s="82"/>
      <c r="F145" s="69"/>
      <c r="G145" s="85">
        <v>16</v>
      </c>
      <c r="H145" s="83">
        <v>16</v>
      </c>
      <c r="I145" s="69">
        <v>101</v>
      </c>
      <c r="J145" s="69">
        <v>72</v>
      </c>
      <c r="K145" s="83">
        <f>I145-H145</f>
        <v>85</v>
      </c>
      <c r="L145" s="84">
        <f t="shared" si="18"/>
        <v>29</v>
      </c>
      <c r="M145" s="85">
        <f t="shared" si="19"/>
        <v>16</v>
      </c>
      <c r="N145" s="85">
        <f t="shared" si="20"/>
        <v>13</v>
      </c>
      <c r="O145" s="69" t="str">
        <f t="shared" si="69"/>
        <v>50%</v>
      </c>
      <c r="P145" s="85">
        <f t="shared" si="67"/>
        <v>6.5</v>
      </c>
      <c r="Q145" s="69">
        <v>0.1</v>
      </c>
      <c r="R145" s="85">
        <f t="shared" si="68"/>
        <v>16.100000000000001</v>
      </c>
      <c r="S145" s="85">
        <f t="shared" si="23"/>
        <v>16.100000000000001</v>
      </c>
      <c r="T145" s="86">
        <f t="shared" ref="T145:T152" si="70">S145</f>
        <v>16.100000000000001</v>
      </c>
    </row>
    <row r="146" spans="1:20" x14ac:dyDescent="0.3">
      <c r="A146" s="54">
        <v>6</v>
      </c>
      <c r="B146" s="10" t="s">
        <v>25</v>
      </c>
      <c r="C146" s="10">
        <v>89</v>
      </c>
      <c r="D146" s="11"/>
      <c r="E146" s="97"/>
      <c r="F146" s="97"/>
      <c r="G146" s="12">
        <v>24</v>
      </c>
      <c r="H146" s="13">
        <f>G146</f>
        <v>24</v>
      </c>
      <c r="I146" s="97">
        <v>120</v>
      </c>
      <c r="J146" s="97">
        <v>70</v>
      </c>
      <c r="K146" s="13">
        <f>I146-H146</f>
        <v>96</v>
      </c>
      <c r="L146" s="14">
        <f t="shared" si="18"/>
        <v>50</v>
      </c>
      <c r="M146" s="12">
        <f t="shared" si="19"/>
        <v>24</v>
      </c>
      <c r="N146" s="12">
        <f t="shared" si="20"/>
        <v>26</v>
      </c>
      <c r="O146" s="97" t="str">
        <f t="shared" si="69"/>
        <v>70%</v>
      </c>
      <c r="P146" s="12">
        <f t="shared" si="67"/>
        <v>18.2</v>
      </c>
      <c r="Q146" s="97">
        <v>0.1</v>
      </c>
      <c r="R146" s="12">
        <f t="shared" si="68"/>
        <v>24.1</v>
      </c>
      <c r="S146" s="12">
        <f t="shared" si="23"/>
        <v>24.1</v>
      </c>
      <c r="T146" s="55">
        <f t="shared" si="70"/>
        <v>24.1</v>
      </c>
    </row>
    <row r="147" spans="1:20" x14ac:dyDescent="0.3">
      <c r="A147" s="54">
        <v>7</v>
      </c>
      <c r="B147" s="10" t="s">
        <v>26</v>
      </c>
      <c r="C147" s="10">
        <v>310</v>
      </c>
      <c r="D147" s="11"/>
      <c r="E147" s="20"/>
      <c r="F147" s="97"/>
      <c r="G147" s="97">
        <v>24</v>
      </c>
      <c r="H147" s="97">
        <v>24</v>
      </c>
      <c r="I147" s="97">
        <v>103</v>
      </c>
      <c r="J147" s="97">
        <v>70</v>
      </c>
      <c r="K147" s="13"/>
      <c r="L147" s="14">
        <f t="shared" si="18"/>
        <v>33</v>
      </c>
      <c r="M147" s="12">
        <f t="shared" si="19"/>
        <v>24</v>
      </c>
      <c r="N147" s="12">
        <f t="shared" si="20"/>
        <v>9</v>
      </c>
      <c r="O147" s="97" t="str">
        <f t="shared" si="69"/>
        <v>70%</v>
      </c>
      <c r="P147" s="12">
        <f t="shared" si="67"/>
        <v>6.3</v>
      </c>
      <c r="Q147" s="97" t="str">
        <f>IF(N147&lt;0,O147, "0.1")</f>
        <v>0.1</v>
      </c>
      <c r="R147" s="12">
        <f t="shared" si="68"/>
        <v>24.1</v>
      </c>
      <c r="S147" s="12">
        <f t="shared" si="23"/>
        <v>24.1</v>
      </c>
      <c r="T147" s="55">
        <f t="shared" si="70"/>
        <v>24.1</v>
      </c>
    </row>
    <row r="148" spans="1:20" x14ac:dyDescent="0.3">
      <c r="A148" s="54">
        <v>8</v>
      </c>
      <c r="B148" s="10" t="s">
        <v>27</v>
      </c>
      <c r="C148" s="10">
        <v>141</v>
      </c>
      <c r="D148" s="11"/>
      <c r="E148" s="97"/>
      <c r="F148" s="97"/>
      <c r="G148" s="97">
        <v>19.5</v>
      </c>
      <c r="H148" s="13">
        <f>G148</f>
        <v>19.5</v>
      </c>
      <c r="I148" s="97"/>
      <c r="J148" s="97"/>
      <c r="K148" s="13">
        <f t="shared" ref="K148:K159" si="71">I148-H148</f>
        <v>-19.5</v>
      </c>
      <c r="L148" s="14">
        <f t="shared" si="18"/>
        <v>0</v>
      </c>
      <c r="M148" s="12">
        <f t="shared" si="19"/>
        <v>19.5</v>
      </c>
      <c r="N148" s="12">
        <f t="shared" si="20"/>
        <v>-19.5</v>
      </c>
      <c r="O148" s="97" t="str">
        <f t="shared" si="69"/>
        <v>70%</v>
      </c>
      <c r="P148" s="12">
        <v>-3.2</v>
      </c>
      <c r="Q148" s="97">
        <v>0.7</v>
      </c>
      <c r="R148" s="12">
        <f t="shared" si="68"/>
        <v>16.3</v>
      </c>
      <c r="S148" s="12">
        <f t="shared" si="23"/>
        <v>19.5</v>
      </c>
      <c r="T148" s="55">
        <f t="shared" si="70"/>
        <v>19.5</v>
      </c>
    </row>
    <row r="149" spans="1:20" x14ac:dyDescent="0.3">
      <c r="A149" s="54">
        <v>9</v>
      </c>
      <c r="B149" s="10" t="s">
        <v>404</v>
      </c>
      <c r="C149" s="10">
        <v>432</v>
      </c>
      <c r="D149" s="23" t="s">
        <v>405</v>
      </c>
      <c r="E149" s="24"/>
      <c r="F149" s="24"/>
      <c r="G149" s="12">
        <v>24</v>
      </c>
      <c r="H149" s="13">
        <f>G149</f>
        <v>24</v>
      </c>
      <c r="I149" s="97">
        <v>120</v>
      </c>
      <c r="J149" s="97">
        <v>70</v>
      </c>
      <c r="K149" s="13">
        <f t="shared" si="71"/>
        <v>96</v>
      </c>
      <c r="L149" s="14">
        <f t="shared" si="18"/>
        <v>50</v>
      </c>
      <c r="M149" s="12">
        <f t="shared" si="19"/>
        <v>24</v>
      </c>
      <c r="N149" s="12">
        <f t="shared" si="20"/>
        <v>26</v>
      </c>
      <c r="O149" s="97" t="str">
        <f t="shared" si="69"/>
        <v>70%</v>
      </c>
      <c r="P149" s="12">
        <f>N149*O149</f>
        <v>18.2</v>
      </c>
      <c r="Q149" s="97">
        <v>0.1</v>
      </c>
      <c r="R149" s="12">
        <f t="shared" si="68"/>
        <v>24.1</v>
      </c>
      <c r="S149" s="12">
        <f t="shared" si="23"/>
        <v>24.1</v>
      </c>
      <c r="T149" s="55">
        <f t="shared" si="70"/>
        <v>24.1</v>
      </c>
    </row>
    <row r="150" spans="1:20" x14ac:dyDescent="0.3">
      <c r="A150" s="54">
        <v>10</v>
      </c>
      <c r="B150" s="110" t="s">
        <v>518</v>
      </c>
      <c r="C150" s="80">
        <v>499</v>
      </c>
      <c r="D150" s="111"/>
      <c r="E150" s="82"/>
      <c r="F150" s="112">
        <v>1</v>
      </c>
      <c r="G150" s="69">
        <v>9</v>
      </c>
      <c r="H150" s="83">
        <v>9</v>
      </c>
      <c r="I150" s="69">
        <v>83</v>
      </c>
      <c r="J150" s="69">
        <v>72</v>
      </c>
      <c r="K150" s="83">
        <f t="shared" si="71"/>
        <v>74</v>
      </c>
      <c r="L150" s="84">
        <f t="shared" si="18"/>
        <v>11</v>
      </c>
      <c r="M150" s="85">
        <f t="shared" si="19"/>
        <v>9</v>
      </c>
      <c r="N150" s="85">
        <f t="shared" si="20"/>
        <v>2</v>
      </c>
      <c r="O150" s="69" t="str">
        <f t="shared" si="69"/>
        <v>30%</v>
      </c>
      <c r="P150" s="83">
        <f>N150*O150</f>
        <v>0.6</v>
      </c>
      <c r="Q150" s="69">
        <v>0.1</v>
      </c>
      <c r="R150" s="85">
        <f t="shared" si="68"/>
        <v>9.1</v>
      </c>
      <c r="S150" s="85">
        <f t="shared" si="23"/>
        <v>9.1</v>
      </c>
      <c r="T150" s="86">
        <f t="shared" si="70"/>
        <v>9.1</v>
      </c>
    </row>
    <row r="151" spans="1:20" x14ac:dyDescent="0.3">
      <c r="A151" s="54">
        <v>11</v>
      </c>
      <c r="B151" s="2" t="s">
        <v>29</v>
      </c>
      <c r="C151" s="2">
        <v>192</v>
      </c>
      <c r="D151" s="3" t="s">
        <v>17</v>
      </c>
      <c r="E151" s="4"/>
      <c r="F151" s="1"/>
      <c r="G151" s="1">
        <v>19</v>
      </c>
      <c r="H151" s="21">
        <f>G151</f>
        <v>19</v>
      </c>
      <c r="I151" s="1">
        <v>109</v>
      </c>
      <c r="J151" s="1">
        <v>70</v>
      </c>
      <c r="K151" s="21">
        <f t="shared" si="71"/>
        <v>90</v>
      </c>
      <c r="L151" s="22">
        <f t="shared" si="18"/>
        <v>39</v>
      </c>
      <c r="M151" s="9">
        <f t="shared" si="19"/>
        <v>19</v>
      </c>
      <c r="N151" s="9">
        <f t="shared" si="20"/>
        <v>20</v>
      </c>
      <c r="O151" s="1" t="str">
        <f t="shared" si="69"/>
        <v>50%</v>
      </c>
      <c r="P151" s="9">
        <f>N151*O151</f>
        <v>10</v>
      </c>
      <c r="Q151" s="1" t="str">
        <f>IF(N151&lt;0,O151, "0.1")</f>
        <v>0.1</v>
      </c>
      <c r="R151" s="9">
        <f t="shared" si="68"/>
        <v>19.100000000000001</v>
      </c>
      <c r="S151" s="9">
        <f t="shared" si="23"/>
        <v>19.100000000000001</v>
      </c>
      <c r="T151" s="56">
        <f t="shared" si="70"/>
        <v>19.100000000000001</v>
      </c>
    </row>
    <row r="152" spans="1:20" x14ac:dyDescent="0.3">
      <c r="A152" s="54">
        <v>12</v>
      </c>
      <c r="B152" s="10" t="s">
        <v>30</v>
      </c>
      <c r="C152" s="10">
        <v>238</v>
      </c>
      <c r="D152" s="11"/>
      <c r="E152" s="97"/>
      <c r="F152" s="97"/>
      <c r="G152" s="97">
        <v>16.100000000000001</v>
      </c>
      <c r="H152" s="13">
        <f>G152</f>
        <v>16.100000000000001</v>
      </c>
      <c r="I152" s="97"/>
      <c r="J152" s="97"/>
      <c r="K152" s="13">
        <f t="shared" si="71"/>
        <v>-16.100000000000001</v>
      </c>
      <c r="L152" s="14">
        <f t="shared" si="18"/>
        <v>0</v>
      </c>
      <c r="M152" s="12">
        <f t="shared" si="19"/>
        <v>16.100000000000001</v>
      </c>
      <c r="N152" s="12">
        <f t="shared" si="20"/>
        <v>-16.100000000000001</v>
      </c>
      <c r="O152" s="97" t="str">
        <f t="shared" si="69"/>
        <v>50%</v>
      </c>
      <c r="P152" s="12">
        <v>-0.7</v>
      </c>
      <c r="Q152" s="97">
        <v>0.1</v>
      </c>
      <c r="R152" s="12">
        <f t="shared" si="68"/>
        <v>15.400000000000002</v>
      </c>
      <c r="S152" s="12">
        <f t="shared" si="23"/>
        <v>16.100000000000001</v>
      </c>
      <c r="T152" s="55">
        <f t="shared" si="70"/>
        <v>16.100000000000001</v>
      </c>
    </row>
    <row r="153" spans="1:20" x14ac:dyDescent="0.3">
      <c r="A153" s="54">
        <v>13</v>
      </c>
      <c r="B153" s="2" t="s">
        <v>31</v>
      </c>
      <c r="C153" s="2">
        <v>237</v>
      </c>
      <c r="D153" s="3" t="s">
        <v>32</v>
      </c>
      <c r="E153" s="4"/>
      <c r="F153" s="1"/>
      <c r="G153" s="9">
        <v>10</v>
      </c>
      <c r="H153" s="21">
        <v>10</v>
      </c>
      <c r="I153" s="1">
        <v>88</v>
      </c>
      <c r="J153" s="1">
        <v>70</v>
      </c>
      <c r="K153" s="21">
        <f t="shared" si="71"/>
        <v>78</v>
      </c>
      <c r="L153" s="22">
        <f t="shared" si="18"/>
        <v>18</v>
      </c>
      <c r="M153" s="9">
        <f t="shared" si="19"/>
        <v>10</v>
      </c>
      <c r="N153" s="9">
        <f t="shared" si="20"/>
        <v>8</v>
      </c>
      <c r="O153" s="1" t="str">
        <f t="shared" si="69"/>
        <v>30%</v>
      </c>
      <c r="P153" s="9">
        <f t="shared" ref="P153:P204" si="72">N153*O153</f>
        <v>2.4</v>
      </c>
      <c r="Q153" s="1" t="str">
        <f>IF(N153&lt;0,O153, "0.1")</f>
        <v>0.1</v>
      </c>
      <c r="R153" s="1">
        <v>10</v>
      </c>
      <c r="S153" s="9">
        <f t="shared" si="23"/>
        <v>10</v>
      </c>
      <c r="T153" s="56">
        <v>10</v>
      </c>
    </row>
    <row r="154" spans="1:20" x14ac:dyDescent="0.3">
      <c r="A154" s="54">
        <v>14</v>
      </c>
      <c r="B154" s="10" t="s">
        <v>35</v>
      </c>
      <c r="C154" s="10">
        <v>27</v>
      </c>
      <c r="D154" s="11"/>
      <c r="E154" s="97"/>
      <c r="F154" s="97"/>
      <c r="G154" s="12">
        <v>12</v>
      </c>
      <c r="H154" s="13">
        <f>G154</f>
        <v>12</v>
      </c>
      <c r="I154" s="97"/>
      <c r="J154" s="97"/>
      <c r="K154" s="13">
        <f t="shared" si="71"/>
        <v>-12</v>
      </c>
      <c r="L154" s="14">
        <f t="shared" si="18"/>
        <v>0</v>
      </c>
      <c r="M154" s="12">
        <f t="shared" si="19"/>
        <v>12</v>
      </c>
      <c r="N154" s="12">
        <f t="shared" si="20"/>
        <v>-12</v>
      </c>
      <c r="O154" s="97" t="str">
        <f t="shared" si="69"/>
        <v>30%</v>
      </c>
      <c r="P154" s="12">
        <f t="shared" si="72"/>
        <v>-3.5999999999999996</v>
      </c>
      <c r="Q154" s="1">
        <v>0.1</v>
      </c>
      <c r="R154" s="12">
        <f t="shared" ref="R154:R163" si="73">IF(M154&gt;=L154,(M154+P154),M154+Q154)</f>
        <v>8.4</v>
      </c>
      <c r="S154" s="12">
        <f t="shared" si="23"/>
        <v>12</v>
      </c>
      <c r="T154" s="55">
        <f>S154</f>
        <v>12</v>
      </c>
    </row>
    <row r="155" spans="1:20" x14ac:dyDescent="0.3">
      <c r="A155" s="54">
        <v>15</v>
      </c>
      <c r="B155" s="10" t="s">
        <v>36</v>
      </c>
      <c r="C155" s="10">
        <v>167</v>
      </c>
      <c r="D155" s="11"/>
      <c r="E155" s="97"/>
      <c r="F155" s="97"/>
      <c r="G155" s="97">
        <v>16.100000000000001</v>
      </c>
      <c r="H155" s="13">
        <f>G155</f>
        <v>16.100000000000001</v>
      </c>
      <c r="I155" s="97"/>
      <c r="J155" s="97"/>
      <c r="K155" s="13">
        <f t="shared" si="71"/>
        <v>-16.100000000000001</v>
      </c>
      <c r="L155" s="14">
        <f t="shared" si="18"/>
        <v>0</v>
      </c>
      <c r="M155" s="12">
        <f t="shared" si="19"/>
        <v>16.100000000000001</v>
      </c>
      <c r="N155" s="12">
        <f t="shared" si="20"/>
        <v>-16.100000000000001</v>
      </c>
      <c r="O155" s="97" t="str">
        <f t="shared" si="69"/>
        <v>50%</v>
      </c>
      <c r="P155" s="12">
        <f t="shared" si="72"/>
        <v>-8.0500000000000007</v>
      </c>
      <c r="Q155" s="1">
        <v>0.1</v>
      </c>
      <c r="R155" s="12">
        <f t="shared" si="73"/>
        <v>8.0500000000000007</v>
      </c>
      <c r="S155" s="12">
        <f t="shared" si="23"/>
        <v>16.100000000000001</v>
      </c>
      <c r="T155" s="55">
        <f>S155</f>
        <v>16.100000000000001</v>
      </c>
    </row>
    <row r="156" spans="1:20" x14ac:dyDescent="0.3">
      <c r="A156" s="54">
        <v>16</v>
      </c>
      <c r="B156" s="80" t="s">
        <v>424</v>
      </c>
      <c r="C156" s="80">
        <v>456</v>
      </c>
      <c r="D156" s="114"/>
      <c r="E156" s="82"/>
      <c r="F156" s="115"/>
      <c r="G156" s="85">
        <v>16</v>
      </c>
      <c r="H156" s="83">
        <f>G156</f>
        <v>16</v>
      </c>
      <c r="I156" s="69">
        <v>106</v>
      </c>
      <c r="J156" s="69">
        <v>70</v>
      </c>
      <c r="K156" s="83">
        <f t="shared" si="71"/>
        <v>90</v>
      </c>
      <c r="L156" s="84">
        <f t="shared" si="18"/>
        <v>36</v>
      </c>
      <c r="M156" s="85">
        <f t="shared" si="19"/>
        <v>16</v>
      </c>
      <c r="N156" s="85">
        <f t="shared" si="20"/>
        <v>20</v>
      </c>
      <c r="O156" s="69" t="str">
        <f t="shared" si="69"/>
        <v>50%</v>
      </c>
      <c r="P156" s="85">
        <f t="shared" si="72"/>
        <v>10</v>
      </c>
      <c r="Q156" s="69" t="str">
        <f>IF(N156&lt;0,O156, "0.1")</f>
        <v>0.1</v>
      </c>
      <c r="R156" s="85">
        <f t="shared" si="73"/>
        <v>16.100000000000001</v>
      </c>
      <c r="S156" s="85">
        <f t="shared" si="23"/>
        <v>16.100000000000001</v>
      </c>
      <c r="T156" s="86">
        <f>S156</f>
        <v>16.100000000000001</v>
      </c>
    </row>
    <row r="157" spans="1:20" x14ac:dyDescent="0.3">
      <c r="A157" s="54">
        <v>17</v>
      </c>
      <c r="B157" s="81" t="s">
        <v>38</v>
      </c>
      <c r="C157" s="80">
        <v>326</v>
      </c>
      <c r="D157" s="81" t="s">
        <v>39</v>
      </c>
      <c r="E157" s="82"/>
      <c r="F157" s="115"/>
      <c r="G157" s="85">
        <v>18</v>
      </c>
      <c r="H157" s="83">
        <v>18</v>
      </c>
      <c r="I157" s="69">
        <v>96</v>
      </c>
      <c r="J157" s="69">
        <v>70</v>
      </c>
      <c r="K157" s="83">
        <f t="shared" si="71"/>
        <v>78</v>
      </c>
      <c r="L157" s="84">
        <f t="shared" si="18"/>
        <v>26</v>
      </c>
      <c r="M157" s="85">
        <f t="shared" si="19"/>
        <v>18</v>
      </c>
      <c r="N157" s="85">
        <f t="shared" si="20"/>
        <v>8</v>
      </c>
      <c r="O157" s="69" t="str">
        <f t="shared" si="69"/>
        <v>50%</v>
      </c>
      <c r="P157" s="85">
        <f t="shared" si="72"/>
        <v>4</v>
      </c>
      <c r="Q157" s="69" t="str">
        <f>IF(N157&lt;0,O157, "0.1")</f>
        <v>0.1</v>
      </c>
      <c r="R157" s="85">
        <f t="shared" si="73"/>
        <v>18.100000000000001</v>
      </c>
      <c r="S157" s="85" t="s">
        <v>501</v>
      </c>
      <c r="T157" s="86" t="str">
        <f>S157</f>
        <v>f</v>
      </c>
    </row>
    <row r="158" spans="1:20" x14ac:dyDescent="0.3">
      <c r="A158" s="54">
        <v>18</v>
      </c>
      <c r="B158" s="2" t="s">
        <v>40</v>
      </c>
      <c r="C158" s="2">
        <v>214</v>
      </c>
      <c r="D158" s="3" t="s">
        <v>17</v>
      </c>
      <c r="E158" s="4"/>
      <c r="F158" s="1"/>
      <c r="G158" s="9">
        <v>14.1</v>
      </c>
      <c r="H158" s="21">
        <v>14</v>
      </c>
      <c r="I158" s="1">
        <v>105</v>
      </c>
      <c r="J158" s="1">
        <v>70</v>
      </c>
      <c r="K158" s="21">
        <f t="shared" si="71"/>
        <v>91</v>
      </c>
      <c r="L158" s="22">
        <f t="shared" si="18"/>
        <v>35</v>
      </c>
      <c r="M158" s="9">
        <f t="shared" si="19"/>
        <v>14.1</v>
      </c>
      <c r="N158" s="9">
        <f t="shared" si="20"/>
        <v>20.9</v>
      </c>
      <c r="O158" s="25">
        <v>0.3</v>
      </c>
      <c r="P158" s="9">
        <f t="shared" si="72"/>
        <v>6.27</v>
      </c>
      <c r="Q158" s="1" t="str">
        <f>IF(N158&lt;0,O158, "0.1")</f>
        <v>0.1</v>
      </c>
      <c r="R158" s="9">
        <f t="shared" si="73"/>
        <v>14.2</v>
      </c>
      <c r="S158" s="9">
        <f t="shared" ref="S158:S163" si="74">IF(I158&gt;1,(R158),G158)</f>
        <v>14.2</v>
      </c>
      <c r="T158" s="56">
        <f t="shared" ref="T158:T163" si="75">S158</f>
        <v>14.2</v>
      </c>
    </row>
    <row r="159" spans="1:20" x14ac:dyDescent="0.3">
      <c r="A159" s="54">
        <v>19</v>
      </c>
      <c r="B159" s="2" t="s">
        <v>42</v>
      </c>
      <c r="C159" s="2">
        <v>137</v>
      </c>
      <c r="D159" s="3" t="s">
        <v>43</v>
      </c>
      <c r="E159" s="4"/>
      <c r="F159" s="1"/>
      <c r="G159" s="1">
        <v>14.2</v>
      </c>
      <c r="H159" s="21">
        <v>14</v>
      </c>
      <c r="I159" s="1">
        <v>101</v>
      </c>
      <c r="J159" s="1">
        <v>70</v>
      </c>
      <c r="K159" s="21">
        <f t="shared" si="71"/>
        <v>87</v>
      </c>
      <c r="L159" s="22">
        <f t="shared" si="18"/>
        <v>31</v>
      </c>
      <c r="M159" s="9">
        <f t="shared" si="19"/>
        <v>14.2</v>
      </c>
      <c r="N159" s="9">
        <f t="shared" si="20"/>
        <v>16.8</v>
      </c>
      <c r="O159" s="25">
        <v>0.3</v>
      </c>
      <c r="P159" s="9">
        <f t="shared" si="72"/>
        <v>5.04</v>
      </c>
      <c r="Q159" s="1" t="str">
        <f>IF(N159&lt;0,O159, "0.1")</f>
        <v>0.1</v>
      </c>
      <c r="R159" s="9">
        <f t="shared" si="73"/>
        <v>14.299999999999999</v>
      </c>
      <c r="S159" s="9">
        <f t="shared" si="74"/>
        <v>14.299999999999999</v>
      </c>
      <c r="T159" s="56">
        <f t="shared" si="75"/>
        <v>14.299999999999999</v>
      </c>
    </row>
    <row r="160" spans="1:20" x14ac:dyDescent="0.3">
      <c r="A160" s="54">
        <v>20</v>
      </c>
      <c r="B160" s="80" t="s">
        <v>44</v>
      </c>
      <c r="C160" s="80">
        <v>168</v>
      </c>
      <c r="D160" s="80"/>
      <c r="E160" s="82"/>
      <c r="F160" s="69"/>
      <c r="G160" s="69">
        <v>12.1</v>
      </c>
      <c r="H160" s="83">
        <f>G160</f>
        <v>12.1</v>
      </c>
      <c r="I160" s="69">
        <v>84</v>
      </c>
      <c r="J160" s="69">
        <v>70</v>
      </c>
      <c r="K160" s="83">
        <v>71</v>
      </c>
      <c r="L160" s="84">
        <f t="shared" si="18"/>
        <v>14</v>
      </c>
      <c r="M160" s="85">
        <f t="shared" si="19"/>
        <v>12.1</v>
      </c>
      <c r="N160" s="85">
        <f t="shared" si="20"/>
        <v>1.9000000000000004</v>
      </c>
      <c r="O160" s="69" t="str">
        <f t="shared" ref="O160:O173" si="76">IF(M160&gt;=19.5,"70%",IF(M160&gt;=13.5,"50%",IF(M160&gt;=5.5,"30%",IF(M160&gt;=0.1,"15%"))))</f>
        <v>30%</v>
      </c>
      <c r="P160" s="85">
        <f t="shared" si="72"/>
        <v>0.57000000000000006</v>
      </c>
      <c r="Q160" s="69">
        <v>0.1</v>
      </c>
      <c r="R160" s="85">
        <f t="shared" si="73"/>
        <v>12.2</v>
      </c>
      <c r="S160" s="85">
        <f t="shared" si="74"/>
        <v>12.2</v>
      </c>
      <c r="T160" s="86">
        <f t="shared" si="75"/>
        <v>12.2</v>
      </c>
    </row>
    <row r="161" spans="1:20" x14ac:dyDescent="0.3">
      <c r="A161" s="54">
        <v>21</v>
      </c>
      <c r="B161" s="10" t="s">
        <v>45</v>
      </c>
      <c r="C161" s="10">
        <v>66</v>
      </c>
      <c r="D161" s="11"/>
      <c r="E161" s="97"/>
      <c r="F161" s="97"/>
      <c r="G161" s="12">
        <v>18.7</v>
      </c>
      <c r="H161" s="13">
        <f>G161</f>
        <v>18.7</v>
      </c>
      <c r="I161" s="97"/>
      <c r="J161" s="97"/>
      <c r="K161" s="13">
        <f t="shared" ref="K161:K194" si="77">I161-H161</f>
        <v>-18.7</v>
      </c>
      <c r="L161" s="14">
        <f t="shared" si="18"/>
        <v>0</v>
      </c>
      <c r="M161" s="12">
        <f t="shared" si="19"/>
        <v>18.7</v>
      </c>
      <c r="N161" s="12">
        <f t="shared" si="20"/>
        <v>-18.7</v>
      </c>
      <c r="O161" s="97" t="str">
        <f t="shared" si="76"/>
        <v>50%</v>
      </c>
      <c r="P161" s="12">
        <f t="shared" si="72"/>
        <v>-9.35</v>
      </c>
      <c r="Q161" s="97">
        <v>0.1</v>
      </c>
      <c r="R161" s="12">
        <f t="shared" si="73"/>
        <v>9.35</v>
      </c>
      <c r="S161" s="12">
        <f t="shared" si="74"/>
        <v>18.7</v>
      </c>
      <c r="T161" s="55">
        <f t="shared" si="75"/>
        <v>18.7</v>
      </c>
    </row>
    <row r="162" spans="1:20" x14ac:dyDescent="0.3">
      <c r="A162" s="54">
        <v>22</v>
      </c>
      <c r="B162" s="10" t="s">
        <v>46</v>
      </c>
      <c r="C162" s="10">
        <v>42</v>
      </c>
      <c r="D162" s="11"/>
      <c r="E162" s="97"/>
      <c r="F162" s="97"/>
      <c r="G162" s="12">
        <v>12.8</v>
      </c>
      <c r="H162" s="13">
        <f>G162</f>
        <v>12.8</v>
      </c>
      <c r="I162" s="97"/>
      <c r="J162" s="97"/>
      <c r="K162" s="13">
        <f t="shared" si="77"/>
        <v>-12.8</v>
      </c>
      <c r="L162" s="14">
        <f t="shared" si="18"/>
        <v>0</v>
      </c>
      <c r="M162" s="12">
        <f t="shared" si="19"/>
        <v>12.8</v>
      </c>
      <c r="N162" s="12">
        <f t="shared" si="20"/>
        <v>-12.8</v>
      </c>
      <c r="O162" s="97" t="str">
        <f t="shared" si="76"/>
        <v>30%</v>
      </c>
      <c r="P162" s="12">
        <f t="shared" si="72"/>
        <v>-3.84</v>
      </c>
      <c r="Q162" s="1">
        <v>0.1</v>
      </c>
      <c r="R162" s="12">
        <f t="shared" si="73"/>
        <v>8.9600000000000009</v>
      </c>
      <c r="S162" s="12">
        <f t="shared" si="74"/>
        <v>12.8</v>
      </c>
      <c r="T162" s="55">
        <f t="shared" si="75"/>
        <v>12.8</v>
      </c>
    </row>
    <row r="163" spans="1:20" x14ac:dyDescent="0.3">
      <c r="A163" s="54">
        <v>23</v>
      </c>
      <c r="B163" s="80" t="s">
        <v>450</v>
      </c>
      <c r="C163" s="80">
        <v>213</v>
      </c>
      <c r="D163" s="81" t="s">
        <v>33</v>
      </c>
      <c r="E163" s="127"/>
      <c r="F163" s="69"/>
      <c r="G163" s="69">
        <v>16</v>
      </c>
      <c r="H163" s="83">
        <v>16</v>
      </c>
      <c r="I163" s="69">
        <v>95</v>
      </c>
      <c r="J163" s="69">
        <v>70</v>
      </c>
      <c r="K163" s="83">
        <f t="shared" si="77"/>
        <v>79</v>
      </c>
      <c r="L163" s="84">
        <f t="shared" si="18"/>
        <v>25</v>
      </c>
      <c r="M163" s="85">
        <f t="shared" si="19"/>
        <v>16</v>
      </c>
      <c r="N163" s="85">
        <f t="shared" si="20"/>
        <v>9</v>
      </c>
      <c r="O163" s="69" t="str">
        <f t="shared" si="76"/>
        <v>50%</v>
      </c>
      <c r="P163" s="85">
        <f t="shared" si="72"/>
        <v>4.5</v>
      </c>
      <c r="Q163" s="69" t="str">
        <f>IF(N163&lt;0,O163, "0.1")</f>
        <v>0.1</v>
      </c>
      <c r="R163" s="85">
        <f t="shared" si="73"/>
        <v>16.100000000000001</v>
      </c>
      <c r="S163" s="85">
        <f t="shared" si="74"/>
        <v>16.100000000000001</v>
      </c>
      <c r="T163" s="86">
        <f t="shared" si="75"/>
        <v>16.100000000000001</v>
      </c>
    </row>
    <row r="164" spans="1:20" x14ac:dyDescent="0.3">
      <c r="A164" s="54">
        <v>24</v>
      </c>
      <c r="B164" s="80" t="s">
        <v>484</v>
      </c>
      <c r="C164" s="80">
        <v>490</v>
      </c>
      <c r="D164" s="81"/>
      <c r="E164" s="82"/>
      <c r="F164" s="115"/>
      <c r="G164" s="69">
        <v>15.5</v>
      </c>
      <c r="H164" s="69">
        <v>16</v>
      </c>
      <c r="I164" s="69">
        <v>81</v>
      </c>
      <c r="J164" s="69">
        <v>70</v>
      </c>
      <c r="K164" s="69">
        <f t="shared" si="77"/>
        <v>65</v>
      </c>
      <c r="L164" s="69">
        <f t="shared" si="18"/>
        <v>11</v>
      </c>
      <c r="M164" s="69">
        <f t="shared" si="19"/>
        <v>15.5</v>
      </c>
      <c r="N164" s="69">
        <f t="shared" si="20"/>
        <v>-4.5</v>
      </c>
      <c r="O164" s="69" t="str">
        <f t="shared" si="76"/>
        <v>50%</v>
      </c>
      <c r="P164" s="85">
        <f t="shared" si="72"/>
        <v>-2.25</v>
      </c>
      <c r="Q164" s="69">
        <v>0.1</v>
      </c>
      <c r="R164" s="69">
        <v>13.2</v>
      </c>
      <c r="S164" s="69">
        <v>13.2</v>
      </c>
      <c r="T164" s="113">
        <v>13</v>
      </c>
    </row>
    <row r="165" spans="1:20" x14ac:dyDescent="0.3">
      <c r="A165" s="54">
        <v>25</v>
      </c>
      <c r="B165" s="11" t="s">
        <v>47</v>
      </c>
      <c r="C165" s="10">
        <v>253</v>
      </c>
      <c r="D165" s="11"/>
      <c r="E165" s="17"/>
      <c r="F165" s="97"/>
      <c r="G165" s="12">
        <v>16</v>
      </c>
      <c r="H165" s="13">
        <f>G165</f>
        <v>16</v>
      </c>
      <c r="I165" s="97">
        <v>88</v>
      </c>
      <c r="J165" s="97">
        <v>72</v>
      </c>
      <c r="K165" s="13">
        <f t="shared" si="77"/>
        <v>72</v>
      </c>
      <c r="L165" s="14">
        <f t="shared" si="18"/>
        <v>16</v>
      </c>
      <c r="M165" s="12">
        <f t="shared" si="19"/>
        <v>16</v>
      </c>
      <c r="N165" s="12">
        <f t="shared" si="20"/>
        <v>0</v>
      </c>
      <c r="O165" s="97" t="str">
        <f t="shared" si="76"/>
        <v>50%</v>
      </c>
      <c r="P165" s="12">
        <f t="shared" si="72"/>
        <v>0</v>
      </c>
      <c r="Q165" s="97" t="str">
        <f>IF(N165&lt;0,O165, "0.1")</f>
        <v>0.1</v>
      </c>
      <c r="R165" s="12">
        <f t="shared" ref="R165:R211" si="78">IF(M165&gt;=L165,(M165+P165),M165+Q165)</f>
        <v>16</v>
      </c>
      <c r="S165" s="12">
        <f t="shared" ref="S165:S211" si="79">IF(I165&gt;1,(R165),G165)</f>
        <v>16</v>
      </c>
      <c r="T165" s="55">
        <f>S165</f>
        <v>16</v>
      </c>
    </row>
    <row r="166" spans="1:20" x14ac:dyDescent="0.3">
      <c r="A166" s="54">
        <v>26</v>
      </c>
      <c r="B166" s="2" t="s">
        <v>414</v>
      </c>
      <c r="C166" s="2">
        <v>444</v>
      </c>
      <c r="D166" s="26"/>
      <c r="E166" s="29"/>
      <c r="F166" s="28"/>
      <c r="G166" s="1">
        <v>24</v>
      </c>
      <c r="H166" s="1">
        <v>24</v>
      </c>
      <c r="I166" s="1">
        <v>93</v>
      </c>
      <c r="J166" s="1">
        <v>72</v>
      </c>
      <c r="K166" s="1">
        <f t="shared" si="77"/>
        <v>69</v>
      </c>
      <c r="L166" s="1">
        <f t="shared" si="18"/>
        <v>21</v>
      </c>
      <c r="M166" s="1">
        <f t="shared" si="19"/>
        <v>24</v>
      </c>
      <c r="N166" s="1">
        <f t="shared" si="20"/>
        <v>-3</v>
      </c>
      <c r="O166" s="1" t="str">
        <f t="shared" si="76"/>
        <v>70%</v>
      </c>
      <c r="P166" s="9">
        <f t="shared" si="72"/>
        <v>-2.0999999999999996</v>
      </c>
      <c r="Q166" s="1">
        <v>0.1</v>
      </c>
      <c r="R166" s="1">
        <f t="shared" si="78"/>
        <v>21.9</v>
      </c>
      <c r="S166" s="1">
        <f t="shared" si="79"/>
        <v>21.9</v>
      </c>
      <c r="T166" s="57">
        <v>22</v>
      </c>
    </row>
    <row r="167" spans="1:20" x14ac:dyDescent="0.3">
      <c r="A167" s="54">
        <v>27</v>
      </c>
      <c r="B167" s="110" t="s">
        <v>49</v>
      </c>
      <c r="C167" s="80">
        <v>329</v>
      </c>
      <c r="D167" s="111" t="s">
        <v>20</v>
      </c>
      <c r="E167" s="128"/>
      <c r="F167" s="112">
        <v>2</v>
      </c>
      <c r="G167" s="69">
        <v>8</v>
      </c>
      <c r="H167" s="83">
        <v>8</v>
      </c>
      <c r="I167" s="69">
        <v>92</v>
      </c>
      <c r="J167" s="69">
        <v>72</v>
      </c>
      <c r="K167" s="83">
        <f t="shared" si="77"/>
        <v>84</v>
      </c>
      <c r="L167" s="84">
        <f t="shared" si="18"/>
        <v>20</v>
      </c>
      <c r="M167" s="85">
        <f t="shared" si="19"/>
        <v>8</v>
      </c>
      <c r="N167" s="85">
        <f t="shared" si="20"/>
        <v>12</v>
      </c>
      <c r="O167" s="69" t="str">
        <f t="shared" si="76"/>
        <v>30%</v>
      </c>
      <c r="P167" s="85">
        <f t="shared" si="72"/>
        <v>3.5999999999999996</v>
      </c>
      <c r="Q167" s="69">
        <v>0.1</v>
      </c>
      <c r="R167" s="85">
        <f t="shared" si="78"/>
        <v>8.1</v>
      </c>
      <c r="S167" s="85">
        <f t="shared" si="79"/>
        <v>8.1</v>
      </c>
      <c r="T167" s="86">
        <f>S167</f>
        <v>8.1</v>
      </c>
    </row>
    <row r="168" spans="1:20" x14ac:dyDescent="0.3">
      <c r="A168" s="54">
        <v>28</v>
      </c>
      <c r="B168" s="15" t="s">
        <v>49</v>
      </c>
      <c r="C168" s="10">
        <v>330</v>
      </c>
      <c r="D168" s="16"/>
      <c r="E168" s="17"/>
      <c r="F168" s="18"/>
      <c r="G168" s="12">
        <v>11</v>
      </c>
      <c r="H168" s="13">
        <v>11</v>
      </c>
      <c r="I168" s="97">
        <v>79</v>
      </c>
      <c r="J168" s="97">
        <v>70</v>
      </c>
      <c r="K168" s="13">
        <f t="shared" si="77"/>
        <v>68</v>
      </c>
      <c r="L168" s="14">
        <f t="shared" si="18"/>
        <v>9</v>
      </c>
      <c r="M168" s="12">
        <f t="shared" si="19"/>
        <v>11</v>
      </c>
      <c r="N168" s="12">
        <f t="shared" si="20"/>
        <v>-2</v>
      </c>
      <c r="O168" s="97" t="str">
        <f t="shared" si="76"/>
        <v>30%</v>
      </c>
      <c r="P168" s="12">
        <f t="shared" si="72"/>
        <v>-0.6</v>
      </c>
      <c r="Q168" s="97">
        <v>0.1</v>
      </c>
      <c r="R168" s="12">
        <f t="shared" si="78"/>
        <v>10.4</v>
      </c>
      <c r="S168" s="12">
        <f t="shared" si="79"/>
        <v>10.4</v>
      </c>
      <c r="T168" s="55">
        <f>S168</f>
        <v>10.4</v>
      </c>
    </row>
    <row r="169" spans="1:20" x14ac:dyDescent="0.3">
      <c r="A169" s="54">
        <v>29</v>
      </c>
      <c r="B169" s="15" t="s">
        <v>50</v>
      </c>
      <c r="C169" s="10">
        <v>331</v>
      </c>
      <c r="D169" s="16" t="s">
        <v>20</v>
      </c>
      <c r="E169" s="17"/>
      <c r="F169" s="18"/>
      <c r="G169" s="12">
        <v>13</v>
      </c>
      <c r="H169" s="13">
        <f>G169</f>
        <v>13</v>
      </c>
      <c r="I169" s="97">
        <v>93</v>
      </c>
      <c r="J169" s="97">
        <v>70</v>
      </c>
      <c r="K169" s="13">
        <f t="shared" si="77"/>
        <v>80</v>
      </c>
      <c r="L169" s="14">
        <f t="shared" si="18"/>
        <v>23</v>
      </c>
      <c r="M169" s="12">
        <f t="shared" si="19"/>
        <v>13</v>
      </c>
      <c r="N169" s="12">
        <f t="shared" si="20"/>
        <v>10</v>
      </c>
      <c r="O169" s="97" t="str">
        <f t="shared" si="76"/>
        <v>30%</v>
      </c>
      <c r="P169" s="12">
        <f t="shared" si="72"/>
        <v>3</v>
      </c>
      <c r="Q169" s="97" t="str">
        <f>IF(N169&lt;0,O169, "0.1")</f>
        <v>0.1</v>
      </c>
      <c r="R169" s="12">
        <f t="shared" si="78"/>
        <v>13.1</v>
      </c>
      <c r="S169" s="12">
        <f t="shared" si="79"/>
        <v>13.1</v>
      </c>
      <c r="T169" s="55">
        <f>S169</f>
        <v>13.1</v>
      </c>
    </row>
    <row r="170" spans="1:20" x14ac:dyDescent="0.3">
      <c r="A170" s="54">
        <v>30</v>
      </c>
      <c r="B170" s="10" t="s">
        <v>51</v>
      </c>
      <c r="C170" s="10">
        <v>332</v>
      </c>
      <c r="D170" s="11"/>
      <c r="E170" s="17"/>
      <c r="F170" s="97"/>
      <c r="G170" s="97">
        <v>21</v>
      </c>
      <c r="H170" s="97">
        <v>21</v>
      </c>
      <c r="I170" s="97">
        <v>97</v>
      </c>
      <c r="J170" s="97">
        <v>70</v>
      </c>
      <c r="K170" s="97">
        <f t="shared" si="77"/>
        <v>76</v>
      </c>
      <c r="L170" s="97">
        <f t="shared" si="18"/>
        <v>27</v>
      </c>
      <c r="M170" s="97">
        <f t="shared" si="19"/>
        <v>21</v>
      </c>
      <c r="N170" s="97">
        <f t="shared" si="20"/>
        <v>6</v>
      </c>
      <c r="O170" s="97" t="str">
        <f t="shared" si="76"/>
        <v>70%</v>
      </c>
      <c r="P170" s="12">
        <f t="shared" si="72"/>
        <v>4.1999999999999993</v>
      </c>
      <c r="Q170" s="97" t="str">
        <f>IF(N170&lt;0,O170, "0.1")</f>
        <v>0.1</v>
      </c>
      <c r="R170" s="97">
        <f t="shared" si="78"/>
        <v>21.1</v>
      </c>
      <c r="S170" s="97">
        <f t="shared" si="79"/>
        <v>21.1</v>
      </c>
      <c r="T170" s="55">
        <f>S170</f>
        <v>21.1</v>
      </c>
    </row>
    <row r="171" spans="1:20" x14ac:dyDescent="0.3">
      <c r="A171" s="54">
        <v>31</v>
      </c>
      <c r="B171" s="11" t="s">
        <v>51</v>
      </c>
      <c r="C171" s="10">
        <v>333</v>
      </c>
      <c r="D171" s="11"/>
      <c r="E171" s="17"/>
      <c r="F171" s="97"/>
      <c r="G171" s="97">
        <v>21</v>
      </c>
      <c r="H171" s="97">
        <v>21</v>
      </c>
      <c r="I171" s="97">
        <v>100</v>
      </c>
      <c r="J171" s="97">
        <v>71</v>
      </c>
      <c r="K171" s="97">
        <f t="shared" si="77"/>
        <v>79</v>
      </c>
      <c r="L171" s="97">
        <f t="shared" si="18"/>
        <v>29</v>
      </c>
      <c r="M171" s="97">
        <f t="shared" si="19"/>
        <v>21</v>
      </c>
      <c r="N171" s="97">
        <f t="shared" si="20"/>
        <v>8</v>
      </c>
      <c r="O171" s="97" t="str">
        <f t="shared" si="76"/>
        <v>70%</v>
      </c>
      <c r="P171" s="12">
        <f t="shared" si="72"/>
        <v>5.6</v>
      </c>
      <c r="Q171" s="97" t="str">
        <f>IF(N171&lt;0,O171, "0.1")</f>
        <v>0.1</v>
      </c>
      <c r="R171" s="97">
        <f t="shared" si="78"/>
        <v>21.1</v>
      </c>
      <c r="S171" s="97">
        <f t="shared" si="79"/>
        <v>21.1</v>
      </c>
      <c r="T171" s="98">
        <v>21</v>
      </c>
    </row>
    <row r="172" spans="1:20" x14ac:dyDescent="0.3">
      <c r="A172" s="54">
        <v>32</v>
      </c>
      <c r="B172" s="114" t="s">
        <v>447</v>
      </c>
      <c r="C172" s="80">
        <v>470</v>
      </c>
      <c r="D172" s="114"/>
      <c r="E172" s="82"/>
      <c r="F172" s="115"/>
      <c r="G172" s="69">
        <v>15.7</v>
      </c>
      <c r="H172" s="83">
        <v>16</v>
      </c>
      <c r="I172" s="69">
        <v>93</v>
      </c>
      <c r="J172" s="69">
        <v>70</v>
      </c>
      <c r="K172" s="83">
        <f t="shared" si="77"/>
        <v>77</v>
      </c>
      <c r="L172" s="84">
        <f t="shared" si="18"/>
        <v>23</v>
      </c>
      <c r="M172" s="85">
        <f t="shared" si="19"/>
        <v>15.7</v>
      </c>
      <c r="N172" s="85">
        <f t="shared" si="20"/>
        <v>7.3000000000000007</v>
      </c>
      <c r="O172" s="69" t="str">
        <f t="shared" si="76"/>
        <v>50%</v>
      </c>
      <c r="P172" s="85">
        <f t="shared" si="72"/>
        <v>3.6500000000000004</v>
      </c>
      <c r="Q172" s="69">
        <v>0.2</v>
      </c>
      <c r="R172" s="85">
        <f t="shared" si="78"/>
        <v>15.899999999999999</v>
      </c>
      <c r="S172" s="85">
        <f t="shared" si="79"/>
        <v>15.899999999999999</v>
      </c>
      <c r="T172" s="86">
        <f t="shared" ref="T172:T179" si="80">S172</f>
        <v>15.899999999999999</v>
      </c>
    </row>
    <row r="173" spans="1:20" x14ac:dyDescent="0.3">
      <c r="A173" s="54">
        <v>33</v>
      </c>
      <c r="B173" s="10" t="s">
        <v>52</v>
      </c>
      <c r="C173" s="10">
        <v>117</v>
      </c>
      <c r="D173" s="11"/>
      <c r="E173" s="97"/>
      <c r="F173" s="97"/>
      <c r="G173" s="12">
        <v>24</v>
      </c>
      <c r="H173" s="13">
        <f>G173</f>
        <v>24</v>
      </c>
      <c r="I173" s="97"/>
      <c r="J173" s="97"/>
      <c r="K173" s="13">
        <f t="shared" si="77"/>
        <v>-24</v>
      </c>
      <c r="L173" s="14">
        <f t="shared" si="18"/>
        <v>0</v>
      </c>
      <c r="M173" s="12">
        <f t="shared" si="19"/>
        <v>24</v>
      </c>
      <c r="N173" s="12">
        <f t="shared" si="20"/>
        <v>-24</v>
      </c>
      <c r="O173" s="97" t="str">
        <f t="shared" si="76"/>
        <v>70%</v>
      </c>
      <c r="P173" s="12">
        <f t="shared" si="72"/>
        <v>-16.799999999999997</v>
      </c>
      <c r="Q173" s="97">
        <v>0.1</v>
      </c>
      <c r="R173" s="12">
        <f t="shared" si="78"/>
        <v>7.2000000000000028</v>
      </c>
      <c r="S173" s="12">
        <f t="shared" si="79"/>
        <v>24</v>
      </c>
      <c r="T173" s="55">
        <f t="shared" si="80"/>
        <v>24</v>
      </c>
    </row>
    <row r="174" spans="1:20" x14ac:dyDescent="0.3">
      <c r="A174" s="54">
        <v>34</v>
      </c>
      <c r="B174" s="10" t="s">
        <v>53</v>
      </c>
      <c r="C174" s="10">
        <v>144</v>
      </c>
      <c r="D174" s="11" t="s">
        <v>54</v>
      </c>
      <c r="E174" s="97"/>
      <c r="F174" s="97"/>
      <c r="G174" s="97">
        <v>5</v>
      </c>
      <c r="H174" s="13">
        <v>5</v>
      </c>
      <c r="I174" s="97"/>
      <c r="J174" s="97"/>
      <c r="K174" s="13">
        <f t="shared" si="77"/>
        <v>-5</v>
      </c>
      <c r="L174" s="14">
        <f t="shared" si="18"/>
        <v>0</v>
      </c>
      <c r="M174" s="12">
        <f t="shared" si="19"/>
        <v>5</v>
      </c>
      <c r="N174" s="12">
        <f t="shared" si="20"/>
        <v>-5</v>
      </c>
      <c r="O174" s="19">
        <v>0.3</v>
      </c>
      <c r="P174" s="12">
        <f t="shared" si="72"/>
        <v>-1.5</v>
      </c>
      <c r="Q174" s="97">
        <v>0.1</v>
      </c>
      <c r="R174" s="12">
        <f t="shared" si="78"/>
        <v>3.5</v>
      </c>
      <c r="S174" s="12">
        <f t="shared" si="79"/>
        <v>5</v>
      </c>
      <c r="T174" s="55">
        <f t="shared" si="80"/>
        <v>5</v>
      </c>
    </row>
    <row r="175" spans="1:20" x14ac:dyDescent="0.3">
      <c r="A175" s="54">
        <v>35</v>
      </c>
      <c r="B175" s="10" t="s">
        <v>55</v>
      </c>
      <c r="C175" s="10">
        <v>121</v>
      </c>
      <c r="D175" s="11"/>
      <c r="E175" s="17"/>
      <c r="F175" s="97"/>
      <c r="G175" s="12">
        <v>14</v>
      </c>
      <c r="H175" s="13">
        <v>14</v>
      </c>
      <c r="I175" s="97">
        <v>98</v>
      </c>
      <c r="J175" s="97">
        <v>70</v>
      </c>
      <c r="K175" s="13">
        <f t="shared" si="77"/>
        <v>84</v>
      </c>
      <c r="L175" s="14">
        <f t="shared" si="18"/>
        <v>28</v>
      </c>
      <c r="M175" s="12">
        <f t="shared" si="19"/>
        <v>14</v>
      </c>
      <c r="N175" s="12">
        <f t="shared" si="20"/>
        <v>14</v>
      </c>
      <c r="O175" s="19">
        <v>0.3</v>
      </c>
      <c r="P175" s="12">
        <f t="shared" si="72"/>
        <v>4.2</v>
      </c>
      <c r="Q175" s="97" t="str">
        <f>IF(N175&lt;0,O175, "0.1")</f>
        <v>0.1</v>
      </c>
      <c r="R175" s="12">
        <f t="shared" si="78"/>
        <v>14.1</v>
      </c>
      <c r="S175" s="12">
        <f t="shared" si="79"/>
        <v>14.1</v>
      </c>
      <c r="T175" s="55">
        <f t="shared" si="80"/>
        <v>14.1</v>
      </c>
    </row>
    <row r="176" spans="1:20" x14ac:dyDescent="0.3">
      <c r="A176" s="54">
        <v>36</v>
      </c>
      <c r="B176" s="80" t="s">
        <v>56</v>
      </c>
      <c r="C176" s="80">
        <v>259</v>
      </c>
      <c r="D176" s="81"/>
      <c r="E176" s="82"/>
      <c r="F176" s="115"/>
      <c r="G176" s="85">
        <v>4</v>
      </c>
      <c r="H176" s="83">
        <v>4</v>
      </c>
      <c r="I176" s="69">
        <v>81</v>
      </c>
      <c r="J176" s="69">
        <v>72</v>
      </c>
      <c r="K176" s="83">
        <f t="shared" si="77"/>
        <v>77</v>
      </c>
      <c r="L176" s="84">
        <f t="shared" si="18"/>
        <v>9</v>
      </c>
      <c r="M176" s="85">
        <f t="shared" si="19"/>
        <v>4</v>
      </c>
      <c r="N176" s="85">
        <f t="shared" si="20"/>
        <v>5</v>
      </c>
      <c r="O176" s="116">
        <v>0.3</v>
      </c>
      <c r="P176" s="85">
        <f t="shared" si="72"/>
        <v>1.5</v>
      </c>
      <c r="Q176" s="69" t="str">
        <f>IF(N176&lt;0,O176, "0.1")</f>
        <v>0.1</v>
      </c>
      <c r="R176" s="85">
        <f t="shared" si="78"/>
        <v>4.0999999999999996</v>
      </c>
      <c r="S176" s="85">
        <f t="shared" si="79"/>
        <v>4.0999999999999996</v>
      </c>
      <c r="T176" s="86">
        <f t="shared" si="80"/>
        <v>4.0999999999999996</v>
      </c>
    </row>
    <row r="177" spans="1:20" x14ac:dyDescent="0.3">
      <c r="A177" s="54">
        <v>37</v>
      </c>
      <c r="B177" s="15" t="s">
        <v>57</v>
      </c>
      <c r="C177" s="10">
        <v>334</v>
      </c>
      <c r="D177" s="16"/>
      <c r="E177" s="17"/>
      <c r="F177" s="18"/>
      <c r="G177" s="97">
        <v>21</v>
      </c>
      <c r="H177" s="13">
        <f>G177</f>
        <v>21</v>
      </c>
      <c r="I177" s="97">
        <v>106</v>
      </c>
      <c r="J177" s="97">
        <v>70</v>
      </c>
      <c r="K177" s="13">
        <f t="shared" si="77"/>
        <v>85</v>
      </c>
      <c r="L177" s="14">
        <f t="shared" si="18"/>
        <v>36</v>
      </c>
      <c r="M177" s="12">
        <f t="shared" si="19"/>
        <v>21</v>
      </c>
      <c r="N177" s="12">
        <f t="shared" si="20"/>
        <v>15</v>
      </c>
      <c r="O177" s="97" t="str">
        <f t="shared" ref="O177:O187" si="81">IF(M177&gt;=19.5,"70%",IF(M177&gt;=13.5,"50%",IF(M177&gt;=5.5,"30%",IF(M177&gt;=0.1,"15%"))))</f>
        <v>70%</v>
      </c>
      <c r="P177" s="12">
        <f t="shared" si="72"/>
        <v>10.5</v>
      </c>
      <c r="Q177" s="97" t="str">
        <f>IF(N177&lt;0,O177, "0.1")</f>
        <v>0.1</v>
      </c>
      <c r="R177" s="12">
        <f t="shared" si="78"/>
        <v>21.1</v>
      </c>
      <c r="S177" s="12">
        <f t="shared" si="79"/>
        <v>21.1</v>
      </c>
      <c r="T177" s="55">
        <f t="shared" si="80"/>
        <v>21.1</v>
      </c>
    </row>
    <row r="178" spans="1:20" x14ac:dyDescent="0.3">
      <c r="A178" s="54">
        <v>38</v>
      </c>
      <c r="B178" s="10" t="s">
        <v>58</v>
      </c>
      <c r="C178" s="10">
        <v>335</v>
      </c>
      <c r="D178" s="30"/>
      <c r="E178" s="31"/>
      <c r="F178" s="32"/>
      <c r="G178" s="97">
        <v>17.899999999999999</v>
      </c>
      <c r="H178" s="13">
        <f>G178</f>
        <v>17.899999999999999</v>
      </c>
      <c r="I178" s="97"/>
      <c r="J178" s="97"/>
      <c r="K178" s="13">
        <f t="shared" si="77"/>
        <v>-17.899999999999999</v>
      </c>
      <c r="L178" s="14">
        <f t="shared" si="18"/>
        <v>0</v>
      </c>
      <c r="M178" s="12">
        <f t="shared" si="19"/>
        <v>17.899999999999999</v>
      </c>
      <c r="N178" s="12">
        <f t="shared" si="20"/>
        <v>-17.899999999999999</v>
      </c>
      <c r="O178" s="97" t="str">
        <f t="shared" si="81"/>
        <v>50%</v>
      </c>
      <c r="P178" s="12">
        <f t="shared" si="72"/>
        <v>-8.9499999999999993</v>
      </c>
      <c r="Q178" s="97">
        <v>0.1</v>
      </c>
      <c r="R178" s="12">
        <f t="shared" si="78"/>
        <v>8.9499999999999993</v>
      </c>
      <c r="S178" s="12">
        <f t="shared" si="79"/>
        <v>17.899999999999999</v>
      </c>
      <c r="T178" s="55">
        <f t="shared" si="80"/>
        <v>17.899999999999999</v>
      </c>
    </row>
    <row r="179" spans="1:20" x14ac:dyDescent="0.3">
      <c r="A179" s="54">
        <v>39</v>
      </c>
      <c r="B179" s="10" t="s">
        <v>59</v>
      </c>
      <c r="C179" s="10">
        <v>219</v>
      </c>
      <c r="D179" s="11"/>
      <c r="E179" s="97"/>
      <c r="F179" s="97"/>
      <c r="G179" s="12">
        <v>24</v>
      </c>
      <c r="H179" s="13">
        <f>G179</f>
        <v>24</v>
      </c>
      <c r="I179" s="97"/>
      <c r="J179" s="97"/>
      <c r="K179" s="13">
        <f t="shared" si="77"/>
        <v>-24</v>
      </c>
      <c r="L179" s="14">
        <f t="shared" si="18"/>
        <v>0</v>
      </c>
      <c r="M179" s="12">
        <f t="shared" si="19"/>
        <v>24</v>
      </c>
      <c r="N179" s="12">
        <f t="shared" si="20"/>
        <v>-24</v>
      </c>
      <c r="O179" s="97" t="str">
        <f t="shared" si="81"/>
        <v>70%</v>
      </c>
      <c r="P179" s="12">
        <f t="shared" si="72"/>
        <v>-16.799999999999997</v>
      </c>
      <c r="Q179" s="97">
        <v>0.1</v>
      </c>
      <c r="R179" s="12">
        <f t="shared" si="78"/>
        <v>7.2000000000000028</v>
      </c>
      <c r="S179" s="12">
        <f t="shared" si="79"/>
        <v>24</v>
      </c>
      <c r="T179" s="55">
        <f t="shared" si="80"/>
        <v>24</v>
      </c>
    </row>
    <row r="180" spans="1:20" x14ac:dyDescent="0.3">
      <c r="A180" s="54">
        <v>40</v>
      </c>
      <c r="B180" s="2" t="s">
        <v>401</v>
      </c>
      <c r="C180" s="2">
        <v>429</v>
      </c>
      <c r="D180" s="26"/>
      <c r="E180" s="33"/>
      <c r="F180" s="28"/>
      <c r="G180" s="1">
        <v>24</v>
      </c>
      <c r="H180" s="1">
        <v>24</v>
      </c>
      <c r="I180" s="1">
        <v>112</v>
      </c>
      <c r="J180" s="1">
        <v>70</v>
      </c>
      <c r="K180" s="1">
        <f t="shared" si="77"/>
        <v>88</v>
      </c>
      <c r="L180" s="1">
        <f t="shared" si="18"/>
        <v>42</v>
      </c>
      <c r="M180" s="1">
        <f t="shared" si="19"/>
        <v>24</v>
      </c>
      <c r="N180" s="1">
        <f t="shared" si="20"/>
        <v>18</v>
      </c>
      <c r="O180" s="1" t="str">
        <f t="shared" si="81"/>
        <v>70%</v>
      </c>
      <c r="P180" s="9">
        <f t="shared" si="72"/>
        <v>12.6</v>
      </c>
      <c r="Q180" s="1" t="str">
        <f>IF(N180&lt;0,O180, "0.1")</f>
        <v>0.1</v>
      </c>
      <c r="R180" s="1">
        <f t="shared" si="78"/>
        <v>24.1</v>
      </c>
      <c r="S180" s="1">
        <f t="shared" si="79"/>
        <v>24.1</v>
      </c>
      <c r="T180" s="57">
        <v>24</v>
      </c>
    </row>
    <row r="181" spans="1:20" x14ac:dyDescent="0.3">
      <c r="A181" s="54">
        <v>41</v>
      </c>
      <c r="B181" s="10" t="s">
        <v>63</v>
      </c>
      <c r="C181" s="10">
        <v>268</v>
      </c>
      <c r="D181" s="11" t="s">
        <v>62</v>
      </c>
      <c r="E181" s="97"/>
      <c r="F181" s="97"/>
      <c r="G181" s="12">
        <v>22</v>
      </c>
      <c r="H181" s="13">
        <v>22</v>
      </c>
      <c r="I181" s="97">
        <v>99</v>
      </c>
      <c r="J181" s="97">
        <v>70</v>
      </c>
      <c r="K181" s="13">
        <f t="shared" si="77"/>
        <v>77</v>
      </c>
      <c r="L181" s="14">
        <f t="shared" si="18"/>
        <v>29</v>
      </c>
      <c r="M181" s="12">
        <f t="shared" si="19"/>
        <v>22</v>
      </c>
      <c r="N181" s="12">
        <f t="shared" si="20"/>
        <v>7</v>
      </c>
      <c r="O181" s="97" t="str">
        <f t="shared" si="81"/>
        <v>70%</v>
      </c>
      <c r="P181" s="12">
        <f t="shared" si="72"/>
        <v>4.8999999999999995</v>
      </c>
      <c r="Q181" s="97" t="str">
        <f>IF(N181&lt;0,O181, "0.1")</f>
        <v>0.1</v>
      </c>
      <c r="R181" s="12">
        <f t="shared" si="78"/>
        <v>22.1</v>
      </c>
      <c r="S181" s="12">
        <f t="shared" si="79"/>
        <v>22.1</v>
      </c>
      <c r="T181" s="55">
        <f>S181</f>
        <v>22.1</v>
      </c>
    </row>
    <row r="182" spans="1:20" x14ac:dyDescent="0.3">
      <c r="A182" s="54">
        <v>42</v>
      </c>
      <c r="B182" s="10" t="s">
        <v>66</v>
      </c>
      <c r="C182" s="10">
        <v>285</v>
      </c>
      <c r="D182" s="11"/>
      <c r="E182" s="97"/>
      <c r="F182" s="97"/>
      <c r="G182" s="12">
        <v>24</v>
      </c>
      <c r="H182" s="13">
        <v>24</v>
      </c>
      <c r="I182" s="97"/>
      <c r="J182" s="97"/>
      <c r="K182" s="13">
        <f t="shared" si="77"/>
        <v>-24</v>
      </c>
      <c r="L182" s="14">
        <f t="shared" ref="L182:L233" si="82">I182-J182</f>
        <v>0</v>
      </c>
      <c r="M182" s="12">
        <f t="shared" ref="M182:M238" si="83">G182</f>
        <v>24</v>
      </c>
      <c r="N182" s="12">
        <f t="shared" ref="N182:N238" si="84">L182-M182</f>
        <v>-24</v>
      </c>
      <c r="O182" s="97" t="str">
        <f t="shared" si="81"/>
        <v>70%</v>
      </c>
      <c r="P182" s="12">
        <f t="shared" si="72"/>
        <v>-16.799999999999997</v>
      </c>
      <c r="Q182" s="97">
        <v>0.1</v>
      </c>
      <c r="R182" s="12">
        <f t="shared" si="78"/>
        <v>7.2000000000000028</v>
      </c>
      <c r="S182" s="12">
        <f t="shared" si="79"/>
        <v>24</v>
      </c>
      <c r="T182" s="55">
        <f t="shared" ref="T182:T188" si="85">S182</f>
        <v>24</v>
      </c>
    </row>
    <row r="183" spans="1:20" x14ac:dyDescent="0.3">
      <c r="A183" s="54">
        <v>43</v>
      </c>
      <c r="B183" s="10" t="s">
        <v>67</v>
      </c>
      <c r="C183" s="10">
        <v>90</v>
      </c>
      <c r="D183" s="11"/>
      <c r="E183" s="97"/>
      <c r="F183" s="97"/>
      <c r="G183" s="12">
        <v>24</v>
      </c>
      <c r="H183" s="13">
        <f>G183</f>
        <v>24</v>
      </c>
      <c r="I183" s="97"/>
      <c r="J183" s="97"/>
      <c r="K183" s="13">
        <f t="shared" si="77"/>
        <v>-24</v>
      </c>
      <c r="L183" s="14">
        <f t="shared" si="82"/>
        <v>0</v>
      </c>
      <c r="M183" s="12">
        <f t="shared" si="83"/>
        <v>24</v>
      </c>
      <c r="N183" s="12">
        <f t="shared" si="84"/>
        <v>-24</v>
      </c>
      <c r="O183" s="97" t="str">
        <f t="shared" si="81"/>
        <v>70%</v>
      </c>
      <c r="P183" s="12">
        <f t="shared" si="72"/>
        <v>-16.799999999999997</v>
      </c>
      <c r="Q183" s="97">
        <v>0.1</v>
      </c>
      <c r="R183" s="12">
        <f t="shared" si="78"/>
        <v>7.2000000000000028</v>
      </c>
      <c r="S183" s="12">
        <f t="shared" si="79"/>
        <v>24</v>
      </c>
      <c r="T183" s="55">
        <f t="shared" si="85"/>
        <v>24</v>
      </c>
    </row>
    <row r="184" spans="1:20" x14ac:dyDescent="0.3">
      <c r="A184" s="54">
        <v>44</v>
      </c>
      <c r="B184" s="80" t="s">
        <v>68</v>
      </c>
      <c r="C184" s="80">
        <v>211</v>
      </c>
      <c r="D184" s="81" t="s">
        <v>69</v>
      </c>
      <c r="E184" s="82"/>
      <c r="F184" s="69"/>
      <c r="G184" s="69">
        <v>14</v>
      </c>
      <c r="H184" s="83">
        <v>14</v>
      </c>
      <c r="I184" s="69">
        <v>101</v>
      </c>
      <c r="J184" s="69">
        <v>70</v>
      </c>
      <c r="K184" s="83">
        <f t="shared" si="77"/>
        <v>87</v>
      </c>
      <c r="L184" s="84">
        <f t="shared" si="82"/>
        <v>31</v>
      </c>
      <c r="M184" s="85">
        <f t="shared" si="83"/>
        <v>14</v>
      </c>
      <c r="N184" s="85">
        <f t="shared" si="84"/>
        <v>17</v>
      </c>
      <c r="O184" s="69" t="str">
        <f t="shared" si="81"/>
        <v>50%</v>
      </c>
      <c r="P184" s="83">
        <f t="shared" si="72"/>
        <v>8.5</v>
      </c>
      <c r="Q184" s="69">
        <v>0.1</v>
      </c>
      <c r="R184" s="85">
        <f t="shared" si="78"/>
        <v>14.1</v>
      </c>
      <c r="S184" s="85">
        <f t="shared" si="79"/>
        <v>14.1</v>
      </c>
      <c r="T184" s="86">
        <f t="shared" si="85"/>
        <v>14.1</v>
      </c>
    </row>
    <row r="185" spans="1:20" x14ac:dyDescent="0.3">
      <c r="A185" s="54">
        <v>45</v>
      </c>
      <c r="B185" s="10" t="s">
        <v>72</v>
      </c>
      <c r="C185" s="10">
        <v>159</v>
      </c>
      <c r="D185" s="11"/>
      <c r="E185" s="97"/>
      <c r="F185" s="97"/>
      <c r="G185" s="97">
        <v>17.899999999999999</v>
      </c>
      <c r="H185" s="13">
        <f>G185</f>
        <v>17.899999999999999</v>
      </c>
      <c r="I185" s="97"/>
      <c r="J185" s="97"/>
      <c r="K185" s="13">
        <f t="shared" si="77"/>
        <v>-17.899999999999999</v>
      </c>
      <c r="L185" s="14">
        <f t="shared" si="82"/>
        <v>0</v>
      </c>
      <c r="M185" s="12">
        <f t="shared" si="83"/>
        <v>17.899999999999999</v>
      </c>
      <c r="N185" s="12">
        <f t="shared" si="84"/>
        <v>-17.899999999999999</v>
      </c>
      <c r="O185" s="97" t="str">
        <f t="shared" si="81"/>
        <v>50%</v>
      </c>
      <c r="P185" s="12">
        <f t="shared" si="72"/>
        <v>-8.9499999999999993</v>
      </c>
      <c r="Q185" s="97">
        <v>0.1</v>
      </c>
      <c r="R185" s="12">
        <f t="shared" si="78"/>
        <v>8.9499999999999993</v>
      </c>
      <c r="S185" s="12">
        <f t="shared" si="79"/>
        <v>17.899999999999999</v>
      </c>
      <c r="T185" s="55">
        <f t="shared" si="85"/>
        <v>17.899999999999999</v>
      </c>
    </row>
    <row r="186" spans="1:20" x14ac:dyDescent="0.3">
      <c r="A186" s="54">
        <v>46</v>
      </c>
      <c r="B186" s="80" t="s">
        <v>502</v>
      </c>
      <c r="C186" s="80">
        <v>83</v>
      </c>
      <c r="D186" s="81" t="s">
        <v>17</v>
      </c>
      <c r="E186" s="82"/>
      <c r="F186" s="115"/>
      <c r="G186" s="85">
        <v>6</v>
      </c>
      <c r="H186" s="83">
        <v>6</v>
      </c>
      <c r="I186" s="69">
        <v>95</v>
      </c>
      <c r="J186" s="69">
        <v>70</v>
      </c>
      <c r="K186" s="83">
        <f t="shared" si="77"/>
        <v>89</v>
      </c>
      <c r="L186" s="84">
        <f t="shared" si="82"/>
        <v>25</v>
      </c>
      <c r="M186" s="85">
        <f t="shared" si="83"/>
        <v>6</v>
      </c>
      <c r="N186" s="85">
        <f t="shared" si="84"/>
        <v>19</v>
      </c>
      <c r="O186" s="69" t="str">
        <f t="shared" si="81"/>
        <v>30%</v>
      </c>
      <c r="P186" s="85">
        <f t="shared" si="72"/>
        <v>5.7</v>
      </c>
      <c r="Q186" s="69">
        <v>0.1</v>
      </c>
      <c r="R186" s="85">
        <f t="shared" si="78"/>
        <v>6.1</v>
      </c>
      <c r="S186" s="85">
        <f t="shared" si="79"/>
        <v>6.1</v>
      </c>
      <c r="T186" s="86">
        <f t="shared" si="85"/>
        <v>6.1</v>
      </c>
    </row>
    <row r="187" spans="1:20" x14ac:dyDescent="0.3">
      <c r="A187" s="54">
        <v>47</v>
      </c>
      <c r="B187" s="11" t="s">
        <v>73</v>
      </c>
      <c r="C187" s="10">
        <v>337</v>
      </c>
      <c r="D187" s="11"/>
      <c r="E187" s="17"/>
      <c r="F187" s="97"/>
      <c r="G187" s="97">
        <v>23</v>
      </c>
      <c r="H187" s="97">
        <v>23</v>
      </c>
      <c r="I187" s="97">
        <v>102</v>
      </c>
      <c r="J187" s="97">
        <v>70</v>
      </c>
      <c r="K187" s="97">
        <f t="shared" si="77"/>
        <v>79</v>
      </c>
      <c r="L187" s="97">
        <f t="shared" si="82"/>
        <v>32</v>
      </c>
      <c r="M187" s="97">
        <f t="shared" si="83"/>
        <v>23</v>
      </c>
      <c r="N187" s="97">
        <f t="shared" si="84"/>
        <v>9</v>
      </c>
      <c r="O187" s="97" t="str">
        <f t="shared" si="81"/>
        <v>70%</v>
      </c>
      <c r="P187" s="12">
        <f t="shared" si="72"/>
        <v>6.3</v>
      </c>
      <c r="Q187" s="97">
        <v>0.1</v>
      </c>
      <c r="R187" s="97">
        <f t="shared" si="78"/>
        <v>23.1</v>
      </c>
      <c r="S187" s="97">
        <f t="shared" si="79"/>
        <v>23.1</v>
      </c>
      <c r="T187" s="55">
        <f t="shared" si="85"/>
        <v>23.1</v>
      </c>
    </row>
    <row r="188" spans="1:20" x14ac:dyDescent="0.3">
      <c r="A188" s="54">
        <v>48</v>
      </c>
      <c r="B188" s="10" t="s">
        <v>74</v>
      </c>
      <c r="C188" s="10">
        <v>35</v>
      </c>
      <c r="D188" s="11"/>
      <c r="E188" s="97"/>
      <c r="F188" s="97"/>
      <c r="G188" s="12">
        <v>13.5</v>
      </c>
      <c r="H188" s="13">
        <f>G188</f>
        <v>13.5</v>
      </c>
      <c r="I188" s="97"/>
      <c r="J188" s="97"/>
      <c r="K188" s="13">
        <f t="shared" si="77"/>
        <v>-13.5</v>
      </c>
      <c r="L188" s="14">
        <f t="shared" si="82"/>
        <v>0</v>
      </c>
      <c r="M188" s="12">
        <f t="shared" si="83"/>
        <v>13.5</v>
      </c>
      <c r="N188" s="12">
        <f t="shared" si="84"/>
        <v>-13.5</v>
      </c>
      <c r="O188" s="19">
        <v>0.3</v>
      </c>
      <c r="P188" s="12">
        <f t="shared" si="72"/>
        <v>-4.05</v>
      </c>
      <c r="Q188" s="97">
        <v>0.1</v>
      </c>
      <c r="R188" s="12">
        <f t="shared" si="78"/>
        <v>9.4499999999999993</v>
      </c>
      <c r="S188" s="12">
        <f t="shared" si="79"/>
        <v>13.5</v>
      </c>
      <c r="T188" s="55">
        <f t="shared" si="85"/>
        <v>13.5</v>
      </c>
    </row>
    <row r="189" spans="1:20" x14ac:dyDescent="0.3">
      <c r="A189" s="54">
        <v>49</v>
      </c>
      <c r="B189" s="110" t="s">
        <v>75</v>
      </c>
      <c r="C189" s="80">
        <v>338</v>
      </c>
      <c r="D189" s="111"/>
      <c r="E189" s="82"/>
      <c r="F189" s="112">
        <v>1</v>
      </c>
      <c r="G189" s="85">
        <v>13.3</v>
      </c>
      <c r="H189" s="69">
        <v>13</v>
      </c>
      <c r="I189" s="69">
        <v>97</v>
      </c>
      <c r="J189" s="69">
        <v>70</v>
      </c>
      <c r="K189" s="69">
        <f t="shared" si="77"/>
        <v>84</v>
      </c>
      <c r="L189" s="69">
        <f t="shared" si="82"/>
        <v>27</v>
      </c>
      <c r="M189" s="85">
        <f t="shared" si="83"/>
        <v>13.3</v>
      </c>
      <c r="N189" s="85">
        <f t="shared" si="84"/>
        <v>13.7</v>
      </c>
      <c r="O189" s="69" t="str">
        <f>IF(M189&gt;=19.5,"70%",IF(M189&gt;=13.5,"50%",IF(M189&gt;=5.5,"30%",IF(M189&gt;=0.1,"15%"))))</f>
        <v>30%</v>
      </c>
      <c r="P189" s="85">
        <f t="shared" si="72"/>
        <v>4.1099999999999994</v>
      </c>
      <c r="Q189" s="69">
        <v>0.3</v>
      </c>
      <c r="R189" s="85">
        <f t="shared" si="78"/>
        <v>13.600000000000001</v>
      </c>
      <c r="S189" s="85">
        <f t="shared" si="79"/>
        <v>13.600000000000001</v>
      </c>
      <c r="T189" s="113">
        <v>13</v>
      </c>
    </row>
    <row r="190" spans="1:20" x14ac:dyDescent="0.3">
      <c r="A190" s="54">
        <v>50</v>
      </c>
      <c r="B190" s="2" t="s">
        <v>403</v>
      </c>
      <c r="C190" s="2">
        <v>431</v>
      </c>
      <c r="D190" s="26"/>
      <c r="E190" s="33"/>
      <c r="F190" s="28"/>
      <c r="G190" s="1">
        <v>24</v>
      </c>
      <c r="H190" s="1">
        <v>24</v>
      </c>
      <c r="I190" s="1">
        <v>99</v>
      </c>
      <c r="J190" s="1">
        <v>70</v>
      </c>
      <c r="K190" s="1">
        <f t="shared" si="77"/>
        <v>75</v>
      </c>
      <c r="L190" s="1">
        <f t="shared" si="82"/>
        <v>29</v>
      </c>
      <c r="M190" s="1">
        <f t="shared" si="83"/>
        <v>24</v>
      </c>
      <c r="N190" s="1">
        <f t="shared" si="84"/>
        <v>5</v>
      </c>
      <c r="O190" s="1" t="str">
        <f>IF(M190&gt;=19.5,"70%",IF(M190&gt;=13.5,"50%",IF(M190&gt;=5.5,"30%",IF(M190&gt;=0.1,"15%"))))</f>
        <v>70%</v>
      </c>
      <c r="P190" s="9">
        <f t="shared" si="72"/>
        <v>3.5</v>
      </c>
      <c r="Q190" s="97">
        <v>0.1</v>
      </c>
      <c r="R190" s="1">
        <f t="shared" si="78"/>
        <v>24.1</v>
      </c>
      <c r="S190" s="1">
        <f t="shared" si="79"/>
        <v>24.1</v>
      </c>
      <c r="T190" s="57">
        <v>24</v>
      </c>
    </row>
    <row r="191" spans="1:20" x14ac:dyDescent="0.3">
      <c r="A191" s="54">
        <v>51</v>
      </c>
      <c r="B191" s="10" t="s">
        <v>76</v>
      </c>
      <c r="C191" s="10">
        <v>178</v>
      </c>
      <c r="D191" s="11"/>
      <c r="E191" s="97"/>
      <c r="F191" s="97"/>
      <c r="G191" s="97">
        <v>20.100000000000001</v>
      </c>
      <c r="H191" s="13">
        <f>G191</f>
        <v>20.100000000000001</v>
      </c>
      <c r="I191" s="97"/>
      <c r="J191" s="97"/>
      <c r="K191" s="13">
        <f t="shared" si="77"/>
        <v>-20.100000000000001</v>
      </c>
      <c r="L191" s="14">
        <f t="shared" si="82"/>
        <v>0</v>
      </c>
      <c r="M191" s="12">
        <f t="shared" si="83"/>
        <v>20.100000000000001</v>
      </c>
      <c r="N191" s="12">
        <f t="shared" si="84"/>
        <v>-20.100000000000001</v>
      </c>
      <c r="O191" s="97" t="str">
        <f>IF(M191&gt;=19.5,"70%",IF(M191&gt;=13.5,"50%",IF(M191&gt;=5.5,"30%",IF(M191&gt;=0.1,"15%"))))</f>
        <v>70%</v>
      </c>
      <c r="P191" s="12">
        <f t="shared" si="72"/>
        <v>-14.07</v>
      </c>
      <c r="Q191" s="97">
        <v>0.1</v>
      </c>
      <c r="R191" s="12">
        <f t="shared" si="78"/>
        <v>6.0300000000000011</v>
      </c>
      <c r="S191" s="12">
        <f t="shared" si="79"/>
        <v>20.100000000000001</v>
      </c>
      <c r="T191" s="55">
        <f>S191</f>
        <v>20.100000000000001</v>
      </c>
    </row>
    <row r="192" spans="1:20" x14ac:dyDescent="0.3">
      <c r="A192" s="54">
        <v>52</v>
      </c>
      <c r="B192" s="10" t="s">
        <v>77</v>
      </c>
      <c r="C192" s="10">
        <v>172</v>
      </c>
      <c r="D192" s="11"/>
      <c r="E192" s="17"/>
      <c r="F192" s="97"/>
      <c r="G192" s="97">
        <v>14</v>
      </c>
      <c r="H192" s="13">
        <v>14</v>
      </c>
      <c r="I192" s="97">
        <v>95</v>
      </c>
      <c r="J192" s="97">
        <v>70</v>
      </c>
      <c r="K192" s="13">
        <f t="shared" si="77"/>
        <v>81</v>
      </c>
      <c r="L192" s="14">
        <f t="shared" si="82"/>
        <v>25</v>
      </c>
      <c r="M192" s="12">
        <f t="shared" si="83"/>
        <v>14</v>
      </c>
      <c r="N192" s="12">
        <f t="shared" si="84"/>
        <v>11</v>
      </c>
      <c r="O192" s="19">
        <v>0.3</v>
      </c>
      <c r="P192" s="12">
        <f t="shared" si="72"/>
        <v>3.3</v>
      </c>
      <c r="Q192" s="97">
        <v>0.1</v>
      </c>
      <c r="R192" s="12">
        <f t="shared" si="78"/>
        <v>14.1</v>
      </c>
      <c r="S192" s="12">
        <f t="shared" si="79"/>
        <v>14.1</v>
      </c>
      <c r="T192" s="55">
        <f>S192</f>
        <v>14.1</v>
      </c>
    </row>
    <row r="193" spans="1:20" x14ac:dyDescent="0.3">
      <c r="A193" s="54">
        <v>53</v>
      </c>
      <c r="B193" s="15" t="s">
        <v>582</v>
      </c>
      <c r="C193" s="10">
        <v>340</v>
      </c>
      <c r="D193" s="16" t="s">
        <v>24</v>
      </c>
      <c r="E193" s="17"/>
      <c r="F193" s="18"/>
      <c r="G193" s="97">
        <v>19</v>
      </c>
      <c r="H193" s="13">
        <f>G193</f>
        <v>19</v>
      </c>
      <c r="I193" s="97">
        <v>116</v>
      </c>
      <c r="J193" s="97">
        <v>70</v>
      </c>
      <c r="K193" s="13">
        <f t="shared" si="77"/>
        <v>97</v>
      </c>
      <c r="L193" s="14">
        <f t="shared" si="82"/>
        <v>46</v>
      </c>
      <c r="M193" s="12">
        <f t="shared" si="83"/>
        <v>19</v>
      </c>
      <c r="N193" s="12">
        <f t="shared" si="84"/>
        <v>27</v>
      </c>
      <c r="O193" s="97" t="str">
        <f>IF(M193&gt;=19.5,"70%",IF(M193&gt;=13.5,"50%",IF(M193&gt;=5.5,"30%",IF(M193&gt;=0.1,"15%"))))</f>
        <v>50%</v>
      </c>
      <c r="P193" s="12">
        <f t="shared" si="72"/>
        <v>13.5</v>
      </c>
      <c r="Q193" s="97">
        <v>0.1</v>
      </c>
      <c r="R193" s="12">
        <f t="shared" si="78"/>
        <v>19.100000000000001</v>
      </c>
      <c r="S193" s="12">
        <f t="shared" si="79"/>
        <v>19.100000000000001</v>
      </c>
      <c r="T193" s="55">
        <f>S193</f>
        <v>19.100000000000001</v>
      </c>
    </row>
    <row r="194" spans="1:20" x14ac:dyDescent="0.3">
      <c r="A194" s="54">
        <v>54</v>
      </c>
      <c r="B194" s="2" t="s">
        <v>80</v>
      </c>
      <c r="C194" s="2">
        <v>64</v>
      </c>
      <c r="D194" s="3"/>
      <c r="E194" s="1"/>
      <c r="F194" s="1"/>
      <c r="G194" s="1">
        <v>17.3</v>
      </c>
      <c r="H194" s="21">
        <f>G194</f>
        <v>17.3</v>
      </c>
      <c r="I194" s="1">
        <v>94</v>
      </c>
      <c r="J194" s="1">
        <v>69</v>
      </c>
      <c r="K194" s="21">
        <f t="shared" si="77"/>
        <v>76.7</v>
      </c>
      <c r="L194" s="22">
        <f t="shared" si="82"/>
        <v>25</v>
      </c>
      <c r="M194" s="9">
        <f t="shared" si="83"/>
        <v>17.3</v>
      </c>
      <c r="N194" s="9">
        <f t="shared" si="84"/>
        <v>7.6999999999999993</v>
      </c>
      <c r="O194" s="1" t="str">
        <f>IF(M194&gt;=19.5,"70%",IF(M194&gt;=13.5,"50%",IF(M194&gt;=5.5,"30%",IF(M194&gt;=0.1,"15%"))))</f>
        <v>50%</v>
      </c>
      <c r="P194" s="9">
        <f t="shared" si="72"/>
        <v>3.8499999999999996</v>
      </c>
      <c r="Q194" s="97">
        <v>0.1</v>
      </c>
      <c r="R194" s="9">
        <f t="shared" si="78"/>
        <v>17.400000000000002</v>
      </c>
      <c r="S194" s="9">
        <f t="shared" si="79"/>
        <v>17.400000000000002</v>
      </c>
      <c r="T194" s="56">
        <f>S194</f>
        <v>17.400000000000002</v>
      </c>
    </row>
    <row r="195" spans="1:20" x14ac:dyDescent="0.3">
      <c r="A195" s="54">
        <v>55</v>
      </c>
      <c r="B195" s="34" t="s">
        <v>83</v>
      </c>
      <c r="C195" s="67">
        <v>342</v>
      </c>
      <c r="D195" s="36"/>
      <c r="E195" s="37"/>
      <c r="F195" s="38"/>
      <c r="G195" s="35">
        <v>24</v>
      </c>
      <c r="H195" s="35">
        <v>24</v>
      </c>
      <c r="I195" s="35">
        <v>93</v>
      </c>
      <c r="J195" s="35">
        <v>70</v>
      </c>
      <c r="K195" s="35">
        <f>I195-H195</f>
        <v>69</v>
      </c>
      <c r="L195" s="35">
        <f t="shared" si="82"/>
        <v>23</v>
      </c>
      <c r="M195" s="35">
        <f t="shared" si="83"/>
        <v>24</v>
      </c>
      <c r="N195" s="35">
        <f t="shared" si="84"/>
        <v>-1</v>
      </c>
      <c r="O195" s="35" t="str">
        <f>IF(M195&gt;=19.5,"70%",IF(M195&gt;=13.5,"50%",IF(M195&gt;=5.5,"30%",IF(M195&gt;=0.1,"15%"))))</f>
        <v>70%</v>
      </c>
      <c r="P195" s="88">
        <f t="shared" si="72"/>
        <v>-0.7</v>
      </c>
      <c r="Q195" s="97">
        <v>0.1</v>
      </c>
      <c r="R195" s="35">
        <f t="shared" si="78"/>
        <v>23.3</v>
      </c>
      <c r="S195" s="35">
        <f t="shared" si="79"/>
        <v>23.3</v>
      </c>
      <c r="T195" s="58">
        <v>23</v>
      </c>
    </row>
    <row r="196" spans="1:20" x14ac:dyDescent="0.3">
      <c r="A196" s="54">
        <v>56</v>
      </c>
      <c r="B196" s="80" t="s">
        <v>471</v>
      </c>
      <c r="C196" s="80">
        <v>169</v>
      </c>
      <c r="D196" s="80" t="s">
        <v>398</v>
      </c>
      <c r="E196" s="82"/>
      <c r="F196" s="69"/>
      <c r="G196" s="69">
        <v>10.199999999999999</v>
      </c>
      <c r="H196" s="83">
        <f>G196</f>
        <v>10.199999999999999</v>
      </c>
      <c r="I196" s="69">
        <v>86</v>
      </c>
      <c r="J196" s="69">
        <v>70</v>
      </c>
      <c r="K196" s="83">
        <v>74</v>
      </c>
      <c r="L196" s="84">
        <f t="shared" si="82"/>
        <v>16</v>
      </c>
      <c r="M196" s="85">
        <f t="shared" si="83"/>
        <v>10.199999999999999</v>
      </c>
      <c r="N196" s="85">
        <f t="shared" si="84"/>
        <v>5.8000000000000007</v>
      </c>
      <c r="O196" s="69" t="str">
        <f>IF(M196&gt;=19.5,"70%",IF(M196&gt;=13.5,"50%",IF(M196&gt;=5.5,"30%",IF(M196&gt;=0.1,"15%"))))</f>
        <v>30%</v>
      </c>
      <c r="P196" s="85">
        <f t="shared" si="72"/>
        <v>1.7400000000000002</v>
      </c>
      <c r="Q196" s="69" t="str">
        <f>IF(N196&lt;0,O196, "0.1")</f>
        <v>0.1</v>
      </c>
      <c r="R196" s="85">
        <f t="shared" si="78"/>
        <v>10.299999999999999</v>
      </c>
      <c r="S196" s="85">
        <f t="shared" si="79"/>
        <v>10.299999999999999</v>
      </c>
      <c r="T196" s="86">
        <v>10</v>
      </c>
    </row>
    <row r="197" spans="1:20" x14ac:dyDescent="0.3">
      <c r="A197" s="54">
        <v>57</v>
      </c>
      <c r="B197" s="80" t="s">
        <v>475</v>
      </c>
      <c r="C197" s="80">
        <v>9</v>
      </c>
      <c r="D197" s="81" t="s">
        <v>84</v>
      </c>
      <c r="E197" s="82"/>
      <c r="F197" s="115"/>
      <c r="G197" s="85">
        <v>2.2999999999999998</v>
      </c>
      <c r="H197" s="83">
        <v>2</v>
      </c>
      <c r="I197" s="69">
        <v>83</v>
      </c>
      <c r="J197" s="69">
        <v>70</v>
      </c>
      <c r="K197" s="83">
        <f t="shared" ref="K197:K202" si="86">I197-H197</f>
        <v>81</v>
      </c>
      <c r="L197" s="84">
        <f t="shared" si="82"/>
        <v>13</v>
      </c>
      <c r="M197" s="85">
        <f t="shared" si="83"/>
        <v>2.2999999999999998</v>
      </c>
      <c r="N197" s="85">
        <f t="shared" si="84"/>
        <v>10.7</v>
      </c>
      <c r="O197" s="116">
        <v>0.3</v>
      </c>
      <c r="P197" s="85">
        <f t="shared" si="72"/>
        <v>3.2099999999999995</v>
      </c>
      <c r="Q197" s="69">
        <v>0.1</v>
      </c>
      <c r="R197" s="85">
        <f t="shared" si="78"/>
        <v>2.4</v>
      </c>
      <c r="S197" s="85">
        <f t="shared" si="79"/>
        <v>2.4</v>
      </c>
      <c r="T197" s="86">
        <v>2</v>
      </c>
    </row>
    <row r="198" spans="1:20" x14ac:dyDescent="0.3">
      <c r="A198" s="54">
        <v>58</v>
      </c>
      <c r="B198" s="80" t="s">
        <v>85</v>
      </c>
      <c r="C198" s="80">
        <v>134</v>
      </c>
      <c r="D198" s="80" t="s">
        <v>86</v>
      </c>
      <c r="E198" s="82"/>
      <c r="F198" s="69"/>
      <c r="G198" s="85">
        <v>16.100000000000001</v>
      </c>
      <c r="H198" s="83">
        <v>16</v>
      </c>
      <c r="I198" s="69">
        <v>105</v>
      </c>
      <c r="J198" s="69">
        <v>70</v>
      </c>
      <c r="K198" s="83">
        <f t="shared" si="86"/>
        <v>89</v>
      </c>
      <c r="L198" s="84">
        <f t="shared" si="82"/>
        <v>35</v>
      </c>
      <c r="M198" s="85">
        <f t="shared" si="83"/>
        <v>16.100000000000001</v>
      </c>
      <c r="N198" s="85">
        <f t="shared" si="84"/>
        <v>18.899999999999999</v>
      </c>
      <c r="O198" s="69" t="str">
        <f>IF(M198&gt;=19.5,"70%",IF(M198&gt;=13.5,"50%",IF(M198&gt;=5.5,"30%",IF(M198&gt;=0.1,"15%"))))</f>
        <v>50%</v>
      </c>
      <c r="P198" s="85">
        <f t="shared" si="72"/>
        <v>9.4499999999999993</v>
      </c>
      <c r="Q198" s="69" t="str">
        <f>IF(N198&lt;0,O198, "0.1")</f>
        <v>0.1</v>
      </c>
      <c r="R198" s="85">
        <f t="shared" si="78"/>
        <v>16.200000000000003</v>
      </c>
      <c r="S198" s="85">
        <f t="shared" si="79"/>
        <v>16.200000000000003</v>
      </c>
      <c r="T198" s="86">
        <f>S198</f>
        <v>16.200000000000003</v>
      </c>
    </row>
    <row r="199" spans="1:20" x14ac:dyDescent="0.3">
      <c r="A199" s="54">
        <v>59</v>
      </c>
      <c r="B199" s="11" t="s">
        <v>89</v>
      </c>
      <c r="C199" s="10">
        <v>343</v>
      </c>
      <c r="D199" s="11" t="s">
        <v>20</v>
      </c>
      <c r="E199" s="97"/>
      <c r="F199" s="97"/>
      <c r="G199" s="97">
        <v>22</v>
      </c>
      <c r="H199" s="97">
        <v>22</v>
      </c>
      <c r="I199" s="97">
        <v>93</v>
      </c>
      <c r="J199" s="97">
        <v>69</v>
      </c>
      <c r="K199" s="97">
        <f t="shared" si="86"/>
        <v>71</v>
      </c>
      <c r="L199" s="97">
        <f t="shared" si="82"/>
        <v>24</v>
      </c>
      <c r="M199" s="97">
        <f t="shared" si="83"/>
        <v>22</v>
      </c>
      <c r="N199" s="97">
        <f t="shared" si="84"/>
        <v>2</v>
      </c>
      <c r="O199" s="97" t="str">
        <f>IF(M199&gt;=19.5,"70%",IF(M199&gt;=13.5,"50%",IF(M199&gt;=5.5,"30%",IF(M199&gt;=0.1,"15%"))))</f>
        <v>70%</v>
      </c>
      <c r="P199" s="12">
        <f t="shared" si="72"/>
        <v>1.4</v>
      </c>
      <c r="Q199" s="97">
        <v>0.1</v>
      </c>
      <c r="R199" s="97">
        <f t="shared" si="78"/>
        <v>22.1</v>
      </c>
      <c r="S199" s="97">
        <f t="shared" si="79"/>
        <v>22.1</v>
      </c>
      <c r="T199" s="55">
        <f>S199</f>
        <v>22.1</v>
      </c>
    </row>
    <row r="200" spans="1:20" x14ac:dyDescent="0.3">
      <c r="A200" s="54">
        <v>60</v>
      </c>
      <c r="B200" s="81" t="s">
        <v>91</v>
      </c>
      <c r="C200" s="80">
        <v>345</v>
      </c>
      <c r="D200" s="81" t="s">
        <v>92</v>
      </c>
      <c r="E200" s="82"/>
      <c r="F200" s="69"/>
      <c r="G200" s="69">
        <v>14.2</v>
      </c>
      <c r="H200" s="69">
        <v>14</v>
      </c>
      <c r="I200" s="69">
        <v>100</v>
      </c>
      <c r="J200" s="69">
        <v>70</v>
      </c>
      <c r="K200" s="69">
        <f t="shared" si="86"/>
        <v>86</v>
      </c>
      <c r="L200" s="69">
        <f t="shared" si="82"/>
        <v>30</v>
      </c>
      <c r="M200" s="69">
        <f t="shared" si="83"/>
        <v>14.2</v>
      </c>
      <c r="N200" s="69">
        <f t="shared" si="84"/>
        <v>15.8</v>
      </c>
      <c r="O200" s="116">
        <v>0.3</v>
      </c>
      <c r="P200" s="85">
        <f t="shared" si="72"/>
        <v>4.74</v>
      </c>
      <c r="Q200" s="69">
        <v>0.1</v>
      </c>
      <c r="R200" s="69">
        <f t="shared" si="78"/>
        <v>14.299999999999999</v>
      </c>
      <c r="S200" s="69">
        <f t="shared" si="79"/>
        <v>14.299999999999999</v>
      </c>
      <c r="T200" s="113">
        <f>S200</f>
        <v>14.299999999999999</v>
      </c>
    </row>
    <row r="201" spans="1:20" x14ac:dyDescent="0.3">
      <c r="A201" s="54">
        <v>61</v>
      </c>
      <c r="B201" s="80" t="s">
        <v>494</v>
      </c>
      <c r="C201" s="80">
        <v>471</v>
      </c>
      <c r="D201" s="114"/>
      <c r="E201" s="82"/>
      <c r="F201" s="115">
        <v>2</v>
      </c>
      <c r="G201" s="85">
        <v>10</v>
      </c>
      <c r="H201" s="69">
        <v>10</v>
      </c>
      <c r="I201" s="69">
        <v>94</v>
      </c>
      <c r="J201" s="69">
        <v>72</v>
      </c>
      <c r="K201" s="69">
        <f t="shared" si="86"/>
        <v>84</v>
      </c>
      <c r="L201" s="69">
        <f t="shared" si="82"/>
        <v>22</v>
      </c>
      <c r="M201" s="85">
        <f t="shared" si="83"/>
        <v>10</v>
      </c>
      <c r="N201" s="85">
        <f t="shared" si="84"/>
        <v>12</v>
      </c>
      <c r="O201" s="69" t="str">
        <f>IF(M201&gt;=19.5,"70%",IF(M201&gt;=13.5,"50%",IF(M201&gt;=5.5,"30%",IF(M201&gt;=0.1,"15%"))))</f>
        <v>30%</v>
      </c>
      <c r="P201" s="85">
        <f t="shared" si="72"/>
        <v>3.5999999999999996</v>
      </c>
      <c r="Q201" s="69">
        <v>0.1</v>
      </c>
      <c r="R201" s="85">
        <f t="shared" si="78"/>
        <v>10.1</v>
      </c>
      <c r="S201" s="85">
        <f t="shared" si="79"/>
        <v>10.1</v>
      </c>
      <c r="T201" s="113">
        <v>10</v>
      </c>
    </row>
    <row r="202" spans="1:20" x14ac:dyDescent="0.3">
      <c r="A202" s="54">
        <v>62</v>
      </c>
      <c r="B202" s="80" t="s">
        <v>94</v>
      </c>
      <c r="C202" s="80">
        <v>57</v>
      </c>
      <c r="D202" s="81" t="s">
        <v>514</v>
      </c>
      <c r="E202" s="69"/>
      <c r="F202" s="69"/>
      <c r="G202" s="85">
        <v>18</v>
      </c>
      <c r="H202" s="83">
        <v>18</v>
      </c>
      <c r="I202" s="69">
        <v>88</v>
      </c>
      <c r="J202" s="69">
        <v>70</v>
      </c>
      <c r="K202" s="83">
        <f t="shared" si="86"/>
        <v>70</v>
      </c>
      <c r="L202" s="84">
        <f t="shared" si="82"/>
        <v>18</v>
      </c>
      <c r="M202" s="85">
        <f t="shared" si="83"/>
        <v>18</v>
      </c>
      <c r="N202" s="85">
        <f t="shared" si="84"/>
        <v>0</v>
      </c>
      <c r="O202" s="116">
        <v>0.3</v>
      </c>
      <c r="P202" s="85">
        <f t="shared" si="72"/>
        <v>0</v>
      </c>
      <c r="Q202" s="69">
        <v>0.1</v>
      </c>
      <c r="R202" s="85">
        <f t="shared" si="78"/>
        <v>18</v>
      </c>
      <c r="S202" s="85">
        <f t="shared" si="79"/>
        <v>18</v>
      </c>
      <c r="T202" s="86">
        <f>S202</f>
        <v>18</v>
      </c>
    </row>
    <row r="203" spans="1:20" x14ac:dyDescent="0.3">
      <c r="A203" s="54">
        <v>63</v>
      </c>
      <c r="B203" s="80" t="s">
        <v>468</v>
      </c>
      <c r="C203" s="80">
        <v>486</v>
      </c>
      <c r="D203" s="81"/>
      <c r="E203" s="82"/>
      <c r="F203" s="115">
        <v>1</v>
      </c>
      <c r="G203" s="69">
        <v>17.8</v>
      </c>
      <c r="H203" s="69">
        <v>18</v>
      </c>
      <c r="I203" s="69">
        <v>88</v>
      </c>
      <c r="J203" s="69">
        <v>69</v>
      </c>
      <c r="K203" s="69">
        <v>88</v>
      </c>
      <c r="L203" s="69">
        <f t="shared" si="82"/>
        <v>19</v>
      </c>
      <c r="M203" s="69">
        <f t="shared" si="83"/>
        <v>17.8</v>
      </c>
      <c r="N203" s="69">
        <f t="shared" si="84"/>
        <v>1.1999999999999993</v>
      </c>
      <c r="O203" s="69" t="str">
        <f t="shared" ref="O203:O216" si="87">IF(M203&gt;=19.5,"70%",IF(M203&gt;=13.5,"50%",IF(M203&gt;=5.5,"30%",IF(M203&gt;=0.1,"15%"))))</f>
        <v>50%</v>
      </c>
      <c r="P203" s="85">
        <f t="shared" si="72"/>
        <v>0.59999999999999964</v>
      </c>
      <c r="Q203" s="69">
        <v>0.1</v>
      </c>
      <c r="R203" s="69">
        <f t="shared" si="78"/>
        <v>17.900000000000002</v>
      </c>
      <c r="S203" s="69">
        <f t="shared" si="79"/>
        <v>17.900000000000002</v>
      </c>
      <c r="T203" s="113">
        <v>18</v>
      </c>
    </row>
    <row r="204" spans="1:20" x14ac:dyDescent="0.3">
      <c r="A204" s="54">
        <v>64</v>
      </c>
      <c r="B204" s="80" t="s">
        <v>95</v>
      </c>
      <c r="C204" s="80">
        <v>260</v>
      </c>
      <c r="D204" s="81"/>
      <c r="E204" s="82"/>
      <c r="F204" s="69"/>
      <c r="G204" s="69">
        <v>16</v>
      </c>
      <c r="H204" s="83">
        <f>G204</f>
        <v>16</v>
      </c>
      <c r="I204" s="69">
        <v>77</v>
      </c>
      <c r="J204" s="69">
        <v>69</v>
      </c>
      <c r="K204" s="83">
        <f>I204-H204</f>
        <v>61</v>
      </c>
      <c r="L204" s="84">
        <f t="shared" si="82"/>
        <v>8</v>
      </c>
      <c r="M204" s="85">
        <f t="shared" si="83"/>
        <v>16</v>
      </c>
      <c r="N204" s="85">
        <f t="shared" si="84"/>
        <v>-8</v>
      </c>
      <c r="O204" s="69" t="str">
        <f t="shared" si="87"/>
        <v>50%</v>
      </c>
      <c r="P204" s="69">
        <f t="shared" si="72"/>
        <v>-4</v>
      </c>
      <c r="Q204" s="69">
        <v>0.5</v>
      </c>
      <c r="R204" s="85">
        <f t="shared" si="78"/>
        <v>12</v>
      </c>
      <c r="S204" s="85">
        <f t="shared" si="79"/>
        <v>12</v>
      </c>
      <c r="T204" s="86">
        <f t="shared" ref="T204:T210" si="88">S204</f>
        <v>12</v>
      </c>
    </row>
    <row r="205" spans="1:20" x14ac:dyDescent="0.3">
      <c r="A205" s="54">
        <v>65</v>
      </c>
      <c r="B205" s="10" t="s">
        <v>96</v>
      </c>
      <c r="C205" s="10">
        <v>346</v>
      </c>
      <c r="D205" s="11" t="s">
        <v>20</v>
      </c>
      <c r="E205" s="17"/>
      <c r="F205" s="97"/>
      <c r="G205" s="97">
        <v>22.1</v>
      </c>
      <c r="H205" s="13">
        <v>22</v>
      </c>
      <c r="I205" s="97"/>
      <c r="J205" s="97"/>
      <c r="K205" s="13">
        <f>I205-H205</f>
        <v>-22</v>
      </c>
      <c r="L205" s="14">
        <f t="shared" si="82"/>
        <v>0</v>
      </c>
      <c r="M205" s="12">
        <f t="shared" si="83"/>
        <v>22.1</v>
      </c>
      <c r="N205" s="12">
        <f t="shared" si="84"/>
        <v>-22.1</v>
      </c>
      <c r="O205" s="97" t="str">
        <f t="shared" si="87"/>
        <v>70%</v>
      </c>
      <c r="P205" s="12">
        <v>-4.2</v>
      </c>
      <c r="Q205" s="97">
        <v>0.1</v>
      </c>
      <c r="R205" s="12">
        <f t="shared" si="78"/>
        <v>17.900000000000002</v>
      </c>
      <c r="S205" s="12">
        <f t="shared" si="79"/>
        <v>22.1</v>
      </c>
      <c r="T205" s="55">
        <f t="shared" si="88"/>
        <v>22.1</v>
      </c>
    </row>
    <row r="206" spans="1:20" x14ac:dyDescent="0.3">
      <c r="A206" s="54">
        <v>66</v>
      </c>
      <c r="B206" s="10" t="s">
        <v>97</v>
      </c>
      <c r="C206" s="10">
        <v>305</v>
      </c>
      <c r="D206" s="11" t="s">
        <v>62</v>
      </c>
      <c r="E206" s="17"/>
      <c r="F206" s="97"/>
      <c r="G206" s="97">
        <v>21</v>
      </c>
      <c r="H206" s="97">
        <v>21</v>
      </c>
      <c r="I206" s="97">
        <v>94</v>
      </c>
      <c r="J206" s="97">
        <v>70</v>
      </c>
      <c r="K206" s="13"/>
      <c r="L206" s="14">
        <f t="shared" si="82"/>
        <v>24</v>
      </c>
      <c r="M206" s="12">
        <f t="shared" si="83"/>
        <v>21</v>
      </c>
      <c r="N206" s="12">
        <f t="shared" si="84"/>
        <v>3</v>
      </c>
      <c r="O206" s="97" t="str">
        <f t="shared" si="87"/>
        <v>70%</v>
      </c>
      <c r="P206" s="12">
        <f t="shared" ref="P206:P211" si="89">N206*O206</f>
        <v>2.0999999999999996</v>
      </c>
      <c r="Q206" s="97">
        <v>0.1</v>
      </c>
      <c r="R206" s="12">
        <f t="shared" si="78"/>
        <v>21.1</v>
      </c>
      <c r="S206" s="12">
        <f t="shared" si="79"/>
        <v>21.1</v>
      </c>
      <c r="T206" s="55">
        <f t="shared" si="88"/>
        <v>21.1</v>
      </c>
    </row>
    <row r="207" spans="1:20" x14ac:dyDescent="0.3">
      <c r="A207" s="54">
        <v>67</v>
      </c>
      <c r="B207" s="10" t="s">
        <v>98</v>
      </c>
      <c r="C207" s="10">
        <v>247</v>
      </c>
      <c r="D207" s="11" t="s">
        <v>43</v>
      </c>
      <c r="E207" s="97"/>
      <c r="F207" s="97"/>
      <c r="G207" s="12">
        <v>6</v>
      </c>
      <c r="H207" s="13">
        <v>6</v>
      </c>
      <c r="I207" s="97">
        <v>78</v>
      </c>
      <c r="J207" s="97">
        <v>69</v>
      </c>
      <c r="K207" s="13">
        <f t="shared" ref="K207:K214" si="90">I207-H207</f>
        <v>72</v>
      </c>
      <c r="L207" s="14">
        <f t="shared" si="82"/>
        <v>9</v>
      </c>
      <c r="M207" s="12">
        <f t="shared" si="83"/>
        <v>6</v>
      </c>
      <c r="N207" s="12">
        <f t="shared" si="84"/>
        <v>3</v>
      </c>
      <c r="O207" s="97" t="str">
        <f t="shared" si="87"/>
        <v>30%</v>
      </c>
      <c r="P207" s="12">
        <f t="shared" si="89"/>
        <v>0.89999999999999991</v>
      </c>
      <c r="Q207" s="97">
        <v>0.1</v>
      </c>
      <c r="R207" s="12">
        <f t="shared" si="78"/>
        <v>6.1</v>
      </c>
      <c r="S207" s="12">
        <f t="shared" si="79"/>
        <v>6.1</v>
      </c>
      <c r="T207" s="55">
        <f t="shared" si="88"/>
        <v>6.1</v>
      </c>
    </row>
    <row r="208" spans="1:20" x14ac:dyDescent="0.3">
      <c r="A208" s="54">
        <v>68</v>
      </c>
      <c r="B208" s="10" t="s">
        <v>101</v>
      </c>
      <c r="C208" s="10">
        <v>44</v>
      </c>
      <c r="D208" s="11"/>
      <c r="E208" s="17"/>
      <c r="F208" s="97"/>
      <c r="G208" s="12">
        <v>20</v>
      </c>
      <c r="H208" s="13">
        <v>20</v>
      </c>
      <c r="I208" s="97">
        <v>95</v>
      </c>
      <c r="J208" s="97">
        <v>70</v>
      </c>
      <c r="K208" s="13">
        <f t="shared" si="90"/>
        <v>75</v>
      </c>
      <c r="L208" s="14">
        <f t="shared" si="82"/>
        <v>25</v>
      </c>
      <c r="M208" s="12">
        <f t="shared" si="83"/>
        <v>20</v>
      </c>
      <c r="N208" s="12">
        <f t="shared" si="84"/>
        <v>5</v>
      </c>
      <c r="O208" s="97" t="str">
        <f t="shared" si="87"/>
        <v>70%</v>
      </c>
      <c r="P208" s="12">
        <f t="shared" si="89"/>
        <v>3.5</v>
      </c>
      <c r="Q208" s="97">
        <v>0.1</v>
      </c>
      <c r="R208" s="12">
        <f t="shared" si="78"/>
        <v>20.100000000000001</v>
      </c>
      <c r="S208" s="12">
        <f t="shared" si="79"/>
        <v>20.100000000000001</v>
      </c>
      <c r="T208" s="55">
        <f t="shared" si="88"/>
        <v>20.100000000000001</v>
      </c>
    </row>
    <row r="209" spans="1:20" x14ac:dyDescent="0.3">
      <c r="A209" s="54">
        <v>69</v>
      </c>
      <c r="B209" s="10" t="s">
        <v>65</v>
      </c>
      <c r="C209" s="10">
        <v>272</v>
      </c>
      <c r="D209" s="11"/>
      <c r="E209" s="97"/>
      <c r="F209" s="97">
        <v>1</v>
      </c>
      <c r="G209" s="12">
        <v>24</v>
      </c>
      <c r="H209" s="13">
        <v>22</v>
      </c>
      <c r="I209" s="97"/>
      <c r="J209" s="97"/>
      <c r="K209" s="13">
        <f>I209-H209</f>
        <v>-22</v>
      </c>
      <c r="L209" s="14">
        <f>I209-J209</f>
        <v>0</v>
      </c>
      <c r="M209" s="12">
        <f>G209</f>
        <v>24</v>
      </c>
      <c r="N209" s="12">
        <f>L209-M209</f>
        <v>-24</v>
      </c>
      <c r="O209" s="97" t="str">
        <f>IF(M209&gt;=19.5,"70%",IF(M209&gt;=13.5,"50%",IF(M209&gt;=5.5,"30%",IF(M209&gt;=0.1,"15%"))))</f>
        <v>70%</v>
      </c>
      <c r="P209" s="12">
        <f>N209*O209</f>
        <v>-16.799999999999997</v>
      </c>
      <c r="Q209" s="97">
        <v>0.1</v>
      </c>
      <c r="R209" s="12">
        <f>IF(M209&gt;=L209,(M209+P209),M209+Q209)</f>
        <v>7.2000000000000028</v>
      </c>
      <c r="S209" s="12">
        <f>IF(I209&gt;1,(R209),G209)</f>
        <v>24</v>
      </c>
      <c r="T209" s="55">
        <f>S209</f>
        <v>24</v>
      </c>
    </row>
    <row r="210" spans="1:20" x14ac:dyDescent="0.3">
      <c r="A210" s="54">
        <v>70</v>
      </c>
      <c r="B210" s="114" t="s">
        <v>443</v>
      </c>
      <c r="C210" s="80">
        <v>473</v>
      </c>
      <c r="D210" s="114" t="s">
        <v>20</v>
      </c>
      <c r="E210" s="82"/>
      <c r="F210" s="115"/>
      <c r="G210" s="69">
        <v>17</v>
      </c>
      <c r="H210" s="83">
        <v>17</v>
      </c>
      <c r="I210" s="69">
        <v>99</v>
      </c>
      <c r="J210" s="69">
        <v>70</v>
      </c>
      <c r="K210" s="83">
        <f t="shared" si="90"/>
        <v>82</v>
      </c>
      <c r="L210" s="84">
        <f t="shared" si="82"/>
        <v>29</v>
      </c>
      <c r="M210" s="85">
        <f t="shared" si="83"/>
        <v>17</v>
      </c>
      <c r="N210" s="85">
        <f t="shared" si="84"/>
        <v>12</v>
      </c>
      <c r="O210" s="69" t="str">
        <f t="shared" si="87"/>
        <v>50%</v>
      </c>
      <c r="P210" s="69">
        <f t="shared" si="89"/>
        <v>6</v>
      </c>
      <c r="Q210" s="69" t="str">
        <f>IF(N210&lt;0,O210, "0.1")</f>
        <v>0.1</v>
      </c>
      <c r="R210" s="85">
        <f t="shared" si="78"/>
        <v>17.100000000000001</v>
      </c>
      <c r="S210" s="85">
        <f t="shared" si="79"/>
        <v>17.100000000000001</v>
      </c>
      <c r="T210" s="86">
        <f t="shared" si="88"/>
        <v>17.100000000000001</v>
      </c>
    </row>
    <row r="211" spans="1:20" x14ac:dyDescent="0.3">
      <c r="A211" s="54">
        <v>71</v>
      </c>
      <c r="B211" s="2" t="s">
        <v>412</v>
      </c>
      <c r="C211" s="2">
        <v>442</v>
      </c>
      <c r="D211" s="26"/>
      <c r="E211" s="29"/>
      <c r="F211" s="28"/>
      <c r="G211" s="1">
        <v>24</v>
      </c>
      <c r="H211" s="1">
        <v>24</v>
      </c>
      <c r="I211" s="1">
        <v>101</v>
      </c>
      <c r="J211" s="1">
        <v>70</v>
      </c>
      <c r="K211" s="1">
        <f t="shared" si="90"/>
        <v>77</v>
      </c>
      <c r="L211" s="1">
        <f t="shared" si="82"/>
        <v>31</v>
      </c>
      <c r="M211" s="1">
        <f t="shared" si="83"/>
        <v>24</v>
      </c>
      <c r="N211" s="1">
        <f t="shared" si="84"/>
        <v>7</v>
      </c>
      <c r="O211" s="1" t="str">
        <f t="shared" si="87"/>
        <v>70%</v>
      </c>
      <c r="P211" s="9">
        <f t="shared" si="89"/>
        <v>4.8999999999999995</v>
      </c>
      <c r="Q211" s="97">
        <v>0.1</v>
      </c>
      <c r="R211" s="1">
        <f t="shared" si="78"/>
        <v>24.1</v>
      </c>
      <c r="S211" s="1">
        <f t="shared" si="79"/>
        <v>24.1</v>
      </c>
      <c r="T211" s="57">
        <v>24</v>
      </c>
    </row>
    <row r="212" spans="1:20" x14ac:dyDescent="0.3">
      <c r="A212" s="54">
        <v>72</v>
      </c>
      <c r="B212" s="80" t="s">
        <v>419</v>
      </c>
      <c r="C212" s="80">
        <v>449</v>
      </c>
      <c r="D212" s="114" t="s">
        <v>17</v>
      </c>
      <c r="E212" s="82"/>
      <c r="F212" s="115"/>
      <c r="G212" s="69">
        <v>9</v>
      </c>
      <c r="H212" s="69">
        <v>9</v>
      </c>
      <c r="I212" s="69">
        <v>85</v>
      </c>
      <c r="J212" s="69">
        <v>70</v>
      </c>
      <c r="K212" s="69">
        <f t="shared" si="90"/>
        <v>76</v>
      </c>
      <c r="L212" s="69">
        <f t="shared" si="82"/>
        <v>15</v>
      </c>
      <c r="M212" s="69">
        <f t="shared" si="83"/>
        <v>9</v>
      </c>
      <c r="N212" s="69">
        <f t="shared" si="84"/>
        <v>6</v>
      </c>
      <c r="O212" s="69" t="str">
        <f t="shared" si="87"/>
        <v>30%</v>
      </c>
      <c r="P212" s="85">
        <v>0.1</v>
      </c>
      <c r="Q212" s="69">
        <v>0.3</v>
      </c>
      <c r="R212" s="69">
        <v>9</v>
      </c>
      <c r="S212" s="69">
        <v>9</v>
      </c>
      <c r="T212" s="113">
        <v>9</v>
      </c>
    </row>
    <row r="213" spans="1:20" x14ac:dyDescent="0.3">
      <c r="A213" s="54">
        <v>73</v>
      </c>
      <c r="B213" s="10" t="s">
        <v>103</v>
      </c>
      <c r="C213" s="10">
        <v>160</v>
      </c>
      <c r="D213" s="11"/>
      <c r="E213" s="97"/>
      <c r="F213" s="97"/>
      <c r="G213" s="97">
        <v>22.1</v>
      </c>
      <c r="H213" s="13">
        <v>28</v>
      </c>
      <c r="I213" s="97"/>
      <c r="J213" s="97"/>
      <c r="K213" s="13">
        <f t="shared" si="90"/>
        <v>-28</v>
      </c>
      <c r="L213" s="14">
        <f t="shared" si="82"/>
        <v>0</v>
      </c>
      <c r="M213" s="12">
        <f t="shared" si="83"/>
        <v>22.1</v>
      </c>
      <c r="N213" s="12">
        <f t="shared" si="84"/>
        <v>-22.1</v>
      </c>
      <c r="O213" s="97" t="str">
        <f t="shared" si="87"/>
        <v>70%</v>
      </c>
      <c r="P213" s="12">
        <v>-4.2</v>
      </c>
      <c r="Q213" s="97">
        <v>0.1</v>
      </c>
      <c r="R213" s="12">
        <f t="shared" ref="R213:R261" si="91">IF(M213&gt;=L213,(M213+P213),M213+Q213)</f>
        <v>17.900000000000002</v>
      </c>
      <c r="S213" s="12">
        <f t="shared" ref="S213:S261" si="92">IF(I213&gt;1,(R213),G213)</f>
        <v>22.1</v>
      </c>
      <c r="T213" s="55">
        <f>S213</f>
        <v>22.1</v>
      </c>
    </row>
    <row r="214" spans="1:20" x14ac:dyDescent="0.3">
      <c r="A214" s="54">
        <v>74</v>
      </c>
      <c r="B214" s="10" t="s">
        <v>104</v>
      </c>
      <c r="C214" s="10">
        <v>120</v>
      </c>
      <c r="D214" s="11"/>
      <c r="E214" s="97"/>
      <c r="F214" s="97"/>
      <c r="G214" s="12">
        <v>24</v>
      </c>
      <c r="H214" s="13">
        <f>G214</f>
        <v>24</v>
      </c>
      <c r="I214" s="97">
        <v>97</v>
      </c>
      <c r="J214" s="97">
        <v>69</v>
      </c>
      <c r="K214" s="13">
        <f t="shared" si="90"/>
        <v>73</v>
      </c>
      <c r="L214" s="14">
        <f t="shared" si="82"/>
        <v>28</v>
      </c>
      <c r="M214" s="12">
        <f t="shared" si="83"/>
        <v>24</v>
      </c>
      <c r="N214" s="12">
        <f t="shared" si="84"/>
        <v>4</v>
      </c>
      <c r="O214" s="97" t="str">
        <f t="shared" si="87"/>
        <v>70%</v>
      </c>
      <c r="P214" s="12">
        <f>N214*O214</f>
        <v>2.8</v>
      </c>
      <c r="Q214" s="97">
        <v>0.1</v>
      </c>
      <c r="R214" s="12">
        <f t="shared" si="91"/>
        <v>24.1</v>
      </c>
      <c r="S214" s="12">
        <f t="shared" si="92"/>
        <v>24.1</v>
      </c>
      <c r="T214" s="55">
        <f>S214</f>
        <v>24.1</v>
      </c>
    </row>
    <row r="215" spans="1:20" x14ac:dyDescent="0.3">
      <c r="A215" s="54">
        <v>75</v>
      </c>
      <c r="B215" s="80" t="s">
        <v>105</v>
      </c>
      <c r="C215" s="80">
        <v>174</v>
      </c>
      <c r="D215" s="81" t="s">
        <v>228</v>
      </c>
      <c r="E215" s="82"/>
      <c r="F215" s="69"/>
      <c r="G215" s="69">
        <v>16.100000000000001</v>
      </c>
      <c r="H215" s="83">
        <v>16</v>
      </c>
      <c r="I215" s="69">
        <v>107</v>
      </c>
      <c r="J215" s="69">
        <v>72</v>
      </c>
      <c r="K215" s="83">
        <v>91</v>
      </c>
      <c r="L215" s="84">
        <f t="shared" si="82"/>
        <v>35</v>
      </c>
      <c r="M215" s="85">
        <f t="shared" si="83"/>
        <v>16.100000000000001</v>
      </c>
      <c r="N215" s="85">
        <f t="shared" si="84"/>
        <v>18.899999999999999</v>
      </c>
      <c r="O215" s="69" t="str">
        <f t="shared" si="87"/>
        <v>50%</v>
      </c>
      <c r="P215" s="85">
        <v>9.4</v>
      </c>
      <c r="Q215" s="69" t="str">
        <f>IF(N215&lt;0,O215, "0.1")</f>
        <v>0.1</v>
      </c>
      <c r="R215" s="85">
        <f t="shared" si="91"/>
        <v>16.200000000000003</v>
      </c>
      <c r="S215" s="85">
        <f t="shared" si="92"/>
        <v>16.200000000000003</v>
      </c>
      <c r="T215" s="86">
        <f>S215</f>
        <v>16.200000000000003</v>
      </c>
    </row>
    <row r="216" spans="1:20" x14ac:dyDescent="0.3">
      <c r="A216" s="54">
        <v>76</v>
      </c>
      <c r="B216" s="80" t="s">
        <v>500</v>
      </c>
      <c r="C216" s="80">
        <v>347</v>
      </c>
      <c r="D216" s="81"/>
      <c r="E216" s="82"/>
      <c r="F216" s="69"/>
      <c r="G216" s="85">
        <v>22</v>
      </c>
      <c r="H216" s="83">
        <v>22</v>
      </c>
      <c r="I216" s="69">
        <v>108</v>
      </c>
      <c r="J216" s="69">
        <v>70</v>
      </c>
      <c r="K216" s="83">
        <f t="shared" ref="K216:K226" si="93">I216-H216</f>
        <v>86</v>
      </c>
      <c r="L216" s="84">
        <f t="shared" si="82"/>
        <v>38</v>
      </c>
      <c r="M216" s="85">
        <f t="shared" si="83"/>
        <v>22</v>
      </c>
      <c r="N216" s="85">
        <f t="shared" si="84"/>
        <v>16</v>
      </c>
      <c r="O216" s="69" t="str">
        <f t="shared" si="87"/>
        <v>70%</v>
      </c>
      <c r="P216" s="83">
        <f t="shared" ref="P216:P221" si="94">N216*O216</f>
        <v>11.2</v>
      </c>
      <c r="Q216" s="69">
        <v>0.1</v>
      </c>
      <c r="R216" s="85">
        <f t="shared" si="91"/>
        <v>22.1</v>
      </c>
      <c r="S216" s="85">
        <f t="shared" si="92"/>
        <v>22.1</v>
      </c>
      <c r="T216" s="86">
        <f>S216</f>
        <v>22.1</v>
      </c>
    </row>
    <row r="217" spans="1:20" x14ac:dyDescent="0.3">
      <c r="A217" s="54">
        <v>77</v>
      </c>
      <c r="B217" s="114" t="s">
        <v>442</v>
      </c>
      <c r="C217" s="80">
        <v>472</v>
      </c>
      <c r="D217" s="114" t="s">
        <v>33</v>
      </c>
      <c r="E217" s="82"/>
      <c r="F217" s="115">
        <v>2</v>
      </c>
      <c r="G217" s="69">
        <v>19.100000000000001</v>
      </c>
      <c r="H217" s="83">
        <v>19</v>
      </c>
      <c r="I217" s="69">
        <v>88</v>
      </c>
      <c r="J217" s="69">
        <v>69</v>
      </c>
      <c r="K217" s="83">
        <f t="shared" si="93"/>
        <v>69</v>
      </c>
      <c r="L217" s="84">
        <f t="shared" si="82"/>
        <v>19</v>
      </c>
      <c r="M217" s="85">
        <f t="shared" si="83"/>
        <v>19.100000000000001</v>
      </c>
      <c r="N217" s="85">
        <f t="shared" si="84"/>
        <v>-0.10000000000000142</v>
      </c>
      <c r="O217" s="116">
        <v>0.7</v>
      </c>
      <c r="P217" s="85">
        <f t="shared" si="94"/>
        <v>-7.0000000000000992E-2</v>
      </c>
      <c r="Q217" s="69">
        <f>IF(N217&lt;0,O217, "0.1")</f>
        <v>0.7</v>
      </c>
      <c r="R217" s="85">
        <f t="shared" si="91"/>
        <v>19.03</v>
      </c>
      <c r="S217" s="85">
        <f t="shared" si="92"/>
        <v>19.03</v>
      </c>
      <c r="T217" s="86">
        <v>19</v>
      </c>
    </row>
    <row r="218" spans="1:20" x14ac:dyDescent="0.3">
      <c r="A218" s="54">
        <v>78</v>
      </c>
      <c r="B218" s="80" t="s">
        <v>453</v>
      </c>
      <c r="C218" s="80">
        <v>477</v>
      </c>
      <c r="D218" s="81" t="s">
        <v>454</v>
      </c>
      <c r="E218" s="120"/>
      <c r="F218" s="115"/>
      <c r="G218" s="69">
        <v>16.100000000000001</v>
      </c>
      <c r="H218" s="83">
        <v>16</v>
      </c>
      <c r="I218" s="69">
        <v>91</v>
      </c>
      <c r="J218" s="69">
        <v>70</v>
      </c>
      <c r="K218" s="83">
        <f t="shared" si="93"/>
        <v>75</v>
      </c>
      <c r="L218" s="84">
        <f t="shared" si="82"/>
        <v>21</v>
      </c>
      <c r="M218" s="85">
        <f t="shared" si="83"/>
        <v>16.100000000000001</v>
      </c>
      <c r="N218" s="85">
        <f t="shared" si="84"/>
        <v>4.8999999999999986</v>
      </c>
      <c r="O218" s="69" t="str">
        <f t="shared" ref="O218:O229" si="95">IF(M218&gt;=19.5,"70%",IF(M218&gt;=13.5,"50%",IF(M218&gt;=5.5,"30%",IF(M218&gt;=0.1,"15%"))))</f>
        <v>50%</v>
      </c>
      <c r="P218" s="85">
        <f t="shared" si="94"/>
        <v>2.4499999999999993</v>
      </c>
      <c r="Q218" s="69" t="str">
        <f>IF(N218&lt;0,O218, "0.1")</f>
        <v>0.1</v>
      </c>
      <c r="R218" s="85">
        <f t="shared" si="91"/>
        <v>16.200000000000003</v>
      </c>
      <c r="S218" s="85">
        <f t="shared" si="92"/>
        <v>16.200000000000003</v>
      </c>
      <c r="T218" s="86">
        <f>S218</f>
        <v>16.200000000000003</v>
      </c>
    </row>
    <row r="219" spans="1:20" x14ac:dyDescent="0.3">
      <c r="A219" s="54">
        <v>79</v>
      </c>
      <c r="B219" s="81" t="s">
        <v>108</v>
      </c>
      <c r="C219" s="80">
        <v>348</v>
      </c>
      <c r="D219" s="81"/>
      <c r="E219" s="82"/>
      <c r="F219" s="69"/>
      <c r="G219" s="69">
        <v>8.1</v>
      </c>
      <c r="H219" s="69">
        <v>8</v>
      </c>
      <c r="I219" s="69">
        <v>88</v>
      </c>
      <c r="J219" s="69">
        <v>70</v>
      </c>
      <c r="K219" s="69">
        <f t="shared" si="93"/>
        <v>80</v>
      </c>
      <c r="L219" s="69">
        <f t="shared" si="82"/>
        <v>18</v>
      </c>
      <c r="M219" s="69">
        <f t="shared" si="83"/>
        <v>8.1</v>
      </c>
      <c r="N219" s="69">
        <f t="shared" si="84"/>
        <v>9.9</v>
      </c>
      <c r="O219" s="69" t="str">
        <f t="shared" si="95"/>
        <v>30%</v>
      </c>
      <c r="P219" s="85">
        <f t="shared" si="94"/>
        <v>2.97</v>
      </c>
      <c r="Q219" s="69" t="str">
        <f>IF(N219&lt;0,O219, "0.1")</f>
        <v>0.1</v>
      </c>
      <c r="R219" s="69">
        <f t="shared" si="91"/>
        <v>8.1999999999999993</v>
      </c>
      <c r="S219" s="69">
        <f t="shared" si="92"/>
        <v>8.1999999999999993</v>
      </c>
      <c r="T219" s="113">
        <v>8</v>
      </c>
    </row>
    <row r="220" spans="1:20" x14ac:dyDescent="0.3">
      <c r="A220" s="54">
        <v>80</v>
      </c>
      <c r="B220" s="11" t="s">
        <v>109</v>
      </c>
      <c r="C220" s="10">
        <v>245</v>
      </c>
      <c r="D220" s="11" t="s">
        <v>71</v>
      </c>
      <c r="E220" s="17"/>
      <c r="F220" s="97"/>
      <c r="G220" s="97">
        <v>11</v>
      </c>
      <c r="H220" s="97">
        <v>11</v>
      </c>
      <c r="I220" s="97">
        <v>86</v>
      </c>
      <c r="J220" s="97">
        <v>70</v>
      </c>
      <c r="K220" s="97">
        <f t="shared" si="93"/>
        <v>75</v>
      </c>
      <c r="L220" s="97">
        <f t="shared" si="82"/>
        <v>16</v>
      </c>
      <c r="M220" s="97">
        <f t="shared" si="83"/>
        <v>11</v>
      </c>
      <c r="N220" s="97">
        <f t="shared" si="84"/>
        <v>5</v>
      </c>
      <c r="O220" s="97" t="str">
        <f t="shared" si="95"/>
        <v>30%</v>
      </c>
      <c r="P220" s="12">
        <f t="shared" si="94"/>
        <v>1.5</v>
      </c>
      <c r="Q220" s="97">
        <v>0.1</v>
      </c>
      <c r="R220" s="97">
        <f t="shared" si="91"/>
        <v>11.1</v>
      </c>
      <c r="S220" s="97">
        <f t="shared" si="92"/>
        <v>11.1</v>
      </c>
      <c r="T220" s="98">
        <v>11</v>
      </c>
    </row>
    <row r="221" spans="1:20" x14ac:dyDescent="0.3">
      <c r="A221" s="54">
        <v>81</v>
      </c>
      <c r="B221" s="2" t="s">
        <v>107</v>
      </c>
      <c r="C221" s="2">
        <v>227</v>
      </c>
      <c r="D221" s="3"/>
      <c r="E221" s="4"/>
      <c r="F221" s="1"/>
      <c r="G221" s="9">
        <v>8.6999999999999993</v>
      </c>
      <c r="H221" s="21">
        <v>9</v>
      </c>
      <c r="I221" s="1">
        <v>88</v>
      </c>
      <c r="J221" s="1">
        <v>70</v>
      </c>
      <c r="K221" s="21">
        <f t="shared" si="93"/>
        <v>79</v>
      </c>
      <c r="L221" s="22">
        <f t="shared" si="82"/>
        <v>18</v>
      </c>
      <c r="M221" s="9">
        <f t="shared" si="83"/>
        <v>8.6999999999999993</v>
      </c>
      <c r="N221" s="9">
        <f t="shared" si="84"/>
        <v>9.3000000000000007</v>
      </c>
      <c r="O221" s="1" t="str">
        <f t="shared" si="95"/>
        <v>30%</v>
      </c>
      <c r="P221" s="9">
        <f t="shared" si="94"/>
        <v>2.79</v>
      </c>
      <c r="Q221" s="97">
        <v>0.1</v>
      </c>
      <c r="R221" s="9">
        <f t="shared" si="91"/>
        <v>8.7999999999999989</v>
      </c>
      <c r="S221" s="9">
        <f t="shared" si="92"/>
        <v>8.7999999999999989</v>
      </c>
      <c r="T221" s="56">
        <f t="shared" ref="T221:T225" si="96">S221</f>
        <v>8.7999999999999989</v>
      </c>
    </row>
    <row r="222" spans="1:20" x14ac:dyDescent="0.3">
      <c r="A222" s="54">
        <v>82</v>
      </c>
      <c r="B222" s="10" t="s">
        <v>112</v>
      </c>
      <c r="C222" s="10">
        <v>349</v>
      </c>
      <c r="D222" s="11"/>
      <c r="E222" s="97"/>
      <c r="F222" s="97"/>
      <c r="G222" s="97">
        <v>11</v>
      </c>
      <c r="H222" s="13">
        <f>G222</f>
        <v>11</v>
      </c>
      <c r="I222" s="97">
        <v>88</v>
      </c>
      <c r="J222" s="97">
        <v>72</v>
      </c>
      <c r="K222" s="13">
        <f t="shared" si="93"/>
        <v>77</v>
      </c>
      <c r="L222" s="14">
        <f t="shared" si="82"/>
        <v>16</v>
      </c>
      <c r="M222" s="12">
        <f t="shared" si="83"/>
        <v>11</v>
      </c>
      <c r="N222" s="12">
        <f t="shared" si="84"/>
        <v>5</v>
      </c>
      <c r="O222" s="97" t="str">
        <f t="shared" si="95"/>
        <v>30%</v>
      </c>
      <c r="P222" s="12">
        <v>-0.3</v>
      </c>
      <c r="Q222" s="97">
        <v>0.1</v>
      </c>
      <c r="R222" s="12">
        <f t="shared" si="91"/>
        <v>11.1</v>
      </c>
      <c r="S222" s="12">
        <f t="shared" si="92"/>
        <v>11.1</v>
      </c>
      <c r="T222" s="55">
        <f t="shared" si="96"/>
        <v>11.1</v>
      </c>
    </row>
    <row r="223" spans="1:20" x14ac:dyDescent="0.3">
      <c r="A223" s="54">
        <v>83</v>
      </c>
      <c r="B223" s="10" t="s">
        <v>113</v>
      </c>
      <c r="C223" s="10">
        <v>290</v>
      </c>
      <c r="D223" s="11" t="s">
        <v>62</v>
      </c>
      <c r="E223" s="17"/>
      <c r="F223" s="97"/>
      <c r="G223" s="12">
        <v>14</v>
      </c>
      <c r="H223" s="13">
        <v>14</v>
      </c>
      <c r="I223" s="97">
        <v>88</v>
      </c>
      <c r="J223" s="97">
        <v>69</v>
      </c>
      <c r="K223" s="13">
        <f t="shared" si="93"/>
        <v>74</v>
      </c>
      <c r="L223" s="14">
        <f t="shared" si="82"/>
        <v>19</v>
      </c>
      <c r="M223" s="12">
        <f t="shared" si="83"/>
        <v>14</v>
      </c>
      <c r="N223" s="12">
        <f t="shared" si="84"/>
        <v>5</v>
      </c>
      <c r="O223" s="97" t="str">
        <f t="shared" si="95"/>
        <v>50%</v>
      </c>
      <c r="P223" s="12">
        <f>N223*O223</f>
        <v>2.5</v>
      </c>
      <c r="Q223" s="97">
        <v>0.1</v>
      </c>
      <c r="R223" s="12">
        <f t="shared" si="91"/>
        <v>14.1</v>
      </c>
      <c r="S223" s="12">
        <f t="shared" si="92"/>
        <v>14.1</v>
      </c>
      <c r="T223" s="55">
        <f t="shared" si="96"/>
        <v>14.1</v>
      </c>
    </row>
    <row r="224" spans="1:20" x14ac:dyDescent="0.3">
      <c r="A224" s="54">
        <v>84</v>
      </c>
      <c r="B224" s="10" t="s">
        <v>114</v>
      </c>
      <c r="C224" s="10">
        <v>228</v>
      </c>
      <c r="D224" s="11"/>
      <c r="E224" s="17"/>
      <c r="F224" s="97"/>
      <c r="G224" s="12">
        <v>20</v>
      </c>
      <c r="H224" s="13">
        <v>20</v>
      </c>
      <c r="I224" s="97">
        <v>91</v>
      </c>
      <c r="J224" s="97">
        <v>70</v>
      </c>
      <c r="K224" s="13">
        <f t="shared" si="93"/>
        <v>71</v>
      </c>
      <c r="L224" s="14">
        <f t="shared" si="82"/>
        <v>21</v>
      </c>
      <c r="M224" s="12">
        <f t="shared" si="83"/>
        <v>20</v>
      </c>
      <c r="N224" s="12">
        <f t="shared" si="84"/>
        <v>1</v>
      </c>
      <c r="O224" s="97" t="str">
        <f t="shared" si="95"/>
        <v>70%</v>
      </c>
      <c r="P224" s="12">
        <f>N224*O224</f>
        <v>0.7</v>
      </c>
      <c r="Q224" s="97">
        <v>0.1</v>
      </c>
      <c r="R224" s="12">
        <f t="shared" si="91"/>
        <v>20.100000000000001</v>
      </c>
      <c r="S224" s="12">
        <f t="shared" si="92"/>
        <v>20.100000000000001</v>
      </c>
      <c r="T224" s="55">
        <f t="shared" si="96"/>
        <v>20.100000000000001</v>
      </c>
    </row>
    <row r="225" spans="1:20" x14ac:dyDescent="0.3">
      <c r="A225" s="54">
        <v>85</v>
      </c>
      <c r="B225" s="10" t="s">
        <v>115</v>
      </c>
      <c r="C225" s="10">
        <v>136</v>
      </c>
      <c r="D225" s="11"/>
      <c r="E225" s="97"/>
      <c r="F225" s="97"/>
      <c r="G225" s="97">
        <v>14.1</v>
      </c>
      <c r="H225" s="13">
        <f>G225</f>
        <v>14.1</v>
      </c>
      <c r="I225" s="97"/>
      <c r="J225" s="97"/>
      <c r="K225" s="13">
        <f t="shared" si="93"/>
        <v>-14.1</v>
      </c>
      <c r="L225" s="14">
        <f t="shared" si="82"/>
        <v>0</v>
      </c>
      <c r="M225" s="12">
        <f t="shared" si="83"/>
        <v>14.1</v>
      </c>
      <c r="N225" s="12">
        <f t="shared" si="84"/>
        <v>-14.1</v>
      </c>
      <c r="O225" s="97" t="str">
        <f t="shared" si="95"/>
        <v>50%</v>
      </c>
      <c r="P225" s="12"/>
      <c r="Q225" s="97">
        <v>0.1</v>
      </c>
      <c r="R225" s="12">
        <f t="shared" si="91"/>
        <v>14.1</v>
      </c>
      <c r="S225" s="12">
        <f t="shared" si="92"/>
        <v>14.1</v>
      </c>
      <c r="T225" s="55">
        <f t="shared" si="96"/>
        <v>14.1</v>
      </c>
    </row>
    <row r="226" spans="1:20" x14ac:dyDescent="0.3">
      <c r="A226" s="54">
        <v>86</v>
      </c>
      <c r="B226" s="110" t="s">
        <v>116</v>
      </c>
      <c r="C226" s="80">
        <v>350</v>
      </c>
      <c r="D226" s="111"/>
      <c r="E226" s="82"/>
      <c r="F226" s="112">
        <v>1</v>
      </c>
      <c r="G226" s="69">
        <v>16</v>
      </c>
      <c r="H226" s="69">
        <v>16</v>
      </c>
      <c r="I226" s="69">
        <v>97</v>
      </c>
      <c r="J226" s="69">
        <v>70</v>
      </c>
      <c r="K226" s="69">
        <f t="shared" si="93"/>
        <v>81</v>
      </c>
      <c r="L226" s="69">
        <f t="shared" si="82"/>
        <v>27</v>
      </c>
      <c r="M226" s="69">
        <f t="shared" si="83"/>
        <v>16</v>
      </c>
      <c r="N226" s="69">
        <f t="shared" si="84"/>
        <v>11</v>
      </c>
      <c r="O226" s="69" t="str">
        <f t="shared" si="95"/>
        <v>50%</v>
      </c>
      <c r="P226" s="85">
        <f>N226*O226</f>
        <v>5.5</v>
      </c>
      <c r="Q226" s="69" t="str">
        <f>IF(N226&lt;0,O226, "0.1")</f>
        <v>0.1</v>
      </c>
      <c r="R226" s="69">
        <f t="shared" si="91"/>
        <v>16.100000000000001</v>
      </c>
      <c r="S226" s="69">
        <f t="shared" si="92"/>
        <v>16.100000000000001</v>
      </c>
      <c r="T226" s="113">
        <v>16</v>
      </c>
    </row>
    <row r="227" spans="1:20" x14ac:dyDescent="0.3">
      <c r="A227" s="54">
        <v>87</v>
      </c>
      <c r="B227" s="10" t="s">
        <v>117</v>
      </c>
      <c r="C227" s="10">
        <v>314</v>
      </c>
      <c r="D227" s="11" t="s">
        <v>118</v>
      </c>
      <c r="E227" s="20"/>
      <c r="F227" s="97"/>
      <c r="G227" s="97">
        <v>11</v>
      </c>
      <c r="H227" s="97">
        <v>11</v>
      </c>
      <c r="I227" s="97">
        <v>89</v>
      </c>
      <c r="J227" s="97">
        <v>69</v>
      </c>
      <c r="K227" s="97"/>
      <c r="L227" s="97">
        <f t="shared" si="82"/>
        <v>20</v>
      </c>
      <c r="M227" s="97">
        <f t="shared" si="83"/>
        <v>11</v>
      </c>
      <c r="N227" s="97">
        <f t="shared" si="84"/>
        <v>9</v>
      </c>
      <c r="O227" s="97" t="str">
        <f t="shared" si="95"/>
        <v>30%</v>
      </c>
      <c r="P227" s="12">
        <f>N227*O227</f>
        <v>2.6999999999999997</v>
      </c>
      <c r="Q227" s="97">
        <v>0.1</v>
      </c>
      <c r="R227" s="97">
        <f t="shared" si="91"/>
        <v>11.1</v>
      </c>
      <c r="S227" s="97">
        <f t="shared" si="92"/>
        <v>11.1</v>
      </c>
      <c r="T227" s="55">
        <v>11</v>
      </c>
    </row>
    <row r="228" spans="1:20" x14ac:dyDescent="0.3">
      <c r="A228" s="54">
        <v>88</v>
      </c>
      <c r="B228" s="80" t="s">
        <v>119</v>
      </c>
      <c r="C228" s="80">
        <v>281</v>
      </c>
      <c r="D228" s="81" t="s">
        <v>17</v>
      </c>
      <c r="E228" s="82"/>
      <c r="F228" s="69"/>
      <c r="G228" s="85">
        <v>11.1</v>
      </c>
      <c r="H228" s="83">
        <v>11</v>
      </c>
      <c r="I228" s="69">
        <v>88</v>
      </c>
      <c r="J228" s="69">
        <v>72</v>
      </c>
      <c r="K228" s="83">
        <f t="shared" ref="K228:K233" si="97">I228-H228</f>
        <v>77</v>
      </c>
      <c r="L228" s="84">
        <f t="shared" si="82"/>
        <v>16</v>
      </c>
      <c r="M228" s="85">
        <f t="shared" si="83"/>
        <v>11.1</v>
      </c>
      <c r="N228" s="85">
        <f t="shared" si="84"/>
        <v>4.9000000000000004</v>
      </c>
      <c r="O228" s="69" t="str">
        <f t="shared" si="95"/>
        <v>30%</v>
      </c>
      <c r="P228" s="85">
        <f>N228*O228</f>
        <v>1.47</v>
      </c>
      <c r="Q228" s="69" t="str">
        <f>IF(N228&lt;0,O228, "0.1")</f>
        <v>0.1</v>
      </c>
      <c r="R228" s="85">
        <f t="shared" si="91"/>
        <v>11.2</v>
      </c>
      <c r="S228" s="85">
        <f t="shared" si="92"/>
        <v>11.2</v>
      </c>
      <c r="T228" s="86">
        <f t="shared" ref="T228:T235" si="98">S228</f>
        <v>11.2</v>
      </c>
    </row>
    <row r="229" spans="1:20" x14ac:dyDescent="0.3">
      <c r="A229" s="54">
        <v>89</v>
      </c>
      <c r="B229" s="11" t="s">
        <v>120</v>
      </c>
      <c r="C229" s="10">
        <v>351</v>
      </c>
      <c r="D229" s="11" t="s">
        <v>20</v>
      </c>
      <c r="E229" s="97"/>
      <c r="F229" s="97"/>
      <c r="G229" s="97">
        <v>19</v>
      </c>
      <c r="H229" s="97">
        <v>19</v>
      </c>
      <c r="I229" s="97">
        <v>104</v>
      </c>
      <c r="J229" s="97">
        <v>69</v>
      </c>
      <c r="K229" s="97">
        <f t="shared" si="97"/>
        <v>85</v>
      </c>
      <c r="L229" s="97">
        <f t="shared" si="82"/>
        <v>35</v>
      </c>
      <c r="M229" s="97">
        <f t="shared" si="83"/>
        <v>19</v>
      </c>
      <c r="N229" s="97">
        <f t="shared" si="84"/>
        <v>16</v>
      </c>
      <c r="O229" s="97" t="str">
        <f t="shared" si="95"/>
        <v>50%</v>
      </c>
      <c r="P229" s="12">
        <v>-7</v>
      </c>
      <c r="Q229" s="97">
        <v>0.1</v>
      </c>
      <c r="R229" s="97">
        <f t="shared" si="91"/>
        <v>19.100000000000001</v>
      </c>
      <c r="S229" s="97">
        <f t="shared" si="92"/>
        <v>19.100000000000001</v>
      </c>
      <c r="T229" s="55">
        <f t="shared" si="98"/>
        <v>19.100000000000001</v>
      </c>
    </row>
    <row r="230" spans="1:20" x14ac:dyDescent="0.3">
      <c r="A230" s="54">
        <v>90</v>
      </c>
      <c r="B230" s="80" t="s">
        <v>121</v>
      </c>
      <c r="C230" s="80">
        <v>316</v>
      </c>
      <c r="D230" s="81"/>
      <c r="E230" s="82"/>
      <c r="F230" s="69"/>
      <c r="G230" s="69">
        <v>13</v>
      </c>
      <c r="H230" s="69">
        <v>13</v>
      </c>
      <c r="I230" s="69">
        <v>107</v>
      </c>
      <c r="J230" s="69">
        <v>70</v>
      </c>
      <c r="K230" s="83">
        <f t="shared" si="97"/>
        <v>94</v>
      </c>
      <c r="L230" s="84">
        <f t="shared" si="82"/>
        <v>37</v>
      </c>
      <c r="M230" s="85">
        <f t="shared" si="83"/>
        <v>13</v>
      </c>
      <c r="N230" s="85">
        <f t="shared" si="84"/>
        <v>24</v>
      </c>
      <c r="O230" s="116">
        <v>0.3</v>
      </c>
      <c r="P230" s="83">
        <f t="shared" ref="P230:P236" si="99">N230*O230</f>
        <v>7.1999999999999993</v>
      </c>
      <c r="Q230" s="69">
        <v>0.1</v>
      </c>
      <c r="R230" s="85">
        <f t="shared" si="91"/>
        <v>13.1</v>
      </c>
      <c r="S230" s="85">
        <f t="shared" si="92"/>
        <v>13.1</v>
      </c>
      <c r="T230" s="86">
        <f t="shared" si="98"/>
        <v>13.1</v>
      </c>
    </row>
    <row r="231" spans="1:20" x14ac:dyDescent="0.3">
      <c r="A231" s="54">
        <v>91</v>
      </c>
      <c r="B231" s="10" t="s">
        <v>122</v>
      </c>
      <c r="C231" s="10">
        <v>276</v>
      </c>
      <c r="D231" s="11"/>
      <c r="E231" s="20"/>
      <c r="F231" s="97"/>
      <c r="G231" s="12">
        <v>22</v>
      </c>
      <c r="H231" s="13">
        <v>22</v>
      </c>
      <c r="I231" s="97">
        <v>110</v>
      </c>
      <c r="J231" s="97">
        <v>69</v>
      </c>
      <c r="K231" s="13">
        <f t="shared" si="97"/>
        <v>88</v>
      </c>
      <c r="L231" s="14">
        <f t="shared" si="82"/>
        <v>41</v>
      </c>
      <c r="M231" s="12">
        <f t="shared" si="83"/>
        <v>22</v>
      </c>
      <c r="N231" s="12">
        <f t="shared" si="84"/>
        <v>19</v>
      </c>
      <c r="O231" s="97" t="str">
        <f>IF(M231&gt;=19.5,"70%",IF(M231&gt;=13.5,"50%",IF(M231&gt;=5.5,"30%",IF(M231&gt;=0.1,"15%"))))</f>
        <v>70%</v>
      </c>
      <c r="P231" s="12">
        <f t="shared" si="99"/>
        <v>13.299999999999999</v>
      </c>
      <c r="Q231" s="97">
        <v>0.1</v>
      </c>
      <c r="R231" s="12">
        <f t="shared" si="91"/>
        <v>22.1</v>
      </c>
      <c r="S231" s="12">
        <f t="shared" si="92"/>
        <v>22.1</v>
      </c>
      <c r="T231" s="55">
        <f t="shared" si="98"/>
        <v>22.1</v>
      </c>
    </row>
    <row r="232" spans="1:20" x14ac:dyDescent="0.3">
      <c r="A232" s="54">
        <v>92</v>
      </c>
      <c r="B232" s="10" t="s">
        <v>123</v>
      </c>
      <c r="C232" s="10">
        <v>146</v>
      </c>
      <c r="D232" s="11" t="s">
        <v>124</v>
      </c>
      <c r="E232" s="97"/>
      <c r="F232" s="97"/>
      <c r="G232" s="97">
        <v>18</v>
      </c>
      <c r="H232" s="13">
        <v>18</v>
      </c>
      <c r="I232" s="97">
        <v>99</v>
      </c>
      <c r="J232" s="97">
        <v>69</v>
      </c>
      <c r="K232" s="13">
        <f t="shared" si="97"/>
        <v>81</v>
      </c>
      <c r="L232" s="14">
        <f t="shared" si="82"/>
        <v>30</v>
      </c>
      <c r="M232" s="12">
        <f t="shared" si="83"/>
        <v>18</v>
      </c>
      <c r="N232" s="12">
        <f t="shared" si="84"/>
        <v>12</v>
      </c>
      <c r="O232" s="97" t="str">
        <f>IF(M232&gt;=19.5,"70%",IF(M232&gt;=13.5,"50%",IF(M232&gt;=5.5,"30%",IF(M232&gt;=0.1,"15%"))))</f>
        <v>50%</v>
      </c>
      <c r="P232" s="12">
        <f t="shared" si="99"/>
        <v>6</v>
      </c>
      <c r="Q232" s="97">
        <v>0.1</v>
      </c>
      <c r="R232" s="12">
        <f t="shared" si="91"/>
        <v>18.100000000000001</v>
      </c>
      <c r="S232" s="12">
        <f t="shared" si="92"/>
        <v>18.100000000000001</v>
      </c>
      <c r="T232" s="55">
        <f t="shared" si="98"/>
        <v>18.100000000000001</v>
      </c>
    </row>
    <row r="233" spans="1:20" x14ac:dyDescent="0.3">
      <c r="A233" s="54">
        <v>93</v>
      </c>
      <c r="B233" s="10" t="s">
        <v>125</v>
      </c>
      <c r="C233" s="10">
        <v>352</v>
      </c>
      <c r="D233" s="11"/>
      <c r="E233" s="17"/>
      <c r="F233" s="97"/>
      <c r="G233" s="12">
        <v>17</v>
      </c>
      <c r="H233" s="13">
        <v>17</v>
      </c>
      <c r="I233" s="97">
        <v>101</v>
      </c>
      <c r="J233" s="97">
        <v>70</v>
      </c>
      <c r="K233" s="13">
        <f t="shared" si="97"/>
        <v>84</v>
      </c>
      <c r="L233" s="14">
        <f t="shared" si="82"/>
        <v>31</v>
      </c>
      <c r="M233" s="12">
        <f t="shared" si="83"/>
        <v>17</v>
      </c>
      <c r="N233" s="12">
        <f t="shared" si="84"/>
        <v>14</v>
      </c>
      <c r="O233" s="97" t="str">
        <f>IF(M233&gt;=19.5,"70%",IF(M233&gt;=13.5,"50%",IF(M233&gt;=5.5,"30%",IF(M233&gt;=0.1,"15%"))))</f>
        <v>50%</v>
      </c>
      <c r="P233" s="12">
        <f t="shared" si="99"/>
        <v>7</v>
      </c>
      <c r="Q233" s="97">
        <v>0.1</v>
      </c>
      <c r="R233" s="12">
        <f t="shared" si="91"/>
        <v>17.100000000000001</v>
      </c>
      <c r="S233" s="12">
        <f t="shared" si="92"/>
        <v>17.100000000000001</v>
      </c>
      <c r="T233" s="55">
        <f t="shared" si="98"/>
        <v>17.100000000000001</v>
      </c>
    </row>
    <row r="234" spans="1:20" x14ac:dyDescent="0.3">
      <c r="A234" s="54">
        <v>94</v>
      </c>
      <c r="B234" s="10" t="s">
        <v>127</v>
      </c>
      <c r="C234" s="10">
        <v>41</v>
      </c>
      <c r="D234" s="11" t="s">
        <v>124</v>
      </c>
      <c r="E234" s="97"/>
      <c r="F234" s="97"/>
      <c r="G234" s="12">
        <v>13.8</v>
      </c>
      <c r="H234" s="13">
        <f>G234</f>
        <v>13.8</v>
      </c>
      <c r="I234" s="97"/>
      <c r="J234" s="97"/>
      <c r="K234" s="13">
        <v>70</v>
      </c>
      <c r="L234" s="39" t="s">
        <v>128</v>
      </c>
      <c r="M234" s="12">
        <f t="shared" si="83"/>
        <v>13.8</v>
      </c>
      <c r="N234" s="12">
        <f t="shared" si="84"/>
        <v>57.2</v>
      </c>
      <c r="O234" s="19">
        <v>0.3</v>
      </c>
      <c r="P234" s="12">
        <f t="shared" si="99"/>
        <v>17.16</v>
      </c>
      <c r="Q234" s="97">
        <v>0.1</v>
      </c>
      <c r="R234" s="12">
        <f t="shared" si="91"/>
        <v>13.9</v>
      </c>
      <c r="S234" s="12">
        <f t="shared" si="92"/>
        <v>13.8</v>
      </c>
      <c r="T234" s="55">
        <f t="shared" si="98"/>
        <v>13.8</v>
      </c>
    </row>
    <row r="235" spans="1:20" x14ac:dyDescent="0.3">
      <c r="A235" s="54">
        <v>95</v>
      </c>
      <c r="B235" s="10" t="s">
        <v>129</v>
      </c>
      <c r="C235" s="10">
        <v>106</v>
      </c>
      <c r="D235" s="11"/>
      <c r="E235" s="17"/>
      <c r="F235" s="97"/>
      <c r="G235" s="12">
        <v>24</v>
      </c>
      <c r="H235" s="13">
        <v>24</v>
      </c>
      <c r="I235" s="97">
        <v>115</v>
      </c>
      <c r="J235" s="97">
        <v>71</v>
      </c>
      <c r="K235" s="13">
        <f>I235-H235</f>
        <v>91</v>
      </c>
      <c r="L235" s="14">
        <f t="shared" ref="L235:L279" si="100">I235-J235</f>
        <v>44</v>
      </c>
      <c r="M235" s="12">
        <f t="shared" si="83"/>
        <v>24</v>
      </c>
      <c r="N235" s="12">
        <f t="shared" si="84"/>
        <v>20</v>
      </c>
      <c r="O235" s="97" t="str">
        <f>IF(M235&gt;=19.5,"70%",IF(M235&gt;=13.5,"50%",IF(M235&gt;=5.5,"30%",IF(M235&gt;=0.1,"15%"))))</f>
        <v>70%</v>
      </c>
      <c r="P235" s="12">
        <f t="shared" si="99"/>
        <v>14</v>
      </c>
      <c r="Q235" s="97">
        <v>0.1</v>
      </c>
      <c r="R235" s="12">
        <f t="shared" si="91"/>
        <v>24.1</v>
      </c>
      <c r="S235" s="12">
        <f t="shared" si="92"/>
        <v>24.1</v>
      </c>
      <c r="T235" s="55">
        <f t="shared" si="98"/>
        <v>24.1</v>
      </c>
    </row>
    <row r="236" spans="1:20" x14ac:dyDescent="0.3">
      <c r="A236" s="54">
        <v>96</v>
      </c>
      <c r="B236" s="2" t="s">
        <v>130</v>
      </c>
      <c r="C236" s="2">
        <v>194</v>
      </c>
      <c r="D236" s="3" t="s">
        <v>32</v>
      </c>
      <c r="E236" s="4"/>
      <c r="F236" s="1"/>
      <c r="G236" s="1">
        <v>12.3</v>
      </c>
      <c r="H236" s="21">
        <v>12</v>
      </c>
      <c r="I236" s="1">
        <v>93</v>
      </c>
      <c r="J236" s="1">
        <v>70</v>
      </c>
      <c r="K236" s="21">
        <v>82</v>
      </c>
      <c r="L236" s="22">
        <f t="shared" si="100"/>
        <v>23</v>
      </c>
      <c r="M236" s="9">
        <f t="shared" si="83"/>
        <v>12.3</v>
      </c>
      <c r="N236" s="9">
        <f t="shared" si="84"/>
        <v>10.7</v>
      </c>
      <c r="O236" s="25">
        <v>0.3</v>
      </c>
      <c r="P236" s="9">
        <f t="shared" si="99"/>
        <v>3.2099999999999995</v>
      </c>
      <c r="Q236" s="97">
        <v>0.1</v>
      </c>
      <c r="R236" s="9">
        <f t="shared" si="91"/>
        <v>12.4</v>
      </c>
      <c r="S236" s="9">
        <f t="shared" si="92"/>
        <v>12.4</v>
      </c>
      <c r="T236" s="56">
        <v>12</v>
      </c>
    </row>
    <row r="237" spans="1:20" x14ac:dyDescent="0.3">
      <c r="A237" s="54">
        <v>97</v>
      </c>
      <c r="B237" s="10" t="s">
        <v>131</v>
      </c>
      <c r="C237" s="10">
        <v>100</v>
      </c>
      <c r="D237" s="11"/>
      <c r="E237" s="97"/>
      <c r="F237" s="97"/>
      <c r="G237" s="12">
        <v>20.6</v>
      </c>
      <c r="H237" s="13">
        <f>G237</f>
        <v>20.6</v>
      </c>
      <c r="I237" s="97"/>
      <c r="J237" s="97"/>
      <c r="K237" s="13">
        <f>I237-H237</f>
        <v>-20.6</v>
      </c>
      <c r="L237" s="14">
        <f t="shared" si="100"/>
        <v>0</v>
      </c>
      <c r="M237" s="12">
        <f t="shared" si="83"/>
        <v>20.6</v>
      </c>
      <c r="N237" s="12">
        <f t="shared" si="84"/>
        <v>-20.6</v>
      </c>
      <c r="O237" s="97" t="str">
        <f>IF(M237&gt;=19.5,"70%",IF(M237&gt;=13.5,"50%",IF(M237&gt;=5.5,"30%",IF(M237&gt;=0.1,"15%"))))</f>
        <v>70%</v>
      </c>
      <c r="P237" s="12">
        <v>-4.2</v>
      </c>
      <c r="Q237" s="97">
        <v>0.1</v>
      </c>
      <c r="R237" s="12">
        <f t="shared" si="91"/>
        <v>16.400000000000002</v>
      </c>
      <c r="S237" s="12">
        <f t="shared" si="92"/>
        <v>20.6</v>
      </c>
      <c r="T237" s="55">
        <f>S237</f>
        <v>20.6</v>
      </c>
    </row>
    <row r="238" spans="1:20" x14ac:dyDescent="0.3">
      <c r="A238" s="54">
        <v>98</v>
      </c>
      <c r="B238" s="80" t="s">
        <v>459</v>
      </c>
      <c r="C238" s="121">
        <v>482</v>
      </c>
      <c r="D238" s="119"/>
      <c r="E238" s="82"/>
      <c r="F238" s="69"/>
      <c r="G238" s="85">
        <v>18.100000000000001</v>
      </c>
      <c r="H238" s="83">
        <f>G238</f>
        <v>18.100000000000001</v>
      </c>
      <c r="I238" s="69">
        <v>93</v>
      </c>
      <c r="J238" s="69">
        <v>70</v>
      </c>
      <c r="K238" s="83">
        <f t="shared" ref="K238:K245" si="101">I238-H238</f>
        <v>74.900000000000006</v>
      </c>
      <c r="L238" s="84">
        <f t="shared" si="100"/>
        <v>23</v>
      </c>
      <c r="M238" s="85">
        <f t="shared" si="83"/>
        <v>18.100000000000001</v>
      </c>
      <c r="N238" s="85">
        <f t="shared" si="84"/>
        <v>4.8999999999999986</v>
      </c>
      <c r="O238" s="116">
        <v>0.7</v>
      </c>
      <c r="P238" s="85">
        <f t="shared" ref="P238:P281" si="102">N238*O238</f>
        <v>3.4299999999999988</v>
      </c>
      <c r="Q238" s="69" t="str">
        <f>IF(N238&lt;0,O238, "0.1")</f>
        <v>0.1</v>
      </c>
      <c r="R238" s="85">
        <f t="shared" si="91"/>
        <v>18.200000000000003</v>
      </c>
      <c r="S238" s="85">
        <f t="shared" si="92"/>
        <v>18.200000000000003</v>
      </c>
      <c r="T238" s="86">
        <f>S238</f>
        <v>18.200000000000003</v>
      </c>
    </row>
    <row r="239" spans="1:20" x14ac:dyDescent="0.3">
      <c r="A239" s="54">
        <v>99</v>
      </c>
      <c r="B239" s="10" t="s">
        <v>134</v>
      </c>
      <c r="C239" s="10">
        <v>176</v>
      </c>
      <c r="D239" s="11"/>
      <c r="E239" s="97"/>
      <c r="F239" s="97"/>
      <c r="G239" s="97">
        <v>17.100000000000001</v>
      </c>
      <c r="H239" s="13">
        <f>G239</f>
        <v>17.100000000000001</v>
      </c>
      <c r="I239" s="97"/>
      <c r="J239" s="97"/>
      <c r="K239" s="13">
        <f t="shared" si="101"/>
        <v>-17.100000000000001</v>
      </c>
      <c r="L239" s="14">
        <f t="shared" si="100"/>
        <v>0</v>
      </c>
      <c r="M239" s="12">
        <f t="shared" ref="M239:M283" si="103">G239</f>
        <v>17.100000000000001</v>
      </c>
      <c r="N239" s="12">
        <f t="shared" ref="N239:N283" si="104">L239-M239</f>
        <v>-17.100000000000001</v>
      </c>
      <c r="O239" s="97" t="str">
        <f t="shared" ref="O239:O246" si="105">IF(M239&gt;=19.5,"70%",IF(M239&gt;=13.5,"50%",IF(M239&gt;=5.5,"30%",IF(M239&gt;=0.1,"15%"))))</f>
        <v>50%</v>
      </c>
      <c r="P239" s="12">
        <f t="shared" si="102"/>
        <v>-8.5500000000000007</v>
      </c>
      <c r="Q239" s="97">
        <v>0.1</v>
      </c>
      <c r="R239" s="12">
        <f t="shared" si="91"/>
        <v>8.5500000000000007</v>
      </c>
      <c r="S239" s="12">
        <f t="shared" si="92"/>
        <v>17.100000000000001</v>
      </c>
      <c r="T239" s="55">
        <f>S239</f>
        <v>17.100000000000001</v>
      </c>
    </row>
    <row r="240" spans="1:20" x14ac:dyDescent="0.3">
      <c r="A240" s="54">
        <v>100</v>
      </c>
      <c r="B240" s="40" t="s">
        <v>135</v>
      </c>
      <c r="C240" s="10">
        <v>353</v>
      </c>
      <c r="D240" s="11" t="s">
        <v>62</v>
      </c>
      <c r="E240" s="17"/>
      <c r="F240" s="97"/>
      <c r="G240" s="97">
        <v>24</v>
      </c>
      <c r="H240" s="97">
        <v>24</v>
      </c>
      <c r="I240" s="97">
        <v>95</v>
      </c>
      <c r="J240" s="97">
        <v>69</v>
      </c>
      <c r="K240" s="97">
        <f t="shared" si="101"/>
        <v>71</v>
      </c>
      <c r="L240" s="97">
        <f t="shared" si="100"/>
        <v>26</v>
      </c>
      <c r="M240" s="97">
        <f t="shared" si="103"/>
        <v>24</v>
      </c>
      <c r="N240" s="97">
        <f t="shared" si="104"/>
        <v>2</v>
      </c>
      <c r="O240" s="97" t="str">
        <f t="shared" si="105"/>
        <v>70%</v>
      </c>
      <c r="P240" s="12">
        <f t="shared" si="102"/>
        <v>1.4</v>
      </c>
      <c r="Q240" s="97">
        <v>0.1</v>
      </c>
      <c r="R240" s="97">
        <f t="shared" si="91"/>
        <v>24.1</v>
      </c>
      <c r="S240" s="97">
        <f t="shared" si="92"/>
        <v>24.1</v>
      </c>
      <c r="T240" s="98">
        <v>24</v>
      </c>
    </row>
    <row r="241" spans="1:20" x14ac:dyDescent="0.3">
      <c r="A241" s="54">
        <v>101</v>
      </c>
      <c r="B241" s="10" t="s">
        <v>136</v>
      </c>
      <c r="C241" s="10">
        <v>254</v>
      </c>
      <c r="D241" s="11" t="s">
        <v>32</v>
      </c>
      <c r="E241" s="20"/>
      <c r="F241" s="97"/>
      <c r="G241" s="97">
        <v>7</v>
      </c>
      <c r="H241" s="13">
        <v>7</v>
      </c>
      <c r="I241" s="97">
        <v>75</v>
      </c>
      <c r="J241" s="97">
        <v>69</v>
      </c>
      <c r="K241" s="13">
        <f t="shared" si="101"/>
        <v>68</v>
      </c>
      <c r="L241" s="14">
        <f t="shared" si="100"/>
        <v>6</v>
      </c>
      <c r="M241" s="12">
        <f t="shared" si="103"/>
        <v>7</v>
      </c>
      <c r="N241" s="12">
        <f t="shared" si="104"/>
        <v>-1</v>
      </c>
      <c r="O241" s="97" t="str">
        <f t="shared" si="105"/>
        <v>30%</v>
      </c>
      <c r="P241" s="12">
        <f t="shared" si="102"/>
        <v>-0.3</v>
      </c>
      <c r="Q241" s="97">
        <v>0.1</v>
      </c>
      <c r="R241" s="12">
        <f t="shared" si="91"/>
        <v>6.7</v>
      </c>
      <c r="S241" s="12">
        <f t="shared" si="92"/>
        <v>6.7</v>
      </c>
      <c r="T241" s="55">
        <v>7</v>
      </c>
    </row>
    <row r="242" spans="1:20" x14ac:dyDescent="0.3">
      <c r="A242" s="54">
        <v>102</v>
      </c>
      <c r="B242" s="2" t="s">
        <v>139</v>
      </c>
      <c r="C242" s="2">
        <v>287</v>
      </c>
      <c r="D242" s="3" t="s">
        <v>15</v>
      </c>
      <c r="E242" s="4"/>
      <c r="F242" s="1"/>
      <c r="G242" s="9">
        <v>8.6999999999999993</v>
      </c>
      <c r="H242" s="21">
        <v>9</v>
      </c>
      <c r="I242" s="1">
        <v>91</v>
      </c>
      <c r="J242" s="1">
        <v>70</v>
      </c>
      <c r="K242" s="21">
        <f t="shared" si="101"/>
        <v>82</v>
      </c>
      <c r="L242" s="22">
        <f t="shared" si="100"/>
        <v>21</v>
      </c>
      <c r="M242" s="9">
        <f t="shared" si="103"/>
        <v>8.6999999999999993</v>
      </c>
      <c r="N242" s="9">
        <f t="shared" si="104"/>
        <v>12.3</v>
      </c>
      <c r="O242" s="1" t="str">
        <f t="shared" si="105"/>
        <v>30%</v>
      </c>
      <c r="P242" s="9">
        <f t="shared" si="102"/>
        <v>3.69</v>
      </c>
      <c r="Q242" s="97">
        <v>0.1</v>
      </c>
      <c r="R242" s="9">
        <f t="shared" si="91"/>
        <v>8.7999999999999989</v>
      </c>
      <c r="S242" s="9">
        <f t="shared" si="92"/>
        <v>8.7999999999999989</v>
      </c>
      <c r="T242" s="56">
        <f t="shared" ref="T242:T247" si="106">S242</f>
        <v>8.7999999999999989</v>
      </c>
    </row>
    <row r="243" spans="1:20" x14ac:dyDescent="0.3">
      <c r="A243" s="54">
        <v>103</v>
      </c>
      <c r="B243" s="2" t="s">
        <v>140</v>
      </c>
      <c r="C243" s="2">
        <v>65</v>
      </c>
      <c r="D243" s="3" t="s">
        <v>43</v>
      </c>
      <c r="E243" s="4"/>
      <c r="F243" s="1"/>
      <c r="G243" s="9">
        <v>15.7</v>
      </c>
      <c r="H243" s="21">
        <v>15.6</v>
      </c>
      <c r="I243" s="1">
        <v>96</v>
      </c>
      <c r="J243" s="1">
        <v>70</v>
      </c>
      <c r="K243" s="21">
        <f t="shared" si="101"/>
        <v>80.400000000000006</v>
      </c>
      <c r="L243" s="22">
        <f t="shared" si="100"/>
        <v>26</v>
      </c>
      <c r="M243" s="9">
        <f t="shared" si="103"/>
        <v>15.7</v>
      </c>
      <c r="N243" s="9">
        <f t="shared" si="104"/>
        <v>10.3</v>
      </c>
      <c r="O243" s="1" t="str">
        <f t="shared" si="105"/>
        <v>50%</v>
      </c>
      <c r="P243" s="9">
        <f t="shared" si="102"/>
        <v>5.15</v>
      </c>
      <c r="Q243" s="97">
        <v>0.1</v>
      </c>
      <c r="R243" s="9">
        <f t="shared" si="91"/>
        <v>15.799999999999999</v>
      </c>
      <c r="S243" s="9">
        <f t="shared" si="92"/>
        <v>15.799999999999999</v>
      </c>
      <c r="T243" s="56">
        <f t="shared" si="106"/>
        <v>15.799999999999999</v>
      </c>
    </row>
    <row r="244" spans="1:20" x14ac:dyDescent="0.3">
      <c r="A244" s="54">
        <v>104</v>
      </c>
      <c r="B244" s="10" t="s">
        <v>141</v>
      </c>
      <c r="C244" s="10">
        <v>129</v>
      </c>
      <c r="D244" s="11"/>
      <c r="E244" s="97"/>
      <c r="F244" s="97"/>
      <c r="G244" s="12">
        <v>20.5</v>
      </c>
      <c r="H244" s="13">
        <f>G244</f>
        <v>20.5</v>
      </c>
      <c r="I244" s="97"/>
      <c r="J244" s="97"/>
      <c r="K244" s="13">
        <f t="shared" si="101"/>
        <v>-20.5</v>
      </c>
      <c r="L244" s="14">
        <f t="shared" si="100"/>
        <v>0</v>
      </c>
      <c r="M244" s="12">
        <f t="shared" si="103"/>
        <v>20.5</v>
      </c>
      <c r="N244" s="12">
        <f t="shared" si="104"/>
        <v>-20.5</v>
      </c>
      <c r="O244" s="97" t="str">
        <f t="shared" si="105"/>
        <v>70%</v>
      </c>
      <c r="P244" s="12">
        <f t="shared" si="102"/>
        <v>-14.35</v>
      </c>
      <c r="Q244" s="97">
        <v>0.1</v>
      </c>
      <c r="R244" s="12">
        <f t="shared" si="91"/>
        <v>6.15</v>
      </c>
      <c r="S244" s="12">
        <f t="shared" si="92"/>
        <v>20.5</v>
      </c>
      <c r="T244" s="55">
        <f t="shared" si="106"/>
        <v>20.5</v>
      </c>
    </row>
    <row r="245" spans="1:20" x14ac:dyDescent="0.3">
      <c r="A245" s="54">
        <v>105</v>
      </c>
      <c r="B245" s="10" t="s">
        <v>143</v>
      </c>
      <c r="C245" s="10">
        <v>170</v>
      </c>
      <c r="D245" s="11"/>
      <c r="E245" s="97"/>
      <c r="F245" s="97"/>
      <c r="G245" s="97">
        <v>16.2</v>
      </c>
      <c r="H245" s="13">
        <f>G245</f>
        <v>16.2</v>
      </c>
      <c r="I245" s="97"/>
      <c r="J245" s="97"/>
      <c r="K245" s="13">
        <f t="shared" si="101"/>
        <v>-16.2</v>
      </c>
      <c r="L245" s="14">
        <f t="shared" si="100"/>
        <v>0</v>
      </c>
      <c r="M245" s="12">
        <f t="shared" si="103"/>
        <v>16.2</v>
      </c>
      <c r="N245" s="12">
        <f t="shared" si="104"/>
        <v>-16.2</v>
      </c>
      <c r="O245" s="97" t="str">
        <f t="shared" si="105"/>
        <v>50%</v>
      </c>
      <c r="P245" s="12">
        <f t="shared" si="102"/>
        <v>-8.1</v>
      </c>
      <c r="Q245" s="97">
        <v>0.1</v>
      </c>
      <c r="R245" s="12">
        <f t="shared" si="91"/>
        <v>8.1</v>
      </c>
      <c r="S245" s="12">
        <f t="shared" si="92"/>
        <v>16.2</v>
      </c>
      <c r="T245" s="55">
        <f t="shared" si="106"/>
        <v>16.2</v>
      </c>
    </row>
    <row r="246" spans="1:20" x14ac:dyDescent="0.3">
      <c r="A246" s="54">
        <v>106</v>
      </c>
      <c r="B246" s="10" t="s">
        <v>147</v>
      </c>
      <c r="C246" s="10">
        <v>105</v>
      </c>
      <c r="D246" s="11"/>
      <c r="E246" s="97"/>
      <c r="F246" s="97"/>
      <c r="G246" s="12">
        <v>20.100000000000001</v>
      </c>
      <c r="H246" s="13">
        <f>G246</f>
        <v>20.100000000000001</v>
      </c>
      <c r="I246" s="97"/>
      <c r="J246" s="97"/>
      <c r="K246" s="13">
        <f t="shared" ref="K246:K251" si="107">I246-H246</f>
        <v>-20.100000000000001</v>
      </c>
      <c r="L246" s="14">
        <f t="shared" si="100"/>
        <v>0</v>
      </c>
      <c r="M246" s="12">
        <f t="shared" si="103"/>
        <v>20.100000000000001</v>
      </c>
      <c r="N246" s="12">
        <f t="shared" si="104"/>
        <v>-20.100000000000001</v>
      </c>
      <c r="O246" s="97" t="str">
        <f t="shared" si="105"/>
        <v>70%</v>
      </c>
      <c r="P246" s="12">
        <f t="shared" si="102"/>
        <v>-14.07</v>
      </c>
      <c r="Q246" s="97">
        <v>0.1</v>
      </c>
      <c r="R246" s="12">
        <f t="shared" si="91"/>
        <v>6.0300000000000011</v>
      </c>
      <c r="S246" s="12">
        <f t="shared" si="92"/>
        <v>20.100000000000001</v>
      </c>
      <c r="T246" s="55">
        <f t="shared" si="106"/>
        <v>20.100000000000001</v>
      </c>
    </row>
    <row r="247" spans="1:20" x14ac:dyDescent="0.3">
      <c r="A247" s="54">
        <v>107</v>
      </c>
      <c r="B247" s="80" t="s">
        <v>149</v>
      </c>
      <c r="C247" s="80">
        <v>356</v>
      </c>
      <c r="D247" s="81" t="s">
        <v>148</v>
      </c>
      <c r="E247" s="82"/>
      <c r="F247" s="115"/>
      <c r="G247" s="85">
        <v>7</v>
      </c>
      <c r="H247" s="83">
        <v>7</v>
      </c>
      <c r="I247" s="69">
        <v>72</v>
      </c>
      <c r="J247" s="69">
        <v>69</v>
      </c>
      <c r="K247" s="83">
        <f t="shared" si="107"/>
        <v>65</v>
      </c>
      <c r="L247" s="84">
        <f t="shared" si="100"/>
        <v>3</v>
      </c>
      <c r="M247" s="85">
        <f t="shared" si="103"/>
        <v>7</v>
      </c>
      <c r="N247" s="85">
        <f t="shared" si="104"/>
        <v>-4</v>
      </c>
      <c r="O247" s="69" t="str">
        <f t="shared" ref="O247:O256" si="108">IF(M247&gt;=19.5,"70%",IF(M247&gt;=13.5,"50%",IF(M247&gt;=5.5,"30%",IF(M247&gt;=0.1,"15%"))))</f>
        <v>30%</v>
      </c>
      <c r="P247" s="85">
        <f t="shared" si="102"/>
        <v>-1.2</v>
      </c>
      <c r="Q247" s="69">
        <v>0.1</v>
      </c>
      <c r="R247" s="85">
        <f t="shared" si="91"/>
        <v>5.8</v>
      </c>
      <c r="S247" s="85">
        <f t="shared" si="92"/>
        <v>5.8</v>
      </c>
      <c r="T247" s="86">
        <f t="shared" si="106"/>
        <v>5.8</v>
      </c>
    </row>
    <row r="248" spans="1:20" x14ac:dyDescent="0.3">
      <c r="A248" s="54">
        <v>108</v>
      </c>
      <c r="B248" s="80" t="s">
        <v>150</v>
      </c>
      <c r="C248" s="80">
        <v>255</v>
      </c>
      <c r="D248" s="81" t="s">
        <v>32</v>
      </c>
      <c r="E248" s="82"/>
      <c r="F248" s="115"/>
      <c r="G248" s="69">
        <v>10</v>
      </c>
      <c r="H248" s="83">
        <v>10</v>
      </c>
      <c r="I248" s="69">
        <v>88</v>
      </c>
      <c r="J248" s="69">
        <v>72</v>
      </c>
      <c r="K248" s="83">
        <f t="shared" si="107"/>
        <v>78</v>
      </c>
      <c r="L248" s="84">
        <f t="shared" si="100"/>
        <v>16</v>
      </c>
      <c r="M248" s="85">
        <f t="shared" si="103"/>
        <v>10</v>
      </c>
      <c r="N248" s="85">
        <f t="shared" si="104"/>
        <v>6</v>
      </c>
      <c r="O248" s="69" t="str">
        <f t="shared" si="108"/>
        <v>30%</v>
      </c>
      <c r="P248" s="85">
        <f t="shared" si="102"/>
        <v>1.7999999999999998</v>
      </c>
      <c r="Q248" s="69">
        <v>0.1</v>
      </c>
      <c r="R248" s="85">
        <f t="shared" si="91"/>
        <v>10.1</v>
      </c>
      <c r="S248" s="85">
        <f t="shared" si="92"/>
        <v>10.1</v>
      </c>
      <c r="T248" s="86">
        <v>10</v>
      </c>
    </row>
    <row r="249" spans="1:20" x14ac:dyDescent="0.3">
      <c r="A249" s="54">
        <v>109</v>
      </c>
      <c r="B249" s="10" t="s">
        <v>151</v>
      </c>
      <c r="C249" s="10">
        <v>140</v>
      </c>
      <c r="D249" s="11"/>
      <c r="E249" s="97"/>
      <c r="F249" s="97"/>
      <c r="G249" s="97">
        <v>24.1</v>
      </c>
      <c r="H249" s="13">
        <f>G249</f>
        <v>24.1</v>
      </c>
      <c r="I249" s="97"/>
      <c r="J249" s="97"/>
      <c r="K249" s="13">
        <f t="shared" si="107"/>
        <v>-24.1</v>
      </c>
      <c r="L249" s="14">
        <f t="shared" si="100"/>
        <v>0</v>
      </c>
      <c r="M249" s="12">
        <f t="shared" si="103"/>
        <v>24.1</v>
      </c>
      <c r="N249" s="12">
        <f t="shared" si="104"/>
        <v>-24.1</v>
      </c>
      <c r="O249" s="97" t="str">
        <f t="shared" si="108"/>
        <v>70%</v>
      </c>
      <c r="P249" s="12">
        <f t="shared" si="102"/>
        <v>-16.87</v>
      </c>
      <c r="Q249" s="97">
        <v>0.1</v>
      </c>
      <c r="R249" s="12">
        <f t="shared" si="91"/>
        <v>7.23</v>
      </c>
      <c r="S249" s="12">
        <f t="shared" si="92"/>
        <v>24.1</v>
      </c>
      <c r="T249" s="55">
        <f>S249</f>
        <v>24.1</v>
      </c>
    </row>
    <row r="250" spans="1:20" x14ac:dyDescent="0.3">
      <c r="A250" s="54">
        <v>110</v>
      </c>
      <c r="B250" s="10" t="s">
        <v>152</v>
      </c>
      <c r="C250" s="10">
        <v>140</v>
      </c>
      <c r="D250" s="11"/>
      <c r="E250" s="97"/>
      <c r="F250" s="97"/>
      <c r="G250" s="12">
        <v>24</v>
      </c>
      <c r="H250" s="13">
        <v>24</v>
      </c>
      <c r="I250" s="97"/>
      <c r="J250" s="97"/>
      <c r="K250" s="13">
        <f t="shared" si="107"/>
        <v>-24</v>
      </c>
      <c r="L250" s="14">
        <f t="shared" si="100"/>
        <v>0</v>
      </c>
      <c r="M250" s="12">
        <f t="shared" si="103"/>
        <v>24</v>
      </c>
      <c r="N250" s="12">
        <f t="shared" si="104"/>
        <v>-24</v>
      </c>
      <c r="O250" s="97" t="str">
        <f t="shared" si="108"/>
        <v>70%</v>
      </c>
      <c r="P250" s="12">
        <f t="shared" si="102"/>
        <v>-16.799999999999997</v>
      </c>
      <c r="Q250" s="97">
        <v>0.1</v>
      </c>
      <c r="R250" s="12">
        <f t="shared" si="91"/>
        <v>7.2000000000000028</v>
      </c>
      <c r="S250" s="12">
        <f t="shared" si="92"/>
        <v>24</v>
      </c>
      <c r="T250" s="55">
        <f>S250</f>
        <v>24</v>
      </c>
    </row>
    <row r="251" spans="1:20" x14ac:dyDescent="0.3">
      <c r="A251" s="54">
        <v>111</v>
      </c>
      <c r="B251" s="114" t="s">
        <v>427</v>
      </c>
      <c r="C251" s="80">
        <v>461</v>
      </c>
      <c r="D251" s="114"/>
      <c r="E251" s="82"/>
      <c r="F251" s="115"/>
      <c r="G251" s="69">
        <v>22</v>
      </c>
      <c r="H251" s="69">
        <v>22</v>
      </c>
      <c r="I251" s="69">
        <v>91</v>
      </c>
      <c r="J251" s="69">
        <v>70</v>
      </c>
      <c r="K251" s="69">
        <f t="shared" si="107"/>
        <v>69</v>
      </c>
      <c r="L251" s="69">
        <f t="shared" si="100"/>
        <v>21</v>
      </c>
      <c r="M251" s="69">
        <f t="shared" si="103"/>
        <v>22</v>
      </c>
      <c r="N251" s="69">
        <f t="shared" si="104"/>
        <v>-1</v>
      </c>
      <c r="O251" s="69" t="str">
        <f t="shared" si="108"/>
        <v>70%</v>
      </c>
      <c r="P251" s="85">
        <f t="shared" si="102"/>
        <v>-0.7</v>
      </c>
      <c r="Q251" s="69">
        <v>0.1</v>
      </c>
      <c r="R251" s="69">
        <f t="shared" si="91"/>
        <v>21.3</v>
      </c>
      <c r="S251" s="69">
        <f t="shared" si="92"/>
        <v>21.3</v>
      </c>
      <c r="T251" s="113">
        <v>22</v>
      </c>
    </row>
    <row r="252" spans="1:20" x14ac:dyDescent="0.3">
      <c r="A252" s="54">
        <v>112</v>
      </c>
      <c r="B252" s="10" t="s">
        <v>154</v>
      </c>
      <c r="C252" s="10">
        <v>312</v>
      </c>
      <c r="D252" s="11"/>
      <c r="E252" s="20"/>
      <c r="F252" s="97"/>
      <c r="G252" s="97">
        <v>24</v>
      </c>
      <c r="H252" s="97">
        <v>24</v>
      </c>
      <c r="I252" s="97">
        <v>127</v>
      </c>
      <c r="J252" s="97">
        <v>70</v>
      </c>
      <c r="K252" s="13"/>
      <c r="L252" s="14">
        <f t="shared" si="100"/>
        <v>57</v>
      </c>
      <c r="M252" s="12">
        <f t="shared" si="103"/>
        <v>24</v>
      </c>
      <c r="N252" s="12">
        <f t="shared" si="104"/>
        <v>33</v>
      </c>
      <c r="O252" s="97" t="str">
        <f t="shared" si="108"/>
        <v>70%</v>
      </c>
      <c r="P252" s="12">
        <f t="shared" si="102"/>
        <v>23.099999999999998</v>
      </c>
      <c r="Q252" s="97">
        <v>0.1</v>
      </c>
      <c r="R252" s="12">
        <f t="shared" si="91"/>
        <v>24.1</v>
      </c>
      <c r="S252" s="12">
        <f t="shared" si="92"/>
        <v>24.1</v>
      </c>
      <c r="T252" s="55">
        <f>S252</f>
        <v>24.1</v>
      </c>
    </row>
    <row r="253" spans="1:20" x14ac:dyDescent="0.3">
      <c r="A253" s="54">
        <v>113</v>
      </c>
      <c r="B253" s="10" t="s">
        <v>155</v>
      </c>
      <c r="C253" s="10">
        <v>124</v>
      </c>
      <c r="D253" s="11"/>
      <c r="E253" s="17"/>
      <c r="F253" s="97"/>
      <c r="G253" s="12">
        <v>17.100000000000001</v>
      </c>
      <c r="H253" s="13">
        <f>G253</f>
        <v>17.100000000000001</v>
      </c>
      <c r="I253" s="97">
        <v>94</v>
      </c>
      <c r="J253" s="97">
        <v>70</v>
      </c>
      <c r="K253" s="13">
        <f t="shared" ref="K253:K266" si="109">I253-H253</f>
        <v>76.900000000000006</v>
      </c>
      <c r="L253" s="14">
        <f t="shared" si="100"/>
        <v>24</v>
      </c>
      <c r="M253" s="12">
        <f t="shared" si="103"/>
        <v>17.100000000000001</v>
      </c>
      <c r="N253" s="12">
        <f t="shared" si="104"/>
        <v>6.8999999999999986</v>
      </c>
      <c r="O253" s="97" t="str">
        <f t="shared" si="108"/>
        <v>50%</v>
      </c>
      <c r="P253" s="12">
        <f t="shared" si="102"/>
        <v>3.4499999999999993</v>
      </c>
      <c r="Q253" s="97">
        <v>0.1</v>
      </c>
      <c r="R253" s="12">
        <f t="shared" si="91"/>
        <v>17.200000000000003</v>
      </c>
      <c r="S253" s="12">
        <f t="shared" si="92"/>
        <v>17.200000000000003</v>
      </c>
      <c r="T253" s="55">
        <f>S253</f>
        <v>17.200000000000003</v>
      </c>
    </row>
    <row r="254" spans="1:20" x14ac:dyDescent="0.3">
      <c r="A254" s="54">
        <v>114</v>
      </c>
      <c r="B254" s="2" t="s">
        <v>156</v>
      </c>
      <c r="C254" s="2">
        <v>230</v>
      </c>
      <c r="D254" s="3" t="s">
        <v>17</v>
      </c>
      <c r="E254" s="4"/>
      <c r="F254" s="1"/>
      <c r="G254" s="1">
        <v>8</v>
      </c>
      <c r="H254" s="21">
        <v>8</v>
      </c>
      <c r="I254" s="1">
        <v>87</v>
      </c>
      <c r="J254" s="1">
        <v>70</v>
      </c>
      <c r="K254" s="21">
        <f t="shared" si="109"/>
        <v>79</v>
      </c>
      <c r="L254" s="22">
        <f t="shared" si="100"/>
        <v>17</v>
      </c>
      <c r="M254" s="9">
        <f t="shared" si="103"/>
        <v>8</v>
      </c>
      <c r="N254" s="9">
        <f t="shared" si="104"/>
        <v>9</v>
      </c>
      <c r="O254" s="1" t="str">
        <f t="shared" si="108"/>
        <v>30%</v>
      </c>
      <c r="P254" s="9">
        <f t="shared" si="102"/>
        <v>2.6999999999999997</v>
      </c>
      <c r="Q254" s="97">
        <v>0.1</v>
      </c>
      <c r="R254" s="9">
        <f t="shared" si="91"/>
        <v>8.1</v>
      </c>
      <c r="S254" s="9">
        <f t="shared" si="92"/>
        <v>8.1</v>
      </c>
      <c r="T254" s="56">
        <f>S254</f>
        <v>8.1</v>
      </c>
    </row>
    <row r="255" spans="1:20" x14ac:dyDescent="0.3">
      <c r="A255" s="54">
        <v>115</v>
      </c>
      <c r="B255" s="81" t="s">
        <v>157</v>
      </c>
      <c r="C255" s="80">
        <v>357</v>
      </c>
      <c r="D255" s="81"/>
      <c r="E255" s="82"/>
      <c r="F255" s="69"/>
      <c r="G255" s="69">
        <v>23</v>
      </c>
      <c r="H255" s="69">
        <v>23</v>
      </c>
      <c r="I255" s="69">
        <v>95</v>
      </c>
      <c r="J255" s="69">
        <v>70</v>
      </c>
      <c r="K255" s="69">
        <f t="shared" si="109"/>
        <v>72</v>
      </c>
      <c r="L255" s="69">
        <f t="shared" si="100"/>
        <v>25</v>
      </c>
      <c r="M255" s="69">
        <f t="shared" si="103"/>
        <v>23</v>
      </c>
      <c r="N255" s="69">
        <f t="shared" si="104"/>
        <v>2</v>
      </c>
      <c r="O255" s="69" t="str">
        <f t="shared" si="108"/>
        <v>70%</v>
      </c>
      <c r="P255" s="85">
        <f t="shared" si="102"/>
        <v>1.4</v>
      </c>
      <c r="Q255" s="69">
        <v>0.1</v>
      </c>
      <c r="R255" s="69">
        <f t="shared" si="91"/>
        <v>23.1</v>
      </c>
      <c r="S255" s="69">
        <f t="shared" si="92"/>
        <v>23.1</v>
      </c>
      <c r="T255" s="113">
        <v>23</v>
      </c>
    </row>
    <row r="256" spans="1:20" x14ac:dyDescent="0.3">
      <c r="A256" s="54">
        <v>116</v>
      </c>
      <c r="B256" s="81" t="s">
        <v>521</v>
      </c>
      <c r="C256" s="80">
        <v>507</v>
      </c>
      <c r="D256" s="130"/>
      <c r="E256" s="82"/>
      <c r="F256" s="69"/>
      <c r="G256" s="69">
        <v>15</v>
      </c>
      <c r="H256" s="83">
        <v>15</v>
      </c>
      <c r="I256" s="69">
        <v>84</v>
      </c>
      <c r="J256" s="69">
        <v>69</v>
      </c>
      <c r="K256" s="83">
        <f t="shared" si="109"/>
        <v>69</v>
      </c>
      <c r="L256" s="84">
        <f t="shared" si="100"/>
        <v>15</v>
      </c>
      <c r="M256" s="85">
        <f t="shared" si="103"/>
        <v>15</v>
      </c>
      <c r="N256" s="85">
        <f t="shared" si="104"/>
        <v>0</v>
      </c>
      <c r="O256" s="69" t="str">
        <f t="shared" si="108"/>
        <v>50%</v>
      </c>
      <c r="P256" s="85">
        <f t="shared" si="102"/>
        <v>0</v>
      </c>
      <c r="Q256" s="69" t="str">
        <f>IF(N256&lt;0,O256, "0.1")</f>
        <v>0.1</v>
      </c>
      <c r="R256" s="85">
        <f t="shared" si="91"/>
        <v>15</v>
      </c>
      <c r="S256" s="85">
        <f t="shared" si="92"/>
        <v>15</v>
      </c>
      <c r="T256" s="86">
        <f>S256</f>
        <v>15</v>
      </c>
    </row>
    <row r="257" spans="1:20" x14ac:dyDescent="0.3">
      <c r="A257" s="54">
        <v>117</v>
      </c>
      <c r="B257" s="80" t="s">
        <v>158</v>
      </c>
      <c r="C257" s="80">
        <v>207</v>
      </c>
      <c r="D257" s="81"/>
      <c r="E257" s="82"/>
      <c r="F257" s="115"/>
      <c r="G257" s="69">
        <v>11.1</v>
      </c>
      <c r="H257" s="83">
        <v>11</v>
      </c>
      <c r="I257" s="69">
        <v>88</v>
      </c>
      <c r="J257" s="69">
        <v>70</v>
      </c>
      <c r="K257" s="83">
        <f t="shared" si="109"/>
        <v>77</v>
      </c>
      <c r="L257" s="84">
        <f t="shared" si="100"/>
        <v>18</v>
      </c>
      <c r="M257" s="85">
        <f t="shared" si="103"/>
        <v>11.1</v>
      </c>
      <c r="N257" s="85">
        <f t="shared" si="104"/>
        <v>6.9</v>
      </c>
      <c r="O257" s="116">
        <v>0.3</v>
      </c>
      <c r="P257" s="85">
        <f t="shared" si="102"/>
        <v>2.0699999999999998</v>
      </c>
      <c r="Q257" s="69">
        <v>0.1</v>
      </c>
      <c r="R257" s="85">
        <f t="shared" si="91"/>
        <v>11.2</v>
      </c>
      <c r="S257" s="85">
        <f t="shared" si="92"/>
        <v>11.2</v>
      </c>
      <c r="T257" s="86">
        <f>S257</f>
        <v>11.2</v>
      </c>
    </row>
    <row r="258" spans="1:20" x14ac:dyDescent="0.3">
      <c r="A258" s="54">
        <v>118</v>
      </c>
      <c r="B258" s="10" t="s">
        <v>159</v>
      </c>
      <c r="C258" s="10">
        <v>149</v>
      </c>
      <c r="D258" s="11"/>
      <c r="E258" s="97"/>
      <c r="F258" s="97"/>
      <c r="G258" s="97">
        <v>18.5</v>
      </c>
      <c r="H258" s="13">
        <f>G258</f>
        <v>18.5</v>
      </c>
      <c r="I258" s="97"/>
      <c r="J258" s="97"/>
      <c r="K258" s="13">
        <f t="shared" si="109"/>
        <v>-18.5</v>
      </c>
      <c r="L258" s="14">
        <f t="shared" si="100"/>
        <v>0</v>
      </c>
      <c r="M258" s="12">
        <f t="shared" si="103"/>
        <v>18.5</v>
      </c>
      <c r="N258" s="12">
        <f t="shared" si="104"/>
        <v>-18.5</v>
      </c>
      <c r="O258" s="97" t="str">
        <f t="shared" ref="O258:O269" si="110">IF(M258&gt;=19.5,"70%",IF(M258&gt;=13.5,"50%",IF(M258&gt;=5.5,"30%",IF(M258&gt;=0.1,"15%"))))</f>
        <v>50%</v>
      </c>
      <c r="P258" s="12">
        <f t="shared" si="102"/>
        <v>-9.25</v>
      </c>
      <c r="Q258" s="97">
        <v>0.1</v>
      </c>
      <c r="R258" s="12">
        <f t="shared" si="91"/>
        <v>9.25</v>
      </c>
      <c r="S258" s="12">
        <f t="shared" si="92"/>
        <v>18.5</v>
      </c>
      <c r="T258" s="55">
        <f>S258</f>
        <v>18.5</v>
      </c>
    </row>
    <row r="259" spans="1:20" x14ac:dyDescent="0.3">
      <c r="A259" s="54">
        <v>119</v>
      </c>
      <c r="B259" s="10" t="s">
        <v>160</v>
      </c>
      <c r="C259" s="10">
        <v>279</v>
      </c>
      <c r="D259" s="11"/>
      <c r="E259" s="97"/>
      <c r="F259" s="97"/>
      <c r="G259" s="12">
        <v>18</v>
      </c>
      <c r="H259" s="13">
        <v>18</v>
      </c>
      <c r="I259" s="97"/>
      <c r="J259" s="97"/>
      <c r="K259" s="13">
        <f t="shared" si="109"/>
        <v>-18</v>
      </c>
      <c r="L259" s="14">
        <f t="shared" si="100"/>
        <v>0</v>
      </c>
      <c r="M259" s="12">
        <f t="shared" si="103"/>
        <v>18</v>
      </c>
      <c r="N259" s="12">
        <f t="shared" si="104"/>
        <v>-18</v>
      </c>
      <c r="O259" s="97" t="str">
        <f t="shared" si="110"/>
        <v>50%</v>
      </c>
      <c r="P259" s="12">
        <f t="shared" si="102"/>
        <v>-9</v>
      </c>
      <c r="Q259" s="97">
        <v>0.1</v>
      </c>
      <c r="R259" s="12">
        <f t="shared" si="91"/>
        <v>9</v>
      </c>
      <c r="S259" s="12">
        <f t="shared" si="92"/>
        <v>18</v>
      </c>
      <c r="T259" s="55">
        <f>S259</f>
        <v>18</v>
      </c>
    </row>
    <row r="260" spans="1:20" x14ac:dyDescent="0.3">
      <c r="A260" s="54">
        <v>120</v>
      </c>
      <c r="B260" s="3" t="s">
        <v>161</v>
      </c>
      <c r="C260" s="2">
        <v>359</v>
      </c>
      <c r="D260" s="3"/>
      <c r="E260" s="4"/>
      <c r="F260" s="1"/>
      <c r="G260" s="1">
        <v>9.1999999999999993</v>
      </c>
      <c r="H260" s="1">
        <v>9</v>
      </c>
      <c r="I260" s="1">
        <v>94</v>
      </c>
      <c r="J260" s="1">
        <v>70</v>
      </c>
      <c r="K260" s="1">
        <f t="shared" si="109"/>
        <v>85</v>
      </c>
      <c r="L260" s="1">
        <f t="shared" si="100"/>
        <v>24</v>
      </c>
      <c r="M260" s="1">
        <f t="shared" si="103"/>
        <v>9.1999999999999993</v>
      </c>
      <c r="N260" s="1">
        <f t="shared" si="104"/>
        <v>14.8</v>
      </c>
      <c r="O260" s="1" t="str">
        <f t="shared" si="110"/>
        <v>30%</v>
      </c>
      <c r="P260" s="9">
        <f t="shared" si="102"/>
        <v>4.4400000000000004</v>
      </c>
      <c r="Q260" s="97">
        <v>0.1</v>
      </c>
      <c r="R260" s="1">
        <f t="shared" si="91"/>
        <v>9.2999999999999989</v>
      </c>
      <c r="S260" s="1">
        <f t="shared" si="92"/>
        <v>9.2999999999999989</v>
      </c>
      <c r="T260" s="57">
        <v>9</v>
      </c>
    </row>
    <row r="261" spans="1:20" x14ac:dyDescent="0.3">
      <c r="A261" s="54">
        <v>121</v>
      </c>
      <c r="B261" s="2" t="s">
        <v>162</v>
      </c>
      <c r="C261" s="2">
        <v>97</v>
      </c>
      <c r="D261" s="3" t="s">
        <v>17</v>
      </c>
      <c r="E261" s="4"/>
      <c r="F261" s="1"/>
      <c r="G261" s="9">
        <v>10</v>
      </c>
      <c r="H261" s="21">
        <v>10</v>
      </c>
      <c r="I261" s="1">
        <v>85</v>
      </c>
      <c r="J261" s="1">
        <v>70</v>
      </c>
      <c r="K261" s="21">
        <f t="shared" si="109"/>
        <v>75</v>
      </c>
      <c r="L261" s="22">
        <f t="shared" si="100"/>
        <v>15</v>
      </c>
      <c r="M261" s="9">
        <f t="shared" si="103"/>
        <v>10</v>
      </c>
      <c r="N261" s="9">
        <f t="shared" si="104"/>
        <v>5</v>
      </c>
      <c r="O261" s="1" t="str">
        <f t="shared" si="110"/>
        <v>30%</v>
      </c>
      <c r="P261" s="9">
        <f t="shared" si="102"/>
        <v>1.5</v>
      </c>
      <c r="Q261" s="97">
        <v>0.1</v>
      </c>
      <c r="R261" s="9">
        <f t="shared" si="91"/>
        <v>10.1</v>
      </c>
      <c r="S261" s="9">
        <f t="shared" si="92"/>
        <v>10.1</v>
      </c>
      <c r="T261" s="56">
        <f>S261</f>
        <v>10.1</v>
      </c>
    </row>
    <row r="262" spans="1:20" x14ac:dyDescent="0.3">
      <c r="A262" s="54">
        <v>122</v>
      </c>
      <c r="B262" s="10" t="s">
        <v>163</v>
      </c>
      <c r="C262" s="10">
        <v>16</v>
      </c>
      <c r="D262" s="11"/>
      <c r="E262" s="97"/>
      <c r="F262" s="97"/>
      <c r="G262" s="12">
        <v>12.3</v>
      </c>
      <c r="H262" s="13">
        <f>G262</f>
        <v>12.3</v>
      </c>
      <c r="I262" s="97"/>
      <c r="J262" s="97"/>
      <c r="K262" s="13">
        <f t="shared" si="109"/>
        <v>-12.3</v>
      </c>
      <c r="L262" s="14">
        <f t="shared" si="100"/>
        <v>0</v>
      </c>
      <c r="M262" s="12">
        <f t="shared" si="103"/>
        <v>12.3</v>
      </c>
      <c r="N262" s="12">
        <f t="shared" si="104"/>
        <v>-12.3</v>
      </c>
      <c r="O262" s="97" t="str">
        <f t="shared" si="110"/>
        <v>30%</v>
      </c>
      <c r="P262" s="12">
        <f t="shared" si="102"/>
        <v>-3.69</v>
      </c>
      <c r="Q262" s="97">
        <v>0.1</v>
      </c>
      <c r="R262" s="12">
        <f t="shared" ref="R262:R284" si="111">IF(M262&gt;=L262,(M262+P262),M262+Q262)</f>
        <v>8.6100000000000012</v>
      </c>
      <c r="S262" s="12">
        <f t="shared" ref="S262:S284" si="112">IF(I262&gt;1,(R262),G262)</f>
        <v>12.3</v>
      </c>
      <c r="T262" s="55">
        <f>S262</f>
        <v>12.3</v>
      </c>
    </row>
    <row r="263" spans="1:20" x14ac:dyDescent="0.3">
      <c r="A263" s="54">
        <v>123</v>
      </c>
      <c r="B263" s="10" t="s">
        <v>164</v>
      </c>
      <c r="C263" s="10">
        <v>92</v>
      </c>
      <c r="D263" s="11"/>
      <c r="E263" s="97"/>
      <c r="F263" s="97"/>
      <c r="G263" s="12">
        <v>24</v>
      </c>
      <c r="H263" s="13">
        <f>G263</f>
        <v>24</v>
      </c>
      <c r="I263" s="97"/>
      <c r="J263" s="97"/>
      <c r="K263" s="13">
        <f t="shared" si="109"/>
        <v>-24</v>
      </c>
      <c r="L263" s="14">
        <f t="shared" si="100"/>
        <v>0</v>
      </c>
      <c r="M263" s="12">
        <f t="shared" si="103"/>
        <v>24</v>
      </c>
      <c r="N263" s="12">
        <f t="shared" si="104"/>
        <v>-24</v>
      </c>
      <c r="O263" s="97" t="str">
        <f t="shared" si="110"/>
        <v>70%</v>
      </c>
      <c r="P263" s="12">
        <f t="shared" si="102"/>
        <v>-16.799999999999997</v>
      </c>
      <c r="Q263" s="97">
        <v>0.1</v>
      </c>
      <c r="R263" s="12">
        <f t="shared" si="111"/>
        <v>7.2000000000000028</v>
      </c>
      <c r="S263" s="12">
        <f t="shared" si="112"/>
        <v>24</v>
      </c>
      <c r="T263" s="55">
        <f>S263</f>
        <v>24</v>
      </c>
    </row>
    <row r="264" spans="1:20" x14ac:dyDescent="0.3">
      <c r="A264" s="54">
        <v>124</v>
      </c>
      <c r="B264" s="3" t="s">
        <v>165</v>
      </c>
      <c r="C264" s="2">
        <v>360</v>
      </c>
      <c r="D264" s="3"/>
      <c r="E264" s="4"/>
      <c r="F264" s="1"/>
      <c r="G264" s="1">
        <v>13.1</v>
      </c>
      <c r="H264" s="1">
        <v>13</v>
      </c>
      <c r="I264" s="1">
        <v>86</v>
      </c>
      <c r="J264" s="1">
        <v>70</v>
      </c>
      <c r="K264" s="1">
        <f t="shared" si="109"/>
        <v>73</v>
      </c>
      <c r="L264" s="1">
        <f t="shared" si="100"/>
        <v>16</v>
      </c>
      <c r="M264" s="1">
        <f t="shared" si="103"/>
        <v>13.1</v>
      </c>
      <c r="N264" s="1">
        <f t="shared" si="104"/>
        <v>2.9000000000000004</v>
      </c>
      <c r="O264" s="1" t="str">
        <f t="shared" si="110"/>
        <v>30%</v>
      </c>
      <c r="P264" s="9">
        <f t="shared" si="102"/>
        <v>0.87000000000000011</v>
      </c>
      <c r="Q264" s="97">
        <v>0.1</v>
      </c>
      <c r="R264" s="1">
        <f t="shared" si="111"/>
        <v>13.2</v>
      </c>
      <c r="S264" s="1">
        <f t="shared" si="112"/>
        <v>13.2</v>
      </c>
      <c r="T264" s="57">
        <v>13</v>
      </c>
    </row>
    <row r="265" spans="1:20" x14ac:dyDescent="0.3">
      <c r="A265" s="54">
        <v>125</v>
      </c>
      <c r="B265" s="80" t="s">
        <v>166</v>
      </c>
      <c r="C265" s="80">
        <v>240</v>
      </c>
      <c r="D265" s="81" t="s">
        <v>33</v>
      </c>
      <c r="E265" s="82"/>
      <c r="F265" s="69"/>
      <c r="G265" s="85">
        <v>12</v>
      </c>
      <c r="H265" s="83">
        <v>12</v>
      </c>
      <c r="I265" s="69">
        <v>86</v>
      </c>
      <c r="J265" s="69">
        <v>70</v>
      </c>
      <c r="K265" s="83">
        <f t="shared" si="109"/>
        <v>74</v>
      </c>
      <c r="L265" s="84">
        <f t="shared" si="100"/>
        <v>16</v>
      </c>
      <c r="M265" s="85">
        <f t="shared" si="103"/>
        <v>12</v>
      </c>
      <c r="N265" s="85">
        <f t="shared" si="104"/>
        <v>4</v>
      </c>
      <c r="O265" s="69" t="str">
        <f t="shared" si="110"/>
        <v>30%</v>
      </c>
      <c r="P265" s="83">
        <f t="shared" si="102"/>
        <v>1.2</v>
      </c>
      <c r="Q265" s="69">
        <v>0.1</v>
      </c>
      <c r="R265" s="85">
        <f t="shared" si="111"/>
        <v>12.1</v>
      </c>
      <c r="S265" s="85">
        <f t="shared" si="112"/>
        <v>12.1</v>
      </c>
      <c r="T265" s="86">
        <f>S265</f>
        <v>12.1</v>
      </c>
    </row>
    <row r="266" spans="1:20" x14ac:dyDescent="0.3">
      <c r="A266" s="54">
        <v>126</v>
      </c>
      <c r="B266" s="10" t="s">
        <v>167</v>
      </c>
      <c r="C266" s="10">
        <v>80</v>
      </c>
      <c r="D266" s="11"/>
      <c r="E266" s="97"/>
      <c r="F266" s="97"/>
      <c r="G266" s="12">
        <v>21.9</v>
      </c>
      <c r="H266" s="13">
        <f>G266</f>
        <v>21.9</v>
      </c>
      <c r="I266" s="97"/>
      <c r="J266" s="97"/>
      <c r="K266" s="13">
        <f t="shared" si="109"/>
        <v>-21.9</v>
      </c>
      <c r="L266" s="14">
        <f t="shared" si="100"/>
        <v>0</v>
      </c>
      <c r="M266" s="12">
        <f t="shared" si="103"/>
        <v>21.9</v>
      </c>
      <c r="N266" s="12">
        <f t="shared" si="104"/>
        <v>-21.9</v>
      </c>
      <c r="O266" s="97" t="str">
        <f t="shared" si="110"/>
        <v>70%</v>
      </c>
      <c r="P266" s="12">
        <f t="shared" si="102"/>
        <v>-15.329999999999998</v>
      </c>
      <c r="Q266" s="97">
        <v>0.1</v>
      </c>
      <c r="R266" s="12">
        <f t="shared" si="111"/>
        <v>6.57</v>
      </c>
      <c r="S266" s="12">
        <f t="shared" si="112"/>
        <v>21.9</v>
      </c>
      <c r="T266" s="55">
        <f>S266</f>
        <v>21.9</v>
      </c>
    </row>
    <row r="267" spans="1:20" x14ac:dyDescent="0.3">
      <c r="A267" s="54">
        <v>127</v>
      </c>
      <c r="B267" s="10" t="s">
        <v>168</v>
      </c>
      <c r="C267" s="10">
        <v>319</v>
      </c>
      <c r="D267" s="11"/>
      <c r="E267" s="97"/>
      <c r="F267" s="97"/>
      <c r="G267" s="12">
        <v>16</v>
      </c>
      <c r="H267" s="13">
        <f>G267</f>
        <v>16</v>
      </c>
      <c r="I267" s="97">
        <v>85</v>
      </c>
      <c r="J267" s="97">
        <v>69</v>
      </c>
      <c r="K267" s="13">
        <f>I267-H267</f>
        <v>69</v>
      </c>
      <c r="L267" s="14">
        <f t="shared" si="100"/>
        <v>16</v>
      </c>
      <c r="M267" s="12">
        <f t="shared" si="103"/>
        <v>16</v>
      </c>
      <c r="N267" s="12">
        <f t="shared" si="104"/>
        <v>0</v>
      </c>
      <c r="O267" s="97" t="str">
        <f t="shared" si="110"/>
        <v>50%</v>
      </c>
      <c r="P267" s="12">
        <f t="shared" si="102"/>
        <v>0</v>
      </c>
      <c r="Q267" s="97">
        <v>0.1</v>
      </c>
      <c r="R267" s="12">
        <f t="shared" si="111"/>
        <v>16</v>
      </c>
      <c r="S267" s="12">
        <f t="shared" si="112"/>
        <v>16</v>
      </c>
      <c r="T267" s="55">
        <f>S267</f>
        <v>16</v>
      </c>
    </row>
    <row r="268" spans="1:20" x14ac:dyDescent="0.3">
      <c r="A268" s="54">
        <v>128</v>
      </c>
      <c r="B268" s="40" t="s">
        <v>170</v>
      </c>
      <c r="C268" s="10">
        <v>362</v>
      </c>
      <c r="D268" s="11" t="s">
        <v>24</v>
      </c>
      <c r="E268" s="17"/>
      <c r="F268" s="97"/>
      <c r="G268" s="12">
        <v>21.9</v>
      </c>
      <c r="H268" s="13">
        <f>G268</f>
        <v>21.9</v>
      </c>
      <c r="I268" s="97"/>
      <c r="J268" s="97"/>
      <c r="K268" s="13">
        <f t="shared" ref="K268:K279" si="113">I268-H268</f>
        <v>-21.9</v>
      </c>
      <c r="L268" s="14">
        <f t="shared" si="100"/>
        <v>0</v>
      </c>
      <c r="M268" s="12">
        <f t="shared" si="103"/>
        <v>21.9</v>
      </c>
      <c r="N268" s="12">
        <f t="shared" si="104"/>
        <v>-21.9</v>
      </c>
      <c r="O268" s="97" t="str">
        <f t="shared" si="110"/>
        <v>70%</v>
      </c>
      <c r="P268" s="12">
        <f t="shared" si="102"/>
        <v>-15.329999999999998</v>
      </c>
      <c r="Q268" s="97">
        <v>0.1</v>
      </c>
      <c r="R268" s="12">
        <f t="shared" si="111"/>
        <v>6.57</v>
      </c>
      <c r="S268" s="12">
        <f t="shared" si="112"/>
        <v>21.9</v>
      </c>
      <c r="T268" s="55">
        <f>S268</f>
        <v>21.9</v>
      </c>
    </row>
    <row r="269" spans="1:20" x14ac:dyDescent="0.3">
      <c r="A269" s="54">
        <v>129</v>
      </c>
      <c r="B269" s="110" t="s">
        <v>171</v>
      </c>
      <c r="C269" s="80">
        <v>363</v>
      </c>
      <c r="D269" s="111"/>
      <c r="E269" s="82"/>
      <c r="F269" s="112"/>
      <c r="G269" s="85">
        <v>16</v>
      </c>
      <c r="H269" s="83">
        <f>G269</f>
        <v>16</v>
      </c>
      <c r="I269" s="69">
        <v>86</v>
      </c>
      <c r="J269" s="69">
        <v>70</v>
      </c>
      <c r="K269" s="83">
        <f t="shared" si="113"/>
        <v>70</v>
      </c>
      <c r="L269" s="69">
        <f t="shared" si="100"/>
        <v>16</v>
      </c>
      <c r="M269" s="85">
        <f t="shared" si="103"/>
        <v>16</v>
      </c>
      <c r="N269" s="85">
        <f t="shared" si="104"/>
        <v>0</v>
      </c>
      <c r="O269" s="69" t="str">
        <f t="shared" si="110"/>
        <v>50%</v>
      </c>
      <c r="P269" s="85">
        <f t="shared" si="102"/>
        <v>0</v>
      </c>
      <c r="Q269" s="69">
        <v>0.1</v>
      </c>
      <c r="R269" s="85">
        <f t="shared" si="111"/>
        <v>16</v>
      </c>
      <c r="S269" s="85">
        <f t="shared" si="112"/>
        <v>16</v>
      </c>
      <c r="T269" s="113">
        <v>16</v>
      </c>
    </row>
    <row r="270" spans="1:20" x14ac:dyDescent="0.3">
      <c r="A270" s="54">
        <v>130</v>
      </c>
      <c r="B270" s="80" t="s">
        <v>173</v>
      </c>
      <c r="C270" s="80">
        <v>173</v>
      </c>
      <c r="D270" s="81" t="s">
        <v>24</v>
      </c>
      <c r="E270" s="82"/>
      <c r="F270" s="69"/>
      <c r="G270" s="69">
        <v>17.100000000000001</v>
      </c>
      <c r="H270" s="83">
        <f>G270</f>
        <v>17.100000000000001</v>
      </c>
      <c r="I270" s="69">
        <v>86</v>
      </c>
      <c r="J270" s="69">
        <v>69</v>
      </c>
      <c r="K270" s="83">
        <f t="shared" si="113"/>
        <v>68.900000000000006</v>
      </c>
      <c r="L270" s="84">
        <f t="shared" si="100"/>
        <v>17</v>
      </c>
      <c r="M270" s="85">
        <f t="shared" si="103"/>
        <v>17.100000000000001</v>
      </c>
      <c r="N270" s="85">
        <f t="shared" si="104"/>
        <v>-0.10000000000000142</v>
      </c>
      <c r="O270" s="69" t="str">
        <f t="shared" ref="O270:O282" si="114">IF(M270&gt;=19.5,"70%",IF(M270&gt;=13.5,"50%",IF(M270&gt;=5.5,"30%",IF(M270&gt;=0.1,"15%"))))</f>
        <v>50%</v>
      </c>
      <c r="P270" s="69">
        <f t="shared" si="102"/>
        <v>-5.0000000000000711E-2</v>
      </c>
      <c r="Q270" s="69">
        <v>0.1</v>
      </c>
      <c r="R270" s="85">
        <f t="shared" si="111"/>
        <v>17.05</v>
      </c>
      <c r="S270" s="85">
        <f t="shared" si="112"/>
        <v>17.05</v>
      </c>
      <c r="T270" s="86">
        <f t="shared" ref="T270:T277" si="115">S270</f>
        <v>17.05</v>
      </c>
    </row>
    <row r="271" spans="1:20" x14ac:dyDescent="0.3">
      <c r="A271" s="54">
        <v>131</v>
      </c>
      <c r="B271" s="10" t="s">
        <v>174</v>
      </c>
      <c r="C271" s="10">
        <v>14</v>
      </c>
      <c r="D271" s="11"/>
      <c r="E271" s="97"/>
      <c r="F271" s="97"/>
      <c r="G271" s="12">
        <v>10.1</v>
      </c>
      <c r="H271" s="13">
        <v>11</v>
      </c>
      <c r="I271" s="97"/>
      <c r="J271" s="97"/>
      <c r="K271" s="13">
        <f t="shared" si="113"/>
        <v>-11</v>
      </c>
      <c r="L271" s="14">
        <f t="shared" si="100"/>
        <v>0</v>
      </c>
      <c r="M271" s="12">
        <f t="shared" si="103"/>
        <v>10.1</v>
      </c>
      <c r="N271" s="12">
        <f t="shared" si="104"/>
        <v>-10.1</v>
      </c>
      <c r="O271" s="97" t="str">
        <f t="shared" si="114"/>
        <v>30%</v>
      </c>
      <c r="P271" s="12">
        <f t="shared" si="102"/>
        <v>-3.03</v>
      </c>
      <c r="Q271" s="97">
        <v>0.1</v>
      </c>
      <c r="R271" s="12">
        <f t="shared" si="111"/>
        <v>7.07</v>
      </c>
      <c r="S271" s="12">
        <f t="shared" si="112"/>
        <v>10.1</v>
      </c>
      <c r="T271" s="55">
        <f t="shared" si="115"/>
        <v>10.1</v>
      </c>
    </row>
    <row r="272" spans="1:20" x14ac:dyDescent="0.3">
      <c r="A272" s="54">
        <v>132</v>
      </c>
      <c r="B272" s="10" t="s">
        <v>175</v>
      </c>
      <c r="C272" s="10">
        <v>150</v>
      </c>
      <c r="D272" s="11"/>
      <c r="E272" s="97"/>
      <c r="F272" s="97"/>
      <c r="G272" s="97">
        <v>14.3</v>
      </c>
      <c r="H272" s="13">
        <f>G272</f>
        <v>14.3</v>
      </c>
      <c r="I272" s="97"/>
      <c r="J272" s="97"/>
      <c r="K272" s="13">
        <f t="shared" si="113"/>
        <v>-14.3</v>
      </c>
      <c r="L272" s="14">
        <f t="shared" si="100"/>
        <v>0</v>
      </c>
      <c r="M272" s="12">
        <f t="shared" si="103"/>
        <v>14.3</v>
      </c>
      <c r="N272" s="12">
        <f t="shared" si="104"/>
        <v>-14.3</v>
      </c>
      <c r="O272" s="97" t="str">
        <f t="shared" si="114"/>
        <v>50%</v>
      </c>
      <c r="P272" s="12">
        <f t="shared" si="102"/>
        <v>-7.15</v>
      </c>
      <c r="Q272" s="97">
        <v>0.1</v>
      </c>
      <c r="R272" s="12">
        <f t="shared" si="111"/>
        <v>7.15</v>
      </c>
      <c r="S272" s="12">
        <f t="shared" si="112"/>
        <v>14.3</v>
      </c>
      <c r="T272" s="55">
        <f t="shared" si="115"/>
        <v>14.3</v>
      </c>
    </row>
    <row r="273" spans="1:20" x14ac:dyDescent="0.3">
      <c r="A273" s="54">
        <v>133</v>
      </c>
      <c r="B273" s="10" t="s">
        <v>176</v>
      </c>
      <c r="C273" s="10">
        <v>364</v>
      </c>
      <c r="D273" s="11" t="s">
        <v>33</v>
      </c>
      <c r="E273" s="17"/>
      <c r="F273" s="97"/>
      <c r="G273" s="1">
        <v>19</v>
      </c>
      <c r="H273" s="21">
        <v>19</v>
      </c>
      <c r="I273" s="1">
        <v>92</v>
      </c>
      <c r="J273" s="1">
        <v>70</v>
      </c>
      <c r="K273" s="21">
        <f t="shared" si="113"/>
        <v>73</v>
      </c>
      <c r="L273" s="22">
        <f t="shared" si="100"/>
        <v>22</v>
      </c>
      <c r="M273" s="9">
        <f t="shared" si="103"/>
        <v>19</v>
      </c>
      <c r="N273" s="9">
        <f t="shared" si="104"/>
        <v>3</v>
      </c>
      <c r="O273" s="1" t="str">
        <f t="shared" si="114"/>
        <v>50%</v>
      </c>
      <c r="P273" s="9">
        <f t="shared" si="102"/>
        <v>1.5</v>
      </c>
      <c r="Q273" s="97">
        <v>0.1</v>
      </c>
      <c r="R273" s="9">
        <f t="shared" si="111"/>
        <v>19.100000000000001</v>
      </c>
      <c r="S273" s="9">
        <f t="shared" si="112"/>
        <v>19.100000000000001</v>
      </c>
      <c r="T273" s="56">
        <f t="shared" si="115"/>
        <v>19.100000000000001</v>
      </c>
    </row>
    <row r="274" spans="1:20" x14ac:dyDescent="0.3">
      <c r="A274" s="54">
        <v>134</v>
      </c>
      <c r="B274" s="11" t="s">
        <v>177</v>
      </c>
      <c r="C274" s="10">
        <v>365</v>
      </c>
      <c r="D274" s="11" t="s">
        <v>20</v>
      </c>
      <c r="E274" s="97"/>
      <c r="F274" s="97"/>
      <c r="G274" s="97">
        <v>16</v>
      </c>
      <c r="H274" s="97">
        <f>G274</f>
        <v>16</v>
      </c>
      <c r="I274" s="97">
        <v>85</v>
      </c>
      <c r="J274" s="97">
        <v>69</v>
      </c>
      <c r="K274" s="97">
        <f t="shared" si="113"/>
        <v>69</v>
      </c>
      <c r="L274" s="97">
        <f t="shared" si="100"/>
        <v>16</v>
      </c>
      <c r="M274" s="97">
        <f t="shared" si="103"/>
        <v>16</v>
      </c>
      <c r="N274" s="97">
        <f t="shared" si="104"/>
        <v>0</v>
      </c>
      <c r="O274" s="97" t="str">
        <f t="shared" si="114"/>
        <v>50%</v>
      </c>
      <c r="P274" s="12">
        <f t="shared" si="102"/>
        <v>0</v>
      </c>
      <c r="Q274" s="97">
        <v>0.1</v>
      </c>
      <c r="R274" s="97">
        <f t="shared" si="111"/>
        <v>16</v>
      </c>
      <c r="S274" s="97">
        <f t="shared" si="112"/>
        <v>16</v>
      </c>
      <c r="T274" s="55">
        <f t="shared" si="115"/>
        <v>16</v>
      </c>
    </row>
    <row r="275" spans="1:20" x14ac:dyDescent="0.3">
      <c r="A275" s="54">
        <v>135</v>
      </c>
      <c r="B275" s="2" t="s">
        <v>178</v>
      </c>
      <c r="C275" s="2">
        <v>59</v>
      </c>
      <c r="D275" s="3" t="s">
        <v>84</v>
      </c>
      <c r="E275" s="4"/>
      <c r="F275" s="1"/>
      <c r="G275" s="9">
        <v>10.7</v>
      </c>
      <c r="H275" s="21">
        <f>G275</f>
        <v>10.7</v>
      </c>
      <c r="I275" s="1">
        <v>100</v>
      </c>
      <c r="J275" s="1">
        <v>70</v>
      </c>
      <c r="K275" s="21">
        <f t="shared" si="113"/>
        <v>89.3</v>
      </c>
      <c r="L275" s="22">
        <f t="shared" si="100"/>
        <v>30</v>
      </c>
      <c r="M275" s="9">
        <f t="shared" si="103"/>
        <v>10.7</v>
      </c>
      <c r="N275" s="9">
        <f t="shared" si="104"/>
        <v>19.3</v>
      </c>
      <c r="O275" s="1" t="str">
        <f t="shared" si="114"/>
        <v>30%</v>
      </c>
      <c r="P275" s="9">
        <f t="shared" si="102"/>
        <v>5.79</v>
      </c>
      <c r="Q275" s="97">
        <v>0.1</v>
      </c>
      <c r="R275" s="9">
        <f t="shared" si="111"/>
        <v>10.799999999999999</v>
      </c>
      <c r="S275" s="9">
        <f t="shared" si="112"/>
        <v>10.799999999999999</v>
      </c>
      <c r="T275" s="56">
        <f t="shared" si="115"/>
        <v>10.799999999999999</v>
      </c>
    </row>
    <row r="276" spans="1:20" x14ac:dyDescent="0.3">
      <c r="A276" s="54">
        <v>136</v>
      </c>
      <c r="B276" s="10" t="s">
        <v>179</v>
      </c>
      <c r="C276" s="10">
        <v>255</v>
      </c>
      <c r="D276" s="11"/>
      <c r="E276" s="97"/>
      <c r="F276" s="97"/>
      <c r="G276" s="97">
        <v>14</v>
      </c>
      <c r="H276" s="13">
        <v>14</v>
      </c>
      <c r="I276" s="97">
        <v>105</v>
      </c>
      <c r="J276" s="97">
        <v>71</v>
      </c>
      <c r="K276" s="13">
        <f t="shared" si="113"/>
        <v>91</v>
      </c>
      <c r="L276" s="14">
        <f t="shared" si="100"/>
        <v>34</v>
      </c>
      <c r="M276" s="12">
        <f t="shared" si="103"/>
        <v>14</v>
      </c>
      <c r="N276" s="12">
        <f t="shared" si="104"/>
        <v>20</v>
      </c>
      <c r="O276" s="97" t="str">
        <f t="shared" si="114"/>
        <v>50%</v>
      </c>
      <c r="P276" s="12">
        <f t="shared" si="102"/>
        <v>10</v>
      </c>
      <c r="Q276" s="97">
        <v>0.1</v>
      </c>
      <c r="R276" s="12">
        <f t="shared" si="111"/>
        <v>14.1</v>
      </c>
      <c r="S276" s="12">
        <f t="shared" si="112"/>
        <v>14.1</v>
      </c>
      <c r="T276" s="55">
        <f t="shared" si="115"/>
        <v>14.1</v>
      </c>
    </row>
    <row r="277" spans="1:20" x14ac:dyDescent="0.3">
      <c r="A277" s="54">
        <v>137</v>
      </c>
      <c r="B277" s="10" t="s">
        <v>180</v>
      </c>
      <c r="C277" s="10">
        <v>366</v>
      </c>
      <c r="D277" s="11" t="s">
        <v>20</v>
      </c>
      <c r="E277" s="17"/>
      <c r="F277" s="97"/>
      <c r="G277" s="12">
        <v>15</v>
      </c>
      <c r="H277" s="13">
        <v>15</v>
      </c>
      <c r="I277" s="97">
        <v>83</v>
      </c>
      <c r="J277" s="97">
        <v>69</v>
      </c>
      <c r="K277" s="13">
        <f t="shared" si="113"/>
        <v>68</v>
      </c>
      <c r="L277" s="14">
        <f t="shared" si="100"/>
        <v>14</v>
      </c>
      <c r="M277" s="12">
        <f t="shared" si="103"/>
        <v>15</v>
      </c>
      <c r="N277" s="12">
        <f t="shared" si="104"/>
        <v>-1</v>
      </c>
      <c r="O277" s="97" t="str">
        <f t="shared" si="114"/>
        <v>50%</v>
      </c>
      <c r="P277" s="12">
        <f t="shared" si="102"/>
        <v>-0.5</v>
      </c>
      <c r="Q277" s="97">
        <v>0.1</v>
      </c>
      <c r="R277" s="12">
        <f t="shared" si="111"/>
        <v>14.5</v>
      </c>
      <c r="S277" s="12">
        <f t="shared" si="112"/>
        <v>14.5</v>
      </c>
      <c r="T277" s="55">
        <f t="shared" si="115"/>
        <v>14.5</v>
      </c>
    </row>
    <row r="278" spans="1:20" x14ac:dyDescent="0.3">
      <c r="A278" s="54">
        <v>138</v>
      </c>
      <c r="B278" s="2" t="s">
        <v>411</v>
      </c>
      <c r="C278" s="2">
        <v>441</v>
      </c>
      <c r="D278" s="26"/>
      <c r="E278" s="29"/>
      <c r="F278" s="28"/>
      <c r="G278" s="1">
        <v>24</v>
      </c>
      <c r="H278" s="1">
        <v>24</v>
      </c>
      <c r="I278" s="1">
        <v>102</v>
      </c>
      <c r="J278" s="1">
        <v>70</v>
      </c>
      <c r="K278" s="1">
        <f t="shared" si="113"/>
        <v>78</v>
      </c>
      <c r="L278" s="1">
        <f t="shared" si="100"/>
        <v>32</v>
      </c>
      <c r="M278" s="1">
        <f t="shared" si="103"/>
        <v>24</v>
      </c>
      <c r="N278" s="1">
        <f t="shared" si="104"/>
        <v>8</v>
      </c>
      <c r="O278" s="1" t="str">
        <f t="shared" si="114"/>
        <v>70%</v>
      </c>
      <c r="P278" s="9">
        <f t="shared" si="102"/>
        <v>5.6</v>
      </c>
      <c r="Q278" s="97">
        <v>0.1</v>
      </c>
      <c r="R278" s="1">
        <f t="shared" si="111"/>
        <v>24.1</v>
      </c>
      <c r="S278" s="1">
        <f t="shared" si="112"/>
        <v>24.1</v>
      </c>
      <c r="T278" s="57">
        <v>24</v>
      </c>
    </row>
    <row r="279" spans="1:20" x14ac:dyDescent="0.3">
      <c r="A279" s="54">
        <v>139</v>
      </c>
      <c r="B279" s="80" t="s">
        <v>181</v>
      </c>
      <c r="C279" s="80">
        <v>13</v>
      </c>
      <c r="D279" s="81" t="s">
        <v>71</v>
      </c>
      <c r="E279" s="82"/>
      <c r="F279" s="69"/>
      <c r="G279" s="85">
        <v>6.4</v>
      </c>
      <c r="H279" s="83">
        <f>G279</f>
        <v>6.4</v>
      </c>
      <c r="I279" s="69">
        <v>79</v>
      </c>
      <c r="J279" s="69">
        <v>70</v>
      </c>
      <c r="K279" s="83">
        <f t="shared" si="113"/>
        <v>72.599999999999994</v>
      </c>
      <c r="L279" s="84">
        <f t="shared" si="100"/>
        <v>9</v>
      </c>
      <c r="M279" s="85">
        <f t="shared" si="103"/>
        <v>6.4</v>
      </c>
      <c r="N279" s="85">
        <f t="shared" si="104"/>
        <v>2.5999999999999996</v>
      </c>
      <c r="O279" s="69" t="str">
        <f t="shared" si="114"/>
        <v>30%</v>
      </c>
      <c r="P279" s="85">
        <f t="shared" si="102"/>
        <v>0.77999999999999992</v>
      </c>
      <c r="Q279" s="69" t="str">
        <f>IF(N279&lt;0,O279, "0.1")</f>
        <v>0.1</v>
      </c>
      <c r="R279" s="85">
        <f t="shared" si="111"/>
        <v>6.5</v>
      </c>
      <c r="S279" s="85">
        <f t="shared" si="112"/>
        <v>6.5</v>
      </c>
      <c r="T279" s="86">
        <f>S279</f>
        <v>6.5</v>
      </c>
    </row>
    <row r="280" spans="1:20" x14ac:dyDescent="0.3">
      <c r="A280" s="54">
        <v>140</v>
      </c>
      <c r="B280" s="114" t="s">
        <v>430</v>
      </c>
      <c r="C280" s="80">
        <v>464</v>
      </c>
      <c r="D280" s="114" t="s">
        <v>17</v>
      </c>
      <c r="E280" s="82"/>
      <c r="F280" s="115"/>
      <c r="G280" s="69">
        <v>22</v>
      </c>
      <c r="H280" s="69">
        <v>22</v>
      </c>
      <c r="I280" s="69">
        <v>108</v>
      </c>
      <c r="J280" s="69">
        <v>72</v>
      </c>
      <c r="K280" s="69">
        <v>86</v>
      </c>
      <c r="L280" s="69">
        <f t="shared" ref="L280:L284" si="116">I280-J280</f>
        <v>36</v>
      </c>
      <c r="M280" s="69">
        <f t="shared" si="103"/>
        <v>22</v>
      </c>
      <c r="N280" s="69">
        <f t="shared" si="104"/>
        <v>14</v>
      </c>
      <c r="O280" s="69" t="str">
        <f t="shared" si="114"/>
        <v>70%</v>
      </c>
      <c r="P280" s="85">
        <f t="shared" si="102"/>
        <v>9.7999999999999989</v>
      </c>
      <c r="Q280" s="69" t="str">
        <f>IF(N280&lt;0,O280, "0.1")</f>
        <v>0.1</v>
      </c>
      <c r="R280" s="69">
        <f t="shared" si="111"/>
        <v>22.1</v>
      </c>
      <c r="S280" s="69">
        <f t="shared" si="112"/>
        <v>22.1</v>
      </c>
      <c r="T280" s="113">
        <v>22</v>
      </c>
    </row>
    <row r="281" spans="1:20" x14ac:dyDescent="0.3">
      <c r="A281" s="54">
        <v>141</v>
      </c>
      <c r="B281" s="26" t="s">
        <v>428</v>
      </c>
      <c r="C281" s="2">
        <v>462</v>
      </c>
      <c r="D281" s="26"/>
      <c r="E281" s="27"/>
      <c r="F281" s="28"/>
      <c r="G281" s="1">
        <v>24.1</v>
      </c>
      <c r="H281" s="1">
        <v>24</v>
      </c>
      <c r="I281" s="1">
        <v>99</v>
      </c>
      <c r="J281" s="1">
        <v>70</v>
      </c>
      <c r="K281" s="1">
        <f t="shared" ref="K281:K284" si="117">I281-H281</f>
        <v>75</v>
      </c>
      <c r="L281" s="1">
        <f t="shared" si="116"/>
        <v>29</v>
      </c>
      <c r="M281" s="1">
        <f t="shared" si="103"/>
        <v>24.1</v>
      </c>
      <c r="N281" s="1">
        <f t="shared" si="104"/>
        <v>4.8999999999999986</v>
      </c>
      <c r="O281" s="1" t="str">
        <f t="shared" si="114"/>
        <v>70%</v>
      </c>
      <c r="P281" s="9">
        <f t="shared" si="102"/>
        <v>3.4299999999999988</v>
      </c>
      <c r="Q281" s="97">
        <v>0.1</v>
      </c>
      <c r="R281" s="1">
        <f t="shared" si="111"/>
        <v>24.200000000000003</v>
      </c>
      <c r="S281" s="1">
        <f t="shared" si="112"/>
        <v>24.200000000000003</v>
      </c>
      <c r="T281" s="57">
        <v>24</v>
      </c>
    </row>
    <row r="282" spans="1:20" x14ac:dyDescent="0.3">
      <c r="A282" s="54">
        <v>142</v>
      </c>
      <c r="B282" s="10" t="s">
        <v>182</v>
      </c>
      <c r="C282" s="10">
        <v>252</v>
      </c>
      <c r="D282" s="11"/>
      <c r="E282" s="20"/>
      <c r="F282" s="97"/>
      <c r="G282" s="12">
        <v>16</v>
      </c>
      <c r="H282" s="13">
        <v>16</v>
      </c>
      <c r="I282" s="97">
        <v>91</v>
      </c>
      <c r="J282" s="97">
        <v>69</v>
      </c>
      <c r="K282" s="13">
        <f t="shared" si="117"/>
        <v>75</v>
      </c>
      <c r="L282" s="14">
        <f t="shared" si="116"/>
        <v>22</v>
      </c>
      <c r="M282" s="12">
        <f t="shared" si="103"/>
        <v>16</v>
      </c>
      <c r="N282" s="12">
        <f t="shared" si="104"/>
        <v>6</v>
      </c>
      <c r="O282" s="97" t="str">
        <f t="shared" si="114"/>
        <v>50%</v>
      </c>
      <c r="P282" s="12">
        <f t="shared" ref="P282:P284" si="118">N282*O282</f>
        <v>3</v>
      </c>
      <c r="Q282" s="97">
        <v>0.1</v>
      </c>
      <c r="R282" s="12">
        <f t="shared" si="111"/>
        <v>16.100000000000001</v>
      </c>
      <c r="S282" s="12">
        <f t="shared" si="112"/>
        <v>16.100000000000001</v>
      </c>
      <c r="T282" s="55">
        <f>S282</f>
        <v>16.100000000000001</v>
      </c>
    </row>
    <row r="283" spans="1:20" ht="13.95" customHeight="1" x14ac:dyDescent="0.3">
      <c r="A283" s="54">
        <v>143</v>
      </c>
      <c r="B283" s="2" t="s">
        <v>183</v>
      </c>
      <c r="C283" s="2">
        <v>231</v>
      </c>
      <c r="D283" s="3" t="s">
        <v>24</v>
      </c>
      <c r="E283" s="4"/>
      <c r="F283" s="1"/>
      <c r="G283" s="1">
        <v>14.2</v>
      </c>
      <c r="H283" s="21">
        <v>14</v>
      </c>
      <c r="I283" s="1">
        <v>93</v>
      </c>
      <c r="J283" s="1">
        <v>70</v>
      </c>
      <c r="K283" s="21">
        <f t="shared" si="117"/>
        <v>79</v>
      </c>
      <c r="L283" s="22">
        <f t="shared" si="116"/>
        <v>23</v>
      </c>
      <c r="M283" s="9">
        <f t="shared" si="103"/>
        <v>14.2</v>
      </c>
      <c r="N283" s="9">
        <f t="shared" si="104"/>
        <v>8.8000000000000007</v>
      </c>
      <c r="O283" s="25">
        <v>0.3</v>
      </c>
      <c r="P283" s="9">
        <f t="shared" si="118"/>
        <v>2.64</v>
      </c>
      <c r="Q283" s="97">
        <v>0.1</v>
      </c>
      <c r="R283" s="9">
        <f t="shared" si="111"/>
        <v>14.299999999999999</v>
      </c>
      <c r="S283" s="9">
        <f t="shared" si="112"/>
        <v>14.299999999999999</v>
      </c>
      <c r="T283" s="56">
        <f>S283</f>
        <v>14.299999999999999</v>
      </c>
    </row>
    <row r="284" spans="1:20" x14ac:dyDescent="0.3">
      <c r="A284" s="54">
        <v>144</v>
      </c>
      <c r="B284" s="10" t="s">
        <v>184</v>
      </c>
      <c r="C284" s="10">
        <v>132</v>
      </c>
      <c r="D284" s="11" t="s">
        <v>185</v>
      </c>
      <c r="E284" s="97"/>
      <c r="F284" s="97"/>
      <c r="G284" s="97">
        <v>19.2</v>
      </c>
      <c r="H284" s="13">
        <f>G284</f>
        <v>19.2</v>
      </c>
      <c r="I284" s="97"/>
      <c r="J284" s="97"/>
      <c r="K284" s="13">
        <f t="shared" si="117"/>
        <v>-19.2</v>
      </c>
      <c r="L284" s="14">
        <f t="shared" si="116"/>
        <v>0</v>
      </c>
      <c r="M284" s="12">
        <f t="shared" ref="M284" si="119">G284</f>
        <v>19.2</v>
      </c>
      <c r="N284" s="12">
        <f t="shared" ref="N284" si="120">L284-M284</f>
        <v>-19.2</v>
      </c>
      <c r="O284" s="97" t="str">
        <f>IF(M284&gt;=19.5,"70%",IF(M284&gt;=13.5,"50%",IF(M284&gt;=5.5,"30%",IF(M284&gt;=0.1,"15%"))))</f>
        <v>50%</v>
      </c>
      <c r="P284" s="12">
        <f t="shared" si="118"/>
        <v>-9.6</v>
      </c>
      <c r="Q284" s="97">
        <v>0.1</v>
      </c>
      <c r="R284" s="12">
        <f t="shared" si="111"/>
        <v>9.6</v>
      </c>
      <c r="S284" s="12">
        <f t="shared" si="112"/>
        <v>19.2</v>
      </c>
      <c r="T284" s="55">
        <f>S284</f>
        <v>19.2</v>
      </c>
    </row>
    <row r="285" spans="1:20" x14ac:dyDescent="0.3">
      <c r="A285" s="54">
        <v>145</v>
      </c>
      <c r="B285" s="10" t="s">
        <v>187</v>
      </c>
      <c r="C285" s="10">
        <v>37</v>
      </c>
      <c r="D285" s="11"/>
      <c r="E285" s="97"/>
      <c r="F285" s="97"/>
      <c r="G285" s="12">
        <v>12.6</v>
      </c>
      <c r="H285" s="13">
        <f>G285</f>
        <v>12.6</v>
      </c>
      <c r="I285" s="97"/>
      <c r="J285" s="97"/>
      <c r="K285" s="13">
        <f t="shared" ref="K285:K297" si="121">I285-H285</f>
        <v>-12.6</v>
      </c>
      <c r="L285" s="14">
        <f t="shared" ref="L285:L337" si="122">I285-J285</f>
        <v>0</v>
      </c>
      <c r="M285" s="12">
        <f t="shared" ref="M285:M337" si="123">G285</f>
        <v>12.6</v>
      </c>
      <c r="N285" s="12">
        <f t="shared" ref="N285:N301" si="124">L285-M285</f>
        <v>-12.6</v>
      </c>
      <c r="O285" s="97" t="str">
        <f>IF(M285&gt;=19.5,"70%",IF(M285&gt;=13.5,"50%",IF(M285&gt;=5.5,"30%",IF(M285&gt;=0.1,"15%"))))</f>
        <v>30%</v>
      </c>
      <c r="P285" s="12">
        <f t="shared" ref="P285:P301" si="125">N285*O285</f>
        <v>-3.78</v>
      </c>
      <c r="Q285" s="97">
        <v>0.1</v>
      </c>
      <c r="R285" s="12">
        <f t="shared" ref="R285:R290" si="126">IF(M285&gt;=L285,(M285+P285),M285+Q285)</f>
        <v>8.82</v>
      </c>
      <c r="S285" s="12">
        <f t="shared" ref="S285:S319" si="127">IF(I285&gt;1,(R285),G285)</f>
        <v>12.6</v>
      </c>
      <c r="T285" s="55">
        <f t="shared" ref="T285:T290" si="128">S285</f>
        <v>12.6</v>
      </c>
    </row>
    <row r="286" spans="1:20" x14ac:dyDescent="0.3">
      <c r="A286" s="54">
        <v>146</v>
      </c>
      <c r="B286" s="10" t="s">
        <v>188</v>
      </c>
      <c r="C286" s="10">
        <v>93</v>
      </c>
      <c r="D286" s="11"/>
      <c r="E286" s="97"/>
      <c r="F286" s="97"/>
      <c r="G286" s="12">
        <v>24</v>
      </c>
      <c r="H286" s="13">
        <f>G286</f>
        <v>24</v>
      </c>
      <c r="I286" s="97"/>
      <c r="J286" s="97"/>
      <c r="K286" s="13">
        <f t="shared" si="121"/>
        <v>-24</v>
      </c>
      <c r="L286" s="14">
        <f t="shared" si="122"/>
        <v>0</v>
      </c>
      <c r="M286" s="12">
        <f t="shared" si="123"/>
        <v>24</v>
      </c>
      <c r="N286" s="12">
        <f t="shared" si="124"/>
        <v>-24</v>
      </c>
      <c r="O286" s="97" t="str">
        <f>IF(M286&gt;=19.5,"70%",IF(M286&gt;=13.5,"50%",IF(M286&gt;=5.5,"30%",IF(M286&gt;=0.1,"15%"))))</f>
        <v>70%</v>
      </c>
      <c r="P286" s="12">
        <f t="shared" si="125"/>
        <v>-16.799999999999997</v>
      </c>
      <c r="Q286" s="97">
        <v>0.1</v>
      </c>
      <c r="R286" s="12">
        <f t="shared" si="126"/>
        <v>7.2000000000000028</v>
      </c>
      <c r="S286" s="12">
        <f t="shared" si="127"/>
        <v>24</v>
      </c>
      <c r="T286" s="55">
        <f t="shared" si="128"/>
        <v>24</v>
      </c>
    </row>
    <row r="287" spans="1:20" x14ac:dyDescent="0.3">
      <c r="A287" s="54">
        <v>147</v>
      </c>
      <c r="B287" s="10" t="s">
        <v>189</v>
      </c>
      <c r="C287" s="10">
        <v>135</v>
      </c>
      <c r="D287" s="11"/>
      <c r="E287" s="97"/>
      <c r="F287" s="97"/>
      <c r="G287" s="12">
        <v>16</v>
      </c>
      <c r="H287" s="13">
        <f>G287</f>
        <v>16</v>
      </c>
      <c r="I287" s="97"/>
      <c r="J287" s="97"/>
      <c r="K287" s="13">
        <f t="shared" si="121"/>
        <v>-16</v>
      </c>
      <c r="L287" s="14">
        <f t="shared" si="122"/>
        <v>0</v>
      </c>
      <c r="M287" s="12">
        <f t="shared" si="123"/>
        <v>16</v>
      </c>
      <c r="N287" s="12">
        <f t="shared" si="124"/>
        <v>-16</v>
      </c>
      <c r="O287" s="97" t="str">
        <f>IF(M287&gt;=19.5,"70%",IF(M287&gt;=13.5,"50%",IF(M287&gt;=5.5,"30%",IF(M287&gt;=0.1,"15%"))))</f>
        <v>50%</v>
      </c>
      <c r="P287" s="12">
        <f t="shared" si="125"/>
        <v>-8</v>
      </c>
      <c r="Q287" s="97">
        <v>0.1</v>
      </c>
      <c r="R287" s="12">
        <f t="shared" si="126"/>
        <v>8</v>
      </c>
      <c r="S287" s="12">
        <f t="shared" si="127"/>
        <v>16</v>
      </c>
      <c r="T287" s="55">
        <f t="shared" si="128"/>
        <v>16</v>
      </c>
    </row>
    <row r="288" spans="1:20" x14ac:dyDescent="0.3">
      <c r="A288" s="54">
        <v>148</v>
      </c>
      <c r="B288" s="10" t="s">
        <v>190</v>
      </c>
      <c r="C288" s="10">
        <v>33</v>
      </c>
      <c r="D288" s="11"/>
      <c r="E288" s="17"/>
      <c r="F288" s="97"/>
      <c r="G288" s="12">
        <v>18</v>
      </c>
      <c r="H288" s="13">
        <v>18</v>
      </c>
      <c r="I288" s="97">
        <v>86</v>
      </c>
      <c r="J288" s="97">
        <v>69</v>
      </c>
      <c r="K288" s="13">
        <f t="shared" si="121"/>
        <v>68</v>
      </c>
      <c r="L288" s="14">
        <f t="shared" si="122"/>
        <v>17</v>
      </c>
      <c r="M288" s="12">
        <f t="shared" si="123"/>
        <v>18</v>
      </c>
      <c r="N288" s="12">
        <f t="shared" si="124"/>
        <v>-1</v>
      </c>
      <c r="O288" s="97" t="str">
        <f>IF(M288&gt;=19.5,"70%",IF(M288&gt;=13.5,"50%",IF(M288&gt;=5.5,"30%",IF(M288&gt;=0.1,"15%"))))</f>
        <v>50%</v>
      </c>
      <c r="P288" s="12">
        <f t="shared" si="125"/>
        <v>-0.5</v>
      </c>
      <c r="Q288" s="97">
        <v>0.1</v>
      </c>
      <c r="R288" s="12">
        <f t="shared" si="126"/>
        <v>17.5</v>
      </c>
      <c r="S288" s="12">
        <f t="shared" si="127"/>
        <v>17.5</v>
      </c>
      <c r="T288" s="55">
        <f t="shared" si="128"/>
        <v>17.5</v>
      </c>
    </row>
    <row r="289" spans="1:20" x14ac:dyDescent="0.3">
      <c r="A289" s="54">
        <v>149</v>
      </c>
      <c r="B289" s="2" t="s">
        <v>191</v>
      </c>
      <c r="C289" s="2">
        <v>368</v>
      </c>
      <c r="D289" s="3" t="s">
        <v>24</v>
      </c>
      <c r="E289" s="4"/>
      <c r="F289" s="1"/>
      <c r="G289" s="1">
        <v>11</v>
      </c>
      <c r="H289" s="21">
        <v>11</v>
      </c>
      <c r="I289" s="1">
        <v>91</v>
      </c>
      <c r="J289" s="1">
        <v>70</v>
      </c>
      <c r="K289" s="21">
        <f t="shared" si="121"/>
        <v>80</v>
      </c>
      <c r="L289" s="22">
        <f t="shared" si="122"/>
        <v>21</v>
      </c>
      <c r="M289" s="9">
        <f t="shared" si="123"/>
        <v>11</v>
      </c>
      <c r="N289" s="9">
        <f t="shared" si="124"/>
        <v>10</v>
      </c>
      <c r="O289" s="25">
        <v>0.3</v>
      </c>
      <c r="P289" s="9">
        <f t="shared" si="125"/>
        <v>3</v>
      </c>
      <c r="Q289" s="97">
        <v>0.1</v>
      </c>
      <c r="R289" s="9">
        <f t="shared" si="126"/>
        <v>11.1</v>
      </c>
      <c r="S289" s="9">
        <f t="shared" si="127"/>
        <v>11.1</v>
      </c>
      <c r="T289" s="56">
        <f t="shared" si="128"/>
        <v>11.1</v>
      </c>
    </row>
    <row r="290" spans="1:20" x14ac:dyDescent="0.3">
      <c r="A290" s="54">
        <v>150</v>
      </c>
      <c r="B290" s="10" t="s">
        <v>192</v>
      </c>
      <c r="C290" s="10">
        <v>32</v>
      </c>
      <c r="D290" s="11"/>
      <c r="E290" s="97"/>
      <c r="F290" s="97"/>
      <c r="G290" s="12">
        <v>13.5</v>
      </c>
      <c r="H290" s="13">
        <f>G290</f>
        <v>13.5</v>
      </c>
      <c r="I290" s="97"/>
      <c r="J290" s="97"/>
      <c r="K290" s="13">
        <f t="shared" si="121"/>
        <v>-13.5</v>
      </c>
      <c r="L290" s="14">
        <f t="shared" si="122"/>
        <v>0</v>
      </c>
      <c r="M290" s="12">
        <f t="shared" si="123"/>
        <v>13.5</v>
      </c>
      <c r="N290" s="12">
        <f t="shared" si="124"/>
        <v>-13.5</v>
      </c>
      <c r="O290" s="97" t="str">
        <f t="shared" ref="O290:O302" si="129">IF(M290&gt;=19.5,"70%",IF(M290&gt;=13.5,"50%",IF(M290&gt;=5.5,"30%",IF(M290&gt;=0.1,"15%"))))</f>
        <v>50%</v>
      </c>
      <c r="P290" s="12">
        <f t="shared" si="125"/>
        <v>-6.75</v>
      </c>
      <c r="Q290" s="97">
        <v>0.1</v>
      </c>
      <c r="R290" s="12">
        <f t="shared" si="126"/>
        <v>6.75</v>
      </c>
      <c r="S290" s="12">
        <f t="shared" si="127"/>
        <v>13.5</v>
      </c>
      <c r="T290" s="55">
        <f t="shared" si="128"/>
        <v>13.5</v>
      </c>
    </row>
    <row r="291" spans="1:20" x14ac:dyDescent="0.3">
      <c r="A291" s="54">
        <v>151</v>
      </c>
      <c r="B291" s="10" t="s">
        <v>193</v>
      </c>
      <c r="C291" s="10">
        <v>369</v>
      </c>
      <c r="D291" s="11" t="s">
        <v>111</v>
      </c>
      <c r="E291" s="17"/>
      <c r="F291" s="97"/>
      <c r="G291" s="12">
        <v>22</v>
      </c>
      <c r="H291" s="13">
        <v>23</v>
      </c>
      <c r="I291" s="97">
        <v>109</v>
      </c>
      <c r="J291" s="97">
        <v>68</v>
      </c>
      <c r="K291" s="13">
        <f t="shared" si="121"/>
        <v>86</v>
      </c>
      <c r="L291" s="14">
        <f t="shared" si="122"/>
        <v>41</v>
      </c>
      <c r="M291" s="12">
        <f t="shared" si="123"/>
        <v>22</v>
      </c>
      <c r="N291" s="12">
        <f t="shared" si="124"/>
        <v>19</v>
      </c>
      <c r="O291" s="97" t="str">
        <f t="shared" si="129"/>
        <v>70%</v>
      </c>
      <c r="P291" s="12">
        <f t="shared" si="125"/>
        <v>13.299999999999999</v>
      </c>
      <c r="Q291" s="97">
        <v>0.1</v>
      </c>
      <c r="R291" s="12">
        <f t="shared" ref="R291:R300" si="130">IF(M291&gt;=L291,(M291+P291),M291+Q291)</f>
        <v>22.1</v>
      </c>
      <c r="S291" s="12">
        <f t="shared" si="127"/>
        <v>22.1</v>
      </c>
      <c r="T291" s="55">
        <f>S291</f>
        <v>22.1</v>
      </c>
    </row>
    <row r="292" spans="1:20" x14ac:dyDescent="0.3">
      <c r="A292" s="54">
        <v>152</v>
      </c>
      <c r="B292" s="44" t="s">
        <v>194</v>
      </c>
      <c r="C292" s="10">
        <v>370</v>
      </c>
      <c r="D292" s="44"/>
      <c r="E292" s="45"/>
      <c r="F292" s="46"/>
      <c r="G292" s="12">
        <v>24</v>
      </c>
      <c r="H292" s="13">
        <f>G292</f>
        <v>24</v>
      </c>
      <c r="I292" s="97"/>
      <c r="J292" s="97"/>
      <c r="K292" s="13">
        <f t="shared" si="121"/>
        <v>-24</v>
      </c>
      <c r="L292" s="14">
        <f t="shared" si="122"/>
        <v>0</v>
      </c>
      <c r="M292" s="12">
        <f t="shared" si="123"/>
        <v>24</v>
      </c>
      <c r="N292" s="12">
        <f t="shared" si="124"/>
        <v>-24</v>
      </c>
      <c r="O292" s="97" t="str">
        <f t="shared" si="129"/>
        <v>70%</v>
      </c>
      <c r="P292" s="12">
        <f t="shared" si="125"/>
        <v>-16.799999999999997</v>
      </c>
      <c r="Q292" s="97">
        <v>0.1</v>
      </c>
      <c r="R292" s="12">
        <f t="shared" si="130"/>
        <v>7.2000000000000028</v>
      </c>
      <c r="S292" s="12">
        <f t="shared" si="127"/>
        <v>24</v>
      </c>
      <c r="T292" s="55">
        <f>S292</f>
        <v>24</v>
      </c>
    </row>
    <row r="293" spans="1:20" x14ac:dyDescent="0.3">
      <c r="A293" s="54">
        <v>153</v>
      </c>
      <c r="B293" s="80" t="s">
        <v>195</v>
      </c>
      <c r="C293" s="80">
        <v>243</v>
      </c>
      <c r="D293" s="81" t="s">
        <v>24</v>
      </c>
      <c r="E293" s="82"/>
      <c r="F293" s="69"/>
      <c r="G293" s="85">
        <v>12</v>
      </c>
      <c r="H293" s="83">
        <f>G293</f>
        <v>12</v>
      </c>
      <c r="I293" s="69">
        <v>82</v>
      </c>
      <c r="J293" s="69">
        <v>70</v>
      </c>
      <c r="K293" s="83">
        <f t="shared" si="121"/>
        <v>70</v>
      </c>
      <c r="L293" s="84">
        <f t="shared" si="122"/>
        <v>12</v>
      </c>
      <c r="M293" s="85">
        <f t="shared" si="123"/>
        <v>12</v>
      </c>
      <c r="N293" s="85">
        <f t="shared" si="124"/>
        <v>0</v>
      </c>
      <c r="O293" s="69" t="str">
        <f t="shared" si="129"/>
        <v>30%</v>
      </c>
      <c r="P293" s="83">
        <f t="shared" si="125"/>
        <v>0</v>
      </c>
      <c r="Q293" s="69">
        <v>0.1</v>
      </c>
      <c r="R293" s="85">
        <f t="shared" si="130"/>
        <v>12</v>
      </c>
      <c r="S293" s="85">
        <f t="shared" si="127"/>
        <v>12</v>
      </c>
      <c r="T293" s="86">
        <f>S293</f>
        <v>12</v>
      </c>
    </row>
    <row r="294" spans="1:20" x14ac:dyDescent="0.3">
      <c r="A294" s="54">
        <v>154</v>
      </c>
      <c r="B294" s="80" t="s">
        <v>197</v>
      </c>
      <c r="C294" s="80">
        <v>22</v>
      </c>
      <c r="D294" s="81" t="s">
        <v>100</v>
      </c>
      <c r="E294" s="82"/>
      <c r="F294" s="69">
        <v>2</v>
      </c>
      <c r="G294" s="85">
        <v>13.4</v>
      </c>
      <c r="H294" s="83">
        <v>13.1</v>
      </c>
      <c r="I294" s="69">
        <v>98</v>
      </c>
      <c r="J294" s="69">
        <v>72</v>
      </c>
      <c r="K294" s="83">
        <f t="shared" si="121"/>
        <v>84.9</v>
      </c>
      <c r="L294" s="84">
        <f t="shared" si="122"/>
        <v>26</v>
      </c>
      <c r="M294" s="85">
        <f t="shared" si="123"/>
        <v>13.4</v>
      </c>
      <c r="N294" s="85">
        <f t="shared" si="124"/>
        <v>12.6</v>
      </c>
      <c r="O294" s="69" t="str">
        <f t="shared" si="129"/>
        <v>30%</v>
      </c>
      <c r="P294" s="85">
        <f t="shared" si="125"/>
        <v>3.78</v>
      </c>
      <c r="Q294" s="69" t="str">
        <f>IF(N294&lt;0,O294, "0.1")</f>
        <v>0.1</v>
      </c>
      <c r="R294" s="85">
        <f t="shared" si="130"/>
        <v>13.5</v>
      </c>
      <c r="S294" s="85">
        <f t="shared" si="127"/>
        <v>13.5</v>
      </c>
      <c r="T294" s="86">
        <f>S294</f>
        <v>13.5</v>
      </c>
    </row>
    <row r="295" spans="1:20" x14ac:dyDescent="0.3">
      <c r="A295" s="54">
        <v>155</v>
      </c>
      <c r="B295" s="80" t="s">
        <v>439</v>
      </c>
      <c r="C295" s="80">
        <v>488</v>
      </c>
      <c r="D295" s="81" t="s">
        <v>228</v>
      </c>
      <c r="E295" s="82"/>
      <c r="F295" s="69"/>
      <c r="G295" s="69">
        <v>23.2</v>
      </c>
      <c r="H295" s="69">
        <v>23</v>
      </c>
      <c r="I295" s="69">
        <v>96</v>
      </c>
      <c r="J295" s="69">
        <v>70</v>
      </c>
      <c r="K295" s="69">
        <f t="shared" si="121"/>
        <v>73</v>
      </c>
      <c r="L295" s="69">
        <f t="shared" si="122"/>
        <v>26</v>
      </c>
      <c r="M295" s="69">
        <f t="shared" si="123"/>
        <v>23.2</v>
      </c>
      <c r="N295" s="69">
        <f t="shared" si="124"/>
        <v>2.8000000000000007</v>
      </c>
      <c r="O295" s="69" t="str">
        <f t="shared" si="129"/>
        <v>70%</v>
      </c>
      <c r="P295" s="85">
        <f t="shared" si="125"/>
        <v>1.9600000000000004</v>
      </c>
      <c r="Q295" s="69" t="str">
        <f>IF(N295&lt;0,O295, "0.1")</f>
        <v>0.1</v>
      </c>
      <c r="R295" s="69">
        <f t="shared" si="130"/>
        <v>23.3</v>
      </c>
      <c r="S295" s="69">
        <f t="shared" si="127"/>
        <v>23.3</v>
      </c>
      <c r="T295" s="113">
        <v>23</v>
      </c>
    </row>
    <row r="296" spans="1:20" x14ac:dyDescent="0.3">
      <c r="A296" s="54">
        <v>156</v>
      </c>
      <c r="B296" s="10" t="s">
        <v>198</v>
      </c>
      <c r="C296" s="10">
        <v>79</v>
      </c>
      <c r="D296" s="11"/>
      <c r="E296" s="97"/>
      <c r="F296" s="97"/>
      <c r="G296" s="12">
        <v>21.6</v>
      </c>
      <c r="H296" s="13">
        <f>G296</f>
        <v>21.6</v>
      </c>
      <c r="I296" s="97"/>
      <c r="J296" s="97"/>
      <c r="K296" s="13">
        <f t="shared" si="121"/>
        <v>-21.6</v>
      </c>
      <c r="L296" s="14">
        <f t="shared" si="122"/>
        <v>0</v>
      </c>
      <c r="M296" s="12">
        <f t="shared" si="123"/>
        <v>21.6</v>
      </c>
      <c r="N296" s="12">
        <f t="shared" si="124"/>
        <v>-21.6</v>
      </c>
      <c r="O296" s="97" t="str">
        <f t="shared" si="129"/>
        <v>70%</v>
      </c>
      <c r="P296" s="12">
        <f t="shared" si="125"/>
        <v>-15.12</v>
      </c>
      <c r="Q296" s="97">
        <v>0.1</v>
      </c>
      <c r="R296" s="12">
        <f t="shared" si="130"/>
        <v>6.4800000000000022</v>
      </c>
      <c r="S296" s="12">
        <f t="shared" si="127"/>
        <v>21.6</v>
      </c>
      <c r="T296" s="55">
        <f t="shared" ref="T296:T300" si="131">S296</f>
        <v>21.6</v>
      </c>
    </row>
    <row r="297" spans="1:20" x14ac:dyDescent="0.3">
      <c r="A297" s="54">
        <v>157</v>
      </c>
      <c r="B297" s="10" t="s">
        <v>199</v>
      </c>
      <c r="C297" s="10">
        <v>248</v>
      </c>
      <c r="D297" s="11"/>
      <c r="E297" s="97"/>
      <c r="F297" s="97"/>
      <c r="G297" s="12">
        <v>20.100000000000001</v>
      </c>
      <c r="H297" s="13">
        <f>G297</f>
        <v>20.100000000000001</v>
      </c>
      <c r="I297" s="97"/>
      <c r="J297" s="97"/>
      <c r="K297" s="13">
        <f t="shared" si="121"/>
        <v>-20.100000000000001</v>
      </c>
      <c r="L297" s="14">
        <f t="shared" si="122"/>
        <v>0</v>
      </c>
      <c r="M297" s="12">
        <f t="shared" si="123"/>
        <v>20.100000000000001</v>
      </c>
      <c r="N297" s="12">
        <f t="shared" si="124"/>
        <v>-20.100000000000001</v>
      </c>
      <c r="O297" s="97" t="str">
        <f t="shared" si="129"/>
        <v>70%</v>
      </c>
      <c r="P297" s="12">
        <f t="shared" si="125"/>
        <v>-14.07</v>
      </c>
      <c r="Q297" s="97">
        <v>0.1</v>
      </c>
      <c r="R297" s="12">
        <f t="shared" si="130"/>
        <v>6.0300000000000011</v>
      </c>
      <c r="S297" s="12">
        <f t="shared" si="127"/>
        <v>20.100000000000001</v>
      </c>
      <c r="T297" s="55">
        <f t="shared" si="131"/>
        <v>20.100000000000001</v>
      </c>
    </row>
    <row r="298" spans="1:20" x14ac:dyDescent="0.3">
      <c r="A298" s="54">
        <v>158</v>
      </c>
      <c r="B298" s="80" t="s">
        <v>200</v>
      </c>
      <c r="C298" s="80">
        <v>28</v>
      </c>
      <c r="D298" s="81"/>
      <c r="E298" s="82"/>
      <c r="F298" s="69"/>
      <c r="G298" s="85">
        <v>13.5</v>
      </c>
      <c r="H298" s="83">
        <f>G298</f>
        <v>13.5</v>
      </c>
      <c r="I298" s="69">
        <v>97</v>
      </c>
      <c r="J298" s="69">
        <v>72</v>
      </c>
      <c r="K298" s="83">
        <v>83</v>
      </c>
      <c r="L298" s="84">
        <f t="shared" si="122"/>
        <v>25</v>
      </c>
      <c r="M298" s="85">
        <f t="shared" si="123"/>
        <v>13.5</v>
      </c>
      <c r="N298" s="85">
        <f t="shared" si="124"/>
        <v>11.5</v>
      </c>
      <c r="O298" s="69" t="str">
        <f t="shared" si="129"/>
        <v>50%</v>
      </c>
      <c r="P298" s="85">
        <f t="shared" si="125"/>
        <v>5.75</v>
      </c>
      <c r="Q298" s="69" t="str">
        <f>IF(N298&lt;0,O298, "0.1")</f>
        <v>0.1</v>
      </c>
      <c r="R298" s="85">
        <f t="shared" si="130"/>
        <v>13.6</v>
      </c>
      <c r="S298" s="85">
        <f t="shared" si="127"/>
        <v>13.6</v>
      </c>
      <c r="T298" s="86">
        <f t="shared" si="131"/>
        <v>13.6</v>
      </c>
    </row>
    <row r="299" spans="1:20" s="87" customFormat="1" x14ac:dyDescent="0.3">
      <c r="A299" s="54">
        <v>159</v>
      </c>
      <c r="B299" s="10" t="s">
        <v>201</v>
      </c>
      <c r="C299" s="10">
        <v>61</v>
      </c>
      <c r="D299" s="11"/>
      <c r="E299" s="97"/>
      <c r="F299" s="97"/>
      <c r="G299" s="12">
        <v>18</v>
      </c>
      <c r="H299" s="13">
        <f>G299</f>
        <v>18</v>
      </c>
      <c r="I299" s="97"/>
      <c r="J299" s="97"/>
      <c r="K299" s="13">
        <f>I299-H299</f>
        <v>-18</v>
      </c>
      <c r="L299" s="14">
        <f t="shared" si="122"/>
        <v>0</v>
      </c>
      <c r="M299" s="12">
        <f t="shared" si="123"/>
        <v>18</v>
      </c>
      <c r="N299" s="12">
        <f t="shared" si="124"/>
        <v>-18</v>
      </c>
      <c r="O299" s="97" t="str">
        <f t="shared" si="129"/>
        <v>50%</v>
      </c>
      <c r="P299" s="12">
        <f t="shared" si="125"/>
        <v>-9</v>
      </c>
      <c r="Q299" s="97">
        <v>0.1</v>
      </c>
      <c r="R299" s="12">
        <f t="shared" si="130"/>
        <v>9</v>
      </c>
      <c r="S299" s="12">
        <f t="shared" si="127"/>
        <v>18</v>
      </c>
      <c r="T299" s="55">
        <f t="shared" si="131"/>
        <v>18</v>
      </c>
    </row>
    <row r="300" spans="1:20" x14ac:dyDescent="0.3">
      <c r="A300" s="54">
        <v>160</v>
      </c>
      <c r="B300" s="10" t="s">
        <v>203</v>
      </c>
      <c r="C300" s="10">
        <v>236</v>
      </c>
      <c r="D300" s="11"/>
      <c r="E300" s="97"/>
      <c r="F300" s="97"/>
      <c r="G300" s="97">
        <v>12</v>
      </c>
      <c r="H300" s="13">
        <v>9</v>
      </c>
      <c r="I300" s="97"/>
      <c r="J300" s="97"/>
      <c r="K300" s="13">
        <f>I300-H300</f>
        <v>-9</v>
      </c>
      <c r="L300" s="14">
        <f t="shared" si="122"/>
        <v>0</v>
      </c>
      <c r="M300" s="12">
        <f t="shared" si="123"/>
        <v>12</v>
      </c>
      <c r="N300" s="12">
        <f t="shared" si="124"/>
        <v>-12</v>
      </c>
      <c r="O300" s="97" t="str">
        <f t="shared" si="129"/>
        <v>30%</v>
      </c>
      <c r="P300" s="12">
        <f t="shared" si="125"/>
        <v>-3.5999999999999996</v>
      </c>
      <c r="Q300" s="97">
        <v>0.1</v>
      </c>
      <c r="R300" s="12">
        <f t="shared" si="130"/>
        <v>8.4</v>
      </c>
      <c r="S300" s="12">
        <f t="shared" si="127"/>
        <v>12</v>
      </c>
      <c r="T300" s="55">
        <f t="shared" si="131"/>
        <v>12</v>
      </c>
    </row>
    <row r="301" spans="1:20" x14ac:dyDescent="0.3">
      <c r="A301" s="54">
        <v>161</v>
      </c>
      <c r="B301" s="80" t="s">
        <v>204</v>
      </c>
      <c r="C301" s="80">
        <v>318</v>
      </c>
      <c r="D301" s="81"/>
      <c r="E301" s="82"/>
      <c r="F301" s="69"/>
      <c r="G301" s="85">
        <v>20</v>
      </c>
      <c r="H301" s="83">
        <v>20</v>
      </c>
      <c r="I301" s="69">
        <v>97</v>
      </c>
      <c r="J301" s="69">
        <v>70</v>
      </c>
      <c r="K301" s="83">
        <v>68</v>
      </c>
      <c r="L301" s="84">
        <f t="shared" si="122"/>
        <v>27</v>
      </c>
      <c r="M301" s="85">
        <f t="shared" si="123"/>
        <v>20</v>
      </c>
      <c r="N301" s="85">
        <f t="shared" si="124"/>
        <v>7</v>
      </c>
      <c r="O301" s="69" t="str">
        <f t="shared" si="129"/>
        <v>70%</v>
      </c>
      <c r="P301" s="85">
        <f t="shared" si="125"/>
        <v>4.8999999999999995</v>
      </c>
      <c r="Q301" s="69">
        <v>0.3</v>
      </c>
      <c r="R301" s="85">
        <v>20.100000000000001</v>
      </c>
      <c r="S301" s="85">
        <f t="shared" si="127"/>
        <v>20.100000000000001</v>
      </c>
      <c r="T301" s="86">
        <v>20</v>
      </c>
    </row>
    <row r="302" spans="1:20" x14ac:dyDescent="0.3">
      <c r="A302" s="54">
        <v>162</v>
      </c>
      <c r="B302" s="10" t="s">
        <v>205</v>
      </c>
      <c r="C302" s="10">
        <v>301</v>
      </c>
      <c r="D302" s="11" t="s">
        <v>62</v>
      </c>
      <c r="E302" s="20"/>
      <c r="F302" s="97"/>
      <c r="G302" s="97">
        <v>24</v>
      </c>
      <c r="H302" s="97">
        <v>24</v>
      </c>
      <c r="I302" s="97">
        <v>106</v>
      </c>
      <c r="J302" s="97">
        <v>70</v>
      </c>
      <c r="K302" s="13">
        <f t="shared" ref="K302:K307" si="132">I302-H302</f>
        <v>82</v>
      </c>
      <c r="L302" s="14">
        <f t="shared" si="122"/>
        <v>36</v>
      </c>
      <c r="M302" s="12">
        <f t="shared" si="123"/>
        <v>24</v>
      </c>
      <c r="N302" s="12">
        <v>24</v>
      </c>
      <c r="O302" s="97" t="str">
        <f t="shared" si="129"/>
        <v>70%</v>
      </c>
      <c r="P302" s="12"/>
      <c r="Q302" s="97">
        <v>0.1</v>
      </c>
      <c r="R302" s="12">
        <f>IF(M302&gt;=L302,(M302+P302),M302+Q302)</f>
        <v>24.1</v>
      </c>
      <c r="S302" s="12">
        <f t="shared" si="127"/>
        <v>24.1</v>
      </c>
      <c r="T302" s="55">
        <f>S302</f>
        <v>24.1</v>
      </c>
    </row>
    <row r="303" spans="1:20" x14ac:dyDescent="0.3">
      <c r="A303" s="54">
        <v>163</v>
      </c>
      <c r="B303" s="11" t="s">
        <v>206</v>
      </c>
      <c r="C303" s="10">
        <v>371</v>
      </c>
      <c r="D303" s="11"/>
      <c r="E303" s="17"/>
      <c r="F303" s="97"/>
      <c r="G303" s="12">
        <v>20</v>
      </c>
      <c r="H303" s="13">
        <v>20</v>
      </c>
      <c r="I303" s="97">
        <v>97</v>
      </c>
      <c r="J303" s="97">
        <v>70</v>
      </c>
      <c r="K303" s="13">
        <f t="shared" si="132"/>
        <v>77</v>
      </c>
      <c r="L303" s="14">
        <f t="shared" si="122"/>
        <v>27</v>
      </c>
      <c r="M303" s="12">
        <f t="shared" si="123"/>
        <v>20</v>
      </c>
      <c r="N303" s="12">
        <f t="shared" ref="N303:N354" si="133">L303-M303</f>
        <v>7</v>
      </c>
      <c r="O303" s="19">
        <v>0.7</v>
      </c>
      <c r="P303" s="12">
        <f t="shared" ref="P303:P308" si="134">N303*O303</f>
        <v>4.8999999999999995</v>
      </c>
      <c r="Q303" s="97">
        <v>0.1</v>
      </c>
      <c r="R303" s="12">
        <f>IF(M303&gt;=L303,(M303+P303),M303+Q303)</f>
        <v>20.100000000000001</v>
      </c>
      <c r="S303" s="12">
        <f t="shared" si="127"/>
        <v>20.100000000000001</v>
      </c>
      <c r="T303" s="55">
        <v>20</v>
      </c>
    </row>
    <row r="304" spans="1:20" x14ac:dyDescent="0.3">
      <c r="A304" s="54">
        <v>164</v>
      </c>
      <c r="B304" s="114" t="s">
        <v>432</v>
      </c>
      <c r="C304" s="80">
        <v>466</v>
      </c>
      <c r="D304" s="114"/>
      <c r="E304" s="126"/>
      <c r="F304" s="115"/>
      <c r="G304" s="69">
        <v>24</v>
      </c>
      <c r="H304" s="69">
        <v>24</v>
      </c>
      <c r="I304" s="69">
        <v>101</v>
      </c>
      <c r="J304" s="69">
        <v>70</v>
      </c>
      <c r="K304" s="69">
        <f t="shared" si="132"/>
        <v>77</v>
      </c>
      <c r="L304" s="69">
        <f t="shared" si="122"/>
        <v>31</v>
      </c>
      <c r="M304" s="69">
        <f t="shared" si="123"/>
        <v>24</v>
      </c>
      <c r="N304" s="69">
        <f t="shared" si="133"/>
        <v>7</v>
      </c>
      <c r="O304" s="69" t="str">
        <f t="shared" ref="O304:O310" si="135">IF(M304&gt;=19.5,"70%",IF(M304&gt;=13.5,"50%",IF(M304&gt;=5.5,"30%",IF(M304&gt;=0.1,"15%"))))</f>
        <v>70%</v>
      </c>
      <c r="P304" s="85">
        <f t="shared" si="134"/>
        <v>4.8999999999999995</v>
      </c>
      <c r="Q304" s="69">
        <v>0.1</v>
      </c>
      <c r="R304" s="69">
        <f>IF(M304&gt;=L304,(M304+P304),M304+Q304)</f>
        <v>24.1</v>
      </c>
      <c r="S304" s="69">
        <f t="shared" si="127"/>
        <v>24.1</v>
      </c>
      <c r="T304" s="113">
        <v>24</v>
      </c>
    </row>
    <row r="305" spans="1:20" x14ac:dyDescent="0.3">
      <c r="A305" s="54">
        <v>165</v>
      </c>
      <c r="B305" s="10" t="s">
        <v>207</v>
      </c>
      <c r="C305" s="10">
        <v>38</v>
      </c>
      <c r="D305" s="11"/>
      <c r="E305" s="97"/>
      <c r="F305" s="97"/>
      <c r="G305" s="12">
        <v>17.600000000000001</v>
      </c>
      <c r="H305" s="13">
        <f>G305</f>
        <v>17.600000000000001</v>
      </c>
      <c r="I305" s="97"/>
      <c r="J305" s="97"/>
      <c r="K305" s="13">
        <f t="shared" si="132"/>
        <v>-17.600000000000001</v>
      </c>
      <c r="L305" s="14">
        <f t="shared" si="122"/>
        <v>0</v>
      </c>
      <c r="M305" s="12">
        <f t="shared" si="123"/>
        <v>17.600000000000001</v>
      </c>
      <c r="N305" s="12">
        <f t="shared" si="133"/>
        <v>-17.600000000000001</v>
      </c>
      <c r="O305" s="97" t="str">
        <f t="shared" si="135"/>
        <v>50%</v>
      </c>
      <c r="P305" s="12">
        <f t="shared" si="134"/>
        <v>-8.8000000000000007</v>
      </c>
      <c r="Q305" s="97">
        <v>0.1</v>
      </c>
      <c r="R305" s="97">
        <v>17.600000000000001</v>
      </c>
      <c r="S305" s="12">
        <f t="shared" si="127"/>
        <v>17.600000000000001</v>
      </c>
      <c r="T305" s="55">
        <f>S305</f>
        <v>17.600000000000001</v>
      </c>
    </row>
    <row r="306" spans="1:20" x14ac:dyDescent="0.3">
      <c r="A306" s="54">
        <v>166</v>
      </c>
      <c r="B306" s="10" t="s">
        <v>208</v>
      </c>
      <c r="C306" s="10">
        <v>118</v>
      </c>
      <c r="D306" s="11"/>
      <c r="E306" s="97"/>
      <c r="F306" s="97"/>
      <c r="G306" s="12">
        <v>20</v>
      </c>
      <c r="H306" s="13">
        <v>20</v>
      </c>
      <c r="I306" s="97"/>
      <c r="J306" s="97"/>
      <c r="K306" s="13">
        <f t="shared" si="132"/>
        <v>-20</v>
      </c>
      <c r="L306" s="14">
        <f t="shared" si="122"/>
        <v>0</v>
      </c>
      <c r="M306" s="12">
        <f t="shared" si="123"/>
        <v>20</v>
      </c>
      <c r="N306" s="12">
        <f t="shared" si="133"/>
        <v>-20</v>
      </c>
      <c r="O306" s="97" t="str">
        <f t="shared" si="135"/>
        <v>70%</v>
      </c>
      <c r="P306" s="12">
        <f t="shared" si="134"/>
        <v>-14</v>
      </c>
      <c r="Q306" s="97">
        <v>0.1</v>
      </c>
      <c r="R306" s="97">
        <v>20</v>
      </c>
      <c r="S306" s="12">
        <f t="shared" si="127"/>
        <v>20</v>
      </c>
      <c r="T306" s="55">
        <f>S306</f>
        <v>20</v>
      </c>
    </row>
    <row r="307" spans="1:20" x14ac:dyDescent="0.3">
      <c r="A307" s="54">
        <v>167</v>
      </c>
      <c r="B307" s="10" t="s">
        <v>210</v>
      </c>
      <c r="C307" s="10">
        <v>249</v>
      </c>
      <c r="D307" s="11" t="s">
        <v>33</v>
      </c>
      <c r="E307" s="97"/>
      <c r="F307" s="97"/>
      <c r="G307" s="12">
        <v>18.100000000000001</v>
      </c>
      <c r="H307" s="13">
        <f>G307</f>
        <v>18.100000000000001</v>
      </c>
      <c r="I307" s="97"/>
      <c r="J307" s="97"/>
      <c r="K307" s="13">
        <f t="shared" si="132"/>
        <v>-18.100000000000001</v>
      </c>
      <c r="L307" s="14">
        <f t="shared" si="122"/>
        <v>0</v>
      </c>
      <c r="M307" s="12">
        <f t="shared" si="123"/>
        <v>18.100000000000001</v>
      </c>
      <c r="N307" s="12">
        <f t="shared" si="133"/>
        <v>-18.100000000000001</v>
      </c>
      <c r="O307" s="97" t="str">
        <f t="shared" si="135"/>
        <v>50%</v>
      </c>
      <c r="P307" s="12">
        <f t="shared" si="134"/>
        <v>-9.0500000000000007</v>
      </c>
      <c r="Q307" s="97">
        <v>0.1</v>
      </c>
      <c r="R307" s="97">
        <v>18.100000000000001</v>
      </c>
      <c r="S307" s="12">
        <f t="shared" si="127"/>
        <v>18.100000000000001</v>
      </c>
      <c r="T307" s="55">
        <f>S307</f>
        <v>18.100000000000001</v>
      </c>
    </row>
    <row r="308" spans="1:20" x14ac:dyDescent="0.3">
      <c r="A308" s="54">
        <v>168</v>
      </c>
      <c r="B308" s="80" t="s">
        <v>213</v>
      </c>
      <c r="C308" s="80">
        <v>191</v>
      </c>
      <c r="D308" s="81" t="s">
        <v>17</v>
      </c>
      <c r="E308" s="82"/>
      <c r="F308" s="69"/>
      <c r="G308" s="69">
        <v>11</v>
      </c>
      <c r="H308" s="69">
        <v>11</v>
      </c>
      <c r="I308" s="69">
        <v>88</v>
      </c>
      <c r="J308" s="69">
        <v>70</v>
      </c>
      <c r="K308" s="69">
        <f t="shared" ref="K308:K325" si="136">I308-H308</f>
        <v>77</v>
      </c>
      <c r="L308" s="69">
        <f t="shared" si="122"/>
        <v>18</v>
      </c>
      <c r="M308" s="69">
        <f t="shared" si="123"/>
        <v>11</v>
      </c>
      <c r="N308" s="69">
        <f t="shared" si="133"/>
        <v>7</v>
      </c>
      <c r="O308" s="69" t="str">
        <f t="shared" si="135"/>
        <v>30%</v>
      </c>
      <c r="P308" s="85">
        <f t="shared" si="134"/>
        <v>2.1</v>
      </c>
      <c r="Q308" s="69" t="str">
        <f>IF(N308&lt;0,O308, "0.1")</f>
        <v>0.1</v>
      </c>
      <c r="R308" s="69">
        <f>IF(M308&gt;=L308,(M308+P308),M308+Q308)</f>
        <v>11.1</v>
      </c>
      <c r="S308" s="69">
        <f t="shared" si="127"/>
        <v>11.1</v>
      </c>
      <c r="T308" s="86">
        <v>11</v>
      </c>
    </row>
    <row r="309" spans="1:20" x14ac:dyDescent="0.3">
      <c r="A309" s="54">
        <v>169</v>
      </c>
      <c r="B309" s="80" t="s">
        <v>214</v>
      </c>
      <c r="C309" s="80">
        <v>195</v>
      </c>
      <c r="D309" s="81" t="s">
        <v>24</v>
      </c>
      <c r="E309" s="82"/>
      <c r="F309" s="69"/>
      <c r="G309" s="69">
        <v>5.0999999999999996</v>
      </c>
      <c r="H309" s="83">
        <v>5</v>
      </c>
      <c r="I309" s="69">
        <v>78</v>
      </c>
      <c r="J309" s="69">
        <v>70</v>
      </c>
      <c r="K309" s="83">
        <f t="shared" si="136"/>
        <v>73</v>
      </c>
      <c r="L309" s="84">
        <f t="shared" si="122"/>
        <v>8</v>
      </c>
      <c r="M309" s="85">
        <f t="shared" si="123"/>
        <v>5.0999999999999996</v>
      </c>
      <c r="N309" s="85">
        <f t="shared" si="133"/>
        <v>2.9000000000000004</v>
      </c>
      <c r="O309" s="69" t="str">
        <f t="shared" si="135"/>
        <v>15%</v>
      </c>
      <c r="P309" s="85">
        <v>0.1</v>
      </c>
      <c r="Q309" s="69">
        <v>0.1</v>
      </c>
      <c r="R309" s="69">
        <v>5.0999999999999996</v>
      </c>
      <c r="S309" s="85">
        <f t="shared" si="127"/>
        <v>5.0999999999999996</v>
      </c>
      <c r="T309" s="86">
        <f>S309</f>
        <v>5.0999999999999996</v>
      </c>
    </row>
    <row r="310" spans="1:20" x14ac:dyDescent="0.3">
      <c r="A310" s="54">
        <v>170</v>
      </c>
      <c r="B310" s="10" t="s">
        <v>215</v>
      </c>
      <c r="C310" s="10">
        <v>8</v>
      </c>
      <c r="D310" s="11" t="s">
        <v>43</v>
      </c>
      <c r="E310" s="97"/>
      <c r="F310" s="97"/>
      <c r="G310" s="12">
        <v>9.4</v>
      </c>
      <c r="H310" s="13">
        <f>G310</f>
        <v>9.4</v>
      </c>
      <c r="I310" s="97"/>
      <c r="J310" s="97"/>
      <c r="K310" s="13">
        <f t="shared" si="136"/>
        <v>-9.4</v>
      </c>
      <c r="L310" s="14">
        <f t="shared" si="122"/>
        <v>0</v>
      </c>
      <c r="M310" s="12">
        <f t="shared" si="123"/>
        <v>9.4</v>
      </c>
      <c r="N310" s="12">
        <f t="shared" si="133"/>
        <v>-9.4</v>
      </c>
      <c r="O310" s="97" t="str">
        <f t="shared" si="135"/>
        <v>30%</v>
      </c>
      <c r="P310" s="12">
        <f t="shared" ref="P310:P361" si="137">N310*O310</f>
        <v>-2.82</v>
      </c>
      <c r="Q310" s="97">
        <v>0.1</v>
      </c>
      <c r="R310" s="97">
        <v>9.4</v>
      </c>
      <c r="S310" s="12">
        <f t="shared" si="127"/>
        <v>9.4</v>
      </c>
      <c r="T310" s="55">
        <f>S310</f>
        <v>9.4</v>
      </c>
    </row>
    <row r="311" spans="1:20" x14ac:dyDescent="0.3">
      <c r="A311" s="54">
        <v>171</v>
      </c>
      <c r="B311" s="10" t="s">
        <v>217</v>
      </c>
      <c r="C311" s="10">
        <v>11</v>
      </c>
      <c r="D311" s="11"/>
      <c r="E311" s="97"/>
      <c r="F311" s="97"/>
      <c r="G311" s="12">
        <v>10.1</v>
      </c>
      <c r="H311" s="13">
        <f>G311</f>
        <v>10.1</v>
      </c>
      <c r="I311" s="97"/>
      <c r="J311" s="97"/>
      <c r="K311" s="13">
        <f t="shared" si="136"/>
        <v>-10.1</v>
      </c>
      <c r="L311" s="14">
        <f t="shared" si="122"/>
        <v>0</v>
      </c>
      <c r="M311" s="12">
        <f t="shared" si="123"/>
        <v>10.1</v>
      </c>
      <c r="N311" s="12">
        <f t="shared" si="133"/>
        <v>-10.1</v>
      </c>
      <c r="O311" s="97" t="str">
        <f>IF(M311&gt;=19.5,"70%",IF(M311&gt;=13.5,"50%",IF(M311&gt;=5.5,"30%",IF(M311&gt;=0.1,"15%"))))</f>
        <v>30%</v>
      </c>
      <c r="P311" s="12">
        <f t="shared" si="137"/>
        <v>-3.03</v>
      </c>
      <c r="Q311" s="97">
        <v>0.1</v>
      </c>
      <c r="R311" s="97">
        <v>10.1</v>
      </c>
      <c r="S311" s="12">
        <f t="shared" si="127"/>
        <v>10.1</v>
      </c>
      <c r="T311" s="55">
        <f>S311</f>
        <v>10.1</v>
      </c>
    </row>
    <row r="312" spans="1:20" x14ac:dyDescent="0.3">
      <c r="A312" s="54">
        <v>172</v>
      </c>
      <c r="B312" s="10" t="s">
        <v>218</v>
      </c>
      <c r="C312" s="10">
        <v>54</v>
      </c>
      <c r="D312" s="11"/>
      <c r="E312" s="97"/>
      <c r="F312" s="97"/>
      <c r="G312" s="12">
        <v>16.5</v>
      </c>
      <c r="H312" s="13">
        <f>G312</f>
        <v>16.5</v>
      </c>
      <c r="I312" s="97"/>
      <c r="J312" s="97"/>
      <c r="K312" s="13">
        <f t="shared" si="136"/>
        <v>-16.5</v>
      </c>
      <c r="L312" s="14">
        <f t="shared" si="122"/>
        <v>0</v>
      </c>
      <c r="M312" s="12">
        <f t="shared" si="123"/>
        <v>16.5</v>
      </c>
      <c r="N312" s="12">
        <f t="shared" si="133"/>
        <v>-16.5</v>
      </c>
      <c r="O312" s="97" t="str">
        <f>IF(M312&gt;=19.5,"70%",IF(M312&gt;=13.5,"50%",IF(M312&gt;=5.5,"30%",IF(M312&gt;=0.1,"15%"))))</f>
        <v>50%</v>
      </c>
      <c r="P312" s="12">
        <f t="shared" si="137"/>
        <v>-8.25</v>
      </c>
      <c r="Q312" s="97">
        <v>0.1</v>
      </c>
      <c r="R312" s="97">
        <v>16.5</v>
      </c>
      <c r="S312" s="12">
        <f t="shared" si="127"/>
        <v>16.5</v>
      </c>
      <c r="T312" s="55">
        <f>S312</f>
        <v>16.5</v>
      </c>
    </row>
    <row r="313" spans="1:20" x14ac:dyDescent="0.3">
      <c r="A313" s="54">
        <v>173</v>
      </c>
      <c r="B313" s="2" t="s">
        <v>219</v>
      </c>
      <c r="C313" s="2">
        <v>75</v>
      </c>
      <c r="D313" s="3"/>
      <c r="E313" s="4"/>
      <c r="F313" s="1"/>
      <c r="G313" s="9">
        <v>17</v>
      </c>
      <c r="H313" s="21">
        <v>17</v>
      </c>
      <c r="I313" s="1">
        <v>110</v>
      </c>
      <c r="J313" s="1">
        <v>72</v>
      </c>
      <c r="K313" s="21">
        <f t="shared" si="136"/>
        <v>93</v>
      </c>
      <c r="L313" s="22">
        <f t="shared" si="122"/>
        <v>38</v>
      </c>
      <c r="M313" s="9">
        <f t="shared" si="123"/>
        <v>17</v>
      </c>
      <c r="N313" s="9">
        <f t="shared" si="133"/>
        <v>21</v>
      </c>
      <c r="O313" s="1" t="str">
        <f>IF(M313&gt;=19.5,"70%",IF(M313&gt;=13.5,"50%",IF(M313&gt;=5.5,"30%",IF(M313&gt;=0.1,"15%"))))</f>
        <v>50%</v>
      </c>
      <c r="P313" s="9">
        <f t="shared" si="137"/>
        <v>10.5</v>
      </c>
      <c r="Q313" s="97">
        <v>0.1</v>
      </c>
      <c r="R313" s="9">
        <f>IF(M313&gt;=L313,(M313+P313),M313+Q313)</f>
        <v>17.100000000000001</v>
      </c>
      <c r="S313" s="9">
        <f t="shared" si="127"/>
        <v>17.100000000000001</v>
      </c>
      <c r="T313" s="56">
        <v>17</v>
      </c>
    </row>
    <row r="314" spans="1:20" x14ac:dyDescent="0.3">
      <c r="A314" s="54">
        <v>174</v>
      </c>
      <c r="B314" s="41" t="s">
        <v>220</v>
      </c>
      <c r="C314" s="2">
        <v>373</v>
      </c>
      <c r="D314" s="42"/>
      <c r="E314" s="4"/>
      <c r="F314" s="43"/>
      <c r="G314" s="1">
        <v>24.1</v>
      </c>
      <c r="H314" s="1">
        <v>24</v>
      </c>
      <c r="I314" s="1"/>
      <c r="J314" s="1">
        <v>70</v>
      </c>
      <c r="K314" s="1">
        <f t="shared" si="136"/>
        <v>-24</v>
      </c>
      <c r="L314" s="1">
        <f t="shared" si="122"/>
        <v>-70</v>
      </c>
      <c r="M314" s="1">
        <f t="shared" si="123"/>
        <v>24.1</v>
      </c>
      <c r="N314" s="1">
        <f t="shared" si="133"/>
        <v>-94.1</v>
      </c>
      <c r="O314" s="1" t="str">
        <f>IF(M314&gt;=19.5,"70%",IF(M314&gt;=13.5,"50%",IF(M314&gt;=5.5,"30%",IF(M314&gt;=0.1,"15%"))))</f>
        <v>70%</v>
      </c>
      <c r="P314" s="9">
        <f t="shared" si="137"/>
        <v>-65.86999999999999</v>
      </c>
      <c r="Q314" s="97">
        <v>0.1</v>
      </c>
      <c r="R314" s="1">
        <f>IF(M314&gt;=L314,(M314+P314),M314+Q314)</f>
        <v>-41.769999999999989</v>
      </c>
      <c r="S314" s="1">
        <f t="shared" si="127"/>
        <v>24.1</v>
      </c>
      <c r="T314" s="57">
        <v>24</v>
      </c>
    </row>
    <row r="315" spans="1:20" x14ac:dyDescent="0.3">
      <c r="A315" s="54">
        <v>175</v>
      </c>
      <c r="B315" s="80" t="s">
        <v>221</v>
      </c>
      <c r="C315" s="80">
        <v>45</v>
      </c>
      <c r="D315" s="81"/>
      <c r="E315" s="82"/>
      <c r="F315" s="115"/>
      <c r="G315" s="85">
        <v>8.1</v>
      </c>
      <c r="H315" s="83">
        <v>8</v>
      </c>
      <c r="I315" s="69">
        <v>86</v>
      </c>
      <c r="J315" s="69">
        <v>70</v>
      </c>
      <c r="K315" s="83">
        <f t="shared" si="136"/>
        <v>78</v>
      </c>
      <c r="L315" s="84">
        <f t="shared" si="122"/>
        <v>16</v>
      </c>
      <c r="M315" s="85">
        <f t="shared" si="123"/>
        <v>8.1</v>
      </c>
      <c r="N315" s="85">
        <f t="shared" si="133"/>
        <v>7.9</v>
      </c>
      <c r="O315" s="116">
        <v>0.3</v>
      </c>
      <c r="P315" s="85">
        <f t="shared" si="137"/>
        <v>2.37</v>
      </c>
      <c r="Q315" s="69">
        <v>0.1</v>
      </c>
      <c r="R315" s="85">
        <f>IF(M315&gt;=L315,(M315+P315),M315+Q315)</f>
        <v>8.1999999999999993</v>
      </c>
      <c r="S315" s="85">
        <f t="shared" si="127"/>
        <v>8.1999999999999993</v>
      </c>
      <c r="T315" s="86">
        <f t="shared" ref="T315:T334" si="138">S315</f>
        <v>8.1999999999999993</v>
      </c>
    </row>
    <row r="316" spans="1:20" x14ac:dyDescent="0.3">
      <c r="A316" s="54">
        <v>176</v>
      </c>
      <c r="B316" s="80" t="s">
        <v>482</v>
      </c>
      <c r="C316" s="80">
        <v>109</v>
      </c>
      <c r="D316" s="81" t="s">
        <v>17</v>
      </c>
      <c r="E316" s="82"/>
      <c r="F316" s="115"/>
      <c r="G316" s="85">
        <v>15</v>
      </c>
      <c r="H316" s="83">
        <v>15</v>
      </c>
      <c r="I316" s="69">
        <v>93</v>
      </c>
      <c r="J316" s="69">
        <v>72</v>
      </c>
      <c r="K316" s="83">
        <f t="shared" si="136"/>
        <v>78</v>
      </c>
      <c r="L316" s="84">
        <f t="shared" si="122"/>
        <v>21</v>
      </c>
      <c r="M316" s="85">
        <f t="shared" si="123"/>
        <v>15</v>
      </c>
      <c r="N316" s="85">
        <f t="shared" si="133"/>
        <v>6</v>
      </c>
      <c r="O316" s="69" t="str">
        <f>IF(M316&gt;=19.5,"70%",IF(M316&gt;=13.5,"50%",IF(M316&gt;=5.5,"30%",IF(M316&gt;=0.1,"15%"))))</f>
        <v>50%</v>
      </c>
      <c r="P316" s="85">
        <f t="shared" si="137"/>
        <v>3</v>
      </c>
      <c r="Q316" s="69">
        <v>0.1</v>
      </c>
      <c r="R316" s="69">
        <v>15</v>
      </c>
      <c r="S316" s="85">
        <f t="shared" si="127"/>
        <v>15</v>
      </c>
      <c r="T316" s="86">
        <f t="shared" si="138"/>
        <v>15</v>
      </c>
    </row>
    <row r="317" spans="1:20" x14ac:dyDescent="0.3">
      <c r="A317" s="54">
        <v>177</v>
      </c>
      <c r="B317" s="80" t="s">
        <v>222</v>
      </c>
      <c r="C317" s="80">
        <v>73</v>
      </c>
      <c r="D317" s="81" t="s">
        <v>100</v>
      </c>
      <c r="E317" s="82"/>
      <c r="F317" s="69"/>
      <c r="G317" s="85">
        <v>18.399999999999999</v>
      </c>
      <c r="H317" s="83">
        <v>18</v>
      </c>
      <c r="I317" s="69">
        <v>96</v>
      </c>
      <c r="J317" s="69">
        <v>70</v>
      </c>
      <c r="K317" s="83">
        <f t="shared" si="136"/>
        <v>78</v>
      </c>
      <c r="L317" s="84">
        <f t="shared" si="122"/>
        <v>26</v>
      </c>
      <c r="M317" s="85">
        <f t="shared" si="123"/>
        <v>18.399999999999999</v>
      </c>
      <c r="N317" s="85">
        <f t="shared" si="133"/>
        <v>7.6000000000000014</v>
      </c>
      <c r="O317" s="69" t="str">
        <f>IF(M317&gt;=19.5,"70%",IF(M317&gt;=13.5,"50%",IF(M317&gt;=5.5,"30%",IF(M317&gt;=0.1,"15%"))))</f>
        <v>50%</v>
      </c>
      <c r="P317" s="83">
        <f t="shared" si="137"/>
        <v>3.8000000000000007</v>
      </c>
      <c r="Q317" s="69">
        <v>0.1</v>
      </c>
      <c r="R317" s="85">
        <f>IF(M317&gt;=L317,(M317+P317),M317+Q317)</f>
        <v>18.5</v>
      </c>
      <c r="S317" s="85">
        <f t="shared" si="127"/>
        <v>18.5</v>
      </c>
      <c r="T317" s="86">
        <f t="shared" si="138"/>
        <v>18.5</v>
      </c>
    </row>
    <row r="318" spans="1:20" x14ac:dyDescent="0.3">
      <c r="A318" s="54">
        <v>178</v>
      </c>
      <c r="B318" s="10" t="s">
        <v>223</v>
      </c>
      <c r="C318" s="10">
        <v>130</v>
      </c>
      <c r="D318" s="11"/>
      <c r="E318" s="97"/>
      <c r="F318" s="97"/>
      <c r="G318" s="97">
        <v>24</v>
      </c>
      <c r="H318" s="13">
        <f>G318</f>
        <v>24</v>
      </c>
      <c r="I318" s="97"/>
      <c r="J318" s="97"/>
      <c r="K318" s="13">
        <f t="shared" si="136"/>
        <v>-24</v>
      </c>
      <c r="L318" s="14">
        <f t="shared" si="122"/>
        <v>0</v>
      </c>
      <c r="M318" s="12">
        <f t="shared" si="123"/>
        <v>24</v>
      </c>
      <c r="N318" s="12">
        <f t="shared" si="133"/>
        <v>-24</v>
      </c>
      <c r="O318" s="97" t="str">
        <f>IF(M318&gt;=19.5,"70%",IF(M318&gt;=13.5,"50%",IF(M318&gt;=5.5,"30%",IF(M318&gt;=0.1,"15%"))))</f>
        <v>70%</v>
      </c>
      <c r="P318" s="12">
        <f t="shared" si="137"/>
        <v>-16.799999999999997</v>
      </c>
      <c r="Q318" s="97">
        <v>0.1</v>
      </c>
      <c r="R318" s="97">
        <v>24</v>
      </c>
      <c r="S318" s="12">
        <f t="shared" si="127"/>
        <v>24</v>
      </c>
      <c r="T318" s="55">
        <f t="shared" si="138"/>
        <v>24</v>
      </c>
    </row>
    <row r="319" spans="1:20" x14ac:dyDescent="0.3">
      <c r="A319" s="54">
        <v>179</v>
      </c>
      <c r="B319" s="80" t="s">
        <v>433</v>
      </c>
      <c r="C319" s="80">
        <v>467</v>
      </c>
      <c r="D319" s="114"/>
      <c r="E319" s="82"/>
      <c r="F319" s="115"/>
      <c r="G319" s="85">
        <v>9.1</v>
      </c>
      <c r="H319" s="83">
        <v>9</v>
      </c>
      <c r="I319" s="69">
        <v>94</v>
      </c>
      <c r="J319" s="69">
        <v>70</v>
      </c>
      <c r="K319" s="83">
        <f t="shared" si="136"/>
        <v>85</v>
      </c>
      <c r="L319" s="84">
        <f t="shared" si="122"/>
        <v>24</v>
      </c>
      <c r="M319" s="85">
        <f t="shared" si="123"/>
        <v>9.1</v>
      </c>
      <c r="N319" s="85">
        <f t="shared" si="133"/>
        <v>14.9</v>
      </c>
      <c r="O319" s="69" t="str">
        <f t="shared" ref="O319:O329" si="139">IF(M319&gt;=19.5,"70%",IF(M319&gt;=13.5,"50%",IF(M319&gt;=5.5,"30%",IF(M319&gt;=0.1,"15%"))))</f>
        <v>30%</v>
      </c>
      <c r="P319" s="85">
        <f t="shared" si="137"/>
        <v>4.47</v>
      </c>
      <c r="Q319" s="69">
        <v>0.1</v>
      </c>
      <c r="R319" s="85">
        <f>IF(M319&gt;=L319,(M319+P319),M319+Q319)</f>
        <v>9.1999999999999993</v>
      </c>
      <c r="S319" s="85">
        <f t="shared" si="127"/>
        <v>9.1999999999999993</v>
      </c>
      <c r="T319" s="86">
        <f t="shared" si="138"/>
        <v>9.1999999999999993</v>
      </c>
    </row>
    <row r="320" spans="1:20" x14ac:dyDescent="0.3">
      <c r="A320" s="54">
        <v>180</v>
      </c>
      <c r="B320" s="10" t="s">
        <v>225</v>
      </c>
      <c r="C320" s="10">
        <v>162</v>
      </c>
      <c r="D320" s="11"/>
      <c r="E320" s="97"/>
      <c r="F320" s="97"/>
      <c r="G320" s="97">
        <v>17.600000000000001</v>
      </c>
      <c r="H320" s="13">
        <f>G320</f>
        <v>17.600000000000001</v>
      </c>
      <c r="I320" s="97"/>
      <c r="J320" s="97"/>
      <c r="K320" s="13">
        <f t="shared" si="136"/>
        <v>-17.600000000000001</v>
      </c>
      <c r="L320" s="14">
        <f t="shared" si="122"/>
        <v>0</v>
      </c>
      <c r="M320" s="12">
        <f t="shared" si="123"/>
        <v>17.600000000000001</v>
      </c>
      <c r="N320" s="12">
        <f t="shared" si="133"/>
        <v>-17.600000000000001</v>
      </c>
      <c r="O320" s="97" t="str">
        <f t="shared" si="139"/>
        <v>50%</v>
      </c>
      <c r="P320" s="12">
        <f t="shared" si="137"/>
        <v>-8.8000000000000007</v>
      </c>
      <c r="Q320" s="97">
        <v>0.1</v>
      </c>
      <c r="R320" s="12">
        <f>IF(M320&gt;=L320,(M320+P320),M320+Q320)</f>
        <v>8.8000000000000007</v>
      </c>
      <c r="S320" s="12">
        <v>8.8000000000000007</v>
      </c>
      <c r="T320" s="55">
        <f t="shared" si="138"/>
        <v>8.8000000000000007</v>
      </c>
    </row>
    <row r="321" spans="1:20" x14ac:dyDescent="0.3">
      <c r="A321" s="54">
        <v>181</v>
      </c>
      <c r="B321" s="10" t="s">
        <v>226</v>
      </c>
      <c r="C321" s="10">
        <v>256</v>
      </c>
      <c r="D321" s="11" t="s">
        <v>62</v>
      </c>
      <c r="E321" s="97"/>
      <c r="F321" s="97"/>
      <c r="G321" s="12">
        <v>24</v>
      </c>
      <c r="H321" s="13">
        <f>G321</f>
        <v>24</v>
      </c>
      <c r="I321" s="97"/>
      <c r="J321" s="97"/>
      <c r="K321" s="13">
        <f t="shared" si="136"/>
        <v>-24</v>
      </c>
      <c r="L321" s="14">
        <f t="shared" si="122"/>
        <v>0</v>
      </c>
      <c r="M321" s="12">
        <f t="shared" si="123"/>
        <v>24</v>
      </c>
      <c r="N321" s="12">
        <f t="shared" si="133"/>
        <v>-24</v>
      </c>
      <c r="O321" s="97" t="str">
        <f t="shared" si="139"/>
        <v>70%</v>
      </c>
      <c r="P321" s="12">
        <f t="shared" si="137"/>
        <v>-16.799999999999997</v>
      </c>
      <c r="Q321" s="97">
        <v>0.1</v>
      </c>
      <c r="R321" s="97">
        <v>24</v>
      </c>
      <c r="S321" s="12">
        <f t="shared" ref="S321:S370" si="140">IF(I321&gt;1,(R321),G321)</f>
        <v>24</v>
      </c>
      <c r="T321" s="55">
        <f t="shared" si="138"/>
        <v>24</v>
      </c>
    </row>
    <row r="322" spans="1:20" s="87" customFormat="1" x14ac:dyDescent="0.3">
      <c r="A322" s="54">
        <v>182</v>
      </c>
      <c r="B322" s="2" t="s">
        <v>227</v>
      </c>
      <c r="C322" s="2">
        <v>110</v>
      </c>
      <c r="D322" s="3" t="s">
        <v>228</v>
      </c>
      <c r="E322" s="4"/>
      <c r="F322" s="1"/>
      <c r="G322" s="9">
        <v>12</v>
      </c>
      <c r="H322" s="21">
        <v>12</v>
      </c>
      <c r="I322" s="1">
        <v>104</v>
      </c>
      <c r="J322" s="1">
        <v>70</v>
      </c>
      <c r="K322" s="21">
        <f t="shared" si="136"/>
        <v>92</v>
      </c>
      <c r="L322" s="22">
        <f t="shared" si="122"/>
        <v>34</v>
      </c>
      <c r="M322" s="9">
        <f t="shared" si="123"/>
        <v>12</v>
      </c>
      <c r="N322" s="9">
        <f t="shared" si="133"/>
        <v>22</v>
      </c>
      <c r="O322" s="1" t="str">
        <f t="shared" si="139"/>
        <v>30%</v>
      </c>
      <c r="P322" s="9">
        <f t="shared" si="137"/>
        <v>6.6</v>
      </c>
      <c r="Q322" s="97">
        <v>0.1</v>
      </c>
      <c r="R322" s="9">
        <f>IF(M322&gt;=L322,(M322+P322),M322+Q322)</f>
        <v>12.1</v>
      </c>
      <c r="S322" s="9">
        <f t="shared" si="140"/>
        <v>12.1</v>
      </c>
      <c r="T322" s="56">
        <f t="shared" si="138"/>
        <v>12.1</v>
      </c>
    </row>
    <row r="323" spans="1:20" x14ac:dyDescent="0.3">
      <c r="A323" s="54">
        <v>183</v>
      </c>
      <c r="B323" s="10" t="s">
        <v>229</v>
      </c>
      <c r="C323" s="10">
        <v>7</v>
      </c>
      <c r="D323" s="11"/>
      <c r="E323" s="97"/>
      <c r="F323" s="97"/>
      <c r="G323" s="12">
        <v>8.9</v>
      </c>
      <c r="H323" s="13">
        <f>G323</f>
        <v>8.9</v>
      </c>
      <c r="I323" s="97"/>
      <c r="J323" s="97"/>
      <c r="K323" s="13">
        <f t="shared" si="136"/>
        <v>-8.9</v>
      </c>
      <c r="L323" s="14">
        <f t="shared" si="122"/>
        <v>0</v>
      </c>
      <c r="M323" s="12">
        <f t="shared" si="123"/>
        <v>8.9</v>
      </c>
      <c r="N323" s="12">
        <f t="shared" si="133"/>
        <v>-8.9</v>
      </c>
      <c r="O323" s="97" t="str">
        <f t="shared" si="139"/>
        <v>30%</v>
      </c>
      <c r="P323" s="12">
        <f t="shared" si="137"/>
        <v>-2.67</v>
      </c>
      <c r="Q323" s="97">
        <v>0.1</v>
      </c>
      <c r="R323" s="97">
        <v>8.9</v>
      </c>
      <c r="S323" s="12">
        <f t="shared" si="140"/>
        <v>8.9</v>
      </c>
      <c r="T323" s="55">
        <f t="shared" si="138"/>
        <v>8.9</v>
      </c>
    </row>
    <row r="324" spans="1:20" x14ac:dyDescent="0.3">
      <c r="A324" s="54">
        <v>184</v>
      </c>
      <c r="B324" s="11" t="s">
        <v>230</v>
      </c>
      <c r="C324" s="10">
        <v>374</v>
      </c>
      <c r="D324" s="11"/>
      <c r="E324" s="17"/>
      <c r="F324" s="97"/>
      <c r="G324" s="12">
        <v>24</v>
      </c>
      <c r="H324" s="13">
        <v>24</v>
      </c>
      <c r="I324" s="97">
        <v>92</v>
      </c>
      <c r="J324" s="97">
        <v>70</v>
      </c>
      <c r="K324" s="13">
        <f t="shared" si="136"/>
        <v>68</v>
      </c>
      <c r="L324" s="14">
        <f t="shared" si="122"/>
        <v>22</v>
      </c>
      <c r="M324" s="12">
        <f t="shared" si="123"/>
        <v>24</v>
      </c>
      <c r="N324" s="12">
        <f t="shared" si="133"/>
        <v>-2</v>
      </c>
      <c r="O324" s="97" t="str">
        <f t="shared" si="139"/>
        <v>70%</v>
      </c>
      <c r="P324" s="12">
        <f t="shared" si="137"/>
        <v>-1.4</v>
      </c>
      <c r="Q324" s="97">
        <v>0.1</v>
      </c>
      <c r="R324" s="12">
        <f>IF(M324&gt;=L324,(M324+P324),M324+Q324)</f>
        <v>22.6</v>
      </c>
      <c r="S324" s="12">
        <f t="shared" si="140"/>
        <v>22.6</v>
      </c>
      <c r="T324" s="55">
        <f t="shared" si="138"/>
        <v>22.6</v>
      </c>
    </row>
    <row r="325" spans="1:20" x14ac:dyDescent="0.3">
      <c r="A325" s="54">
        <v>185</v>
      </c>
      <c r="B325" s="10" t="s">
        <v>231</v>
      </c>
      <c r="C325" s="10">
        <v>94</v>
      </c>
      <c r="D325" s="11"/>
      <c r="E325" s="97"/>
      <c r="F325" s="97"/>
      <c r="G325" s="12">
        <v>24</v>
      </c>
      <c r="H325" s="13">
        <f>G325</f>
        <v>24</v>
      </c>
      <c r="I325" s="97"/>
      <c r="J325" s="97"/>
      <c r="K325" s="13">
        <f t="shared" si="136"/>
        <v>-24</v>
      </c>
      <c r="L325" s="14">
        <f t="shared" si="122"/>
        <v>0</v>
      </c>
      <c r="M325" s="12">
        <f t="shared" si="123"/>
        <v>24</v>
      </c>
      <c r="N325" s="12">
        <f t="shared" si="133"/>
        <v>-24</v>
      </c>
      <c r="O325" s="97" t="str">
        <f t="shared" si="139"/>
        <v>70%</v>
      </c>
      <c r="P325" s="12">
        <f t="shared" si="137"/>
        <v>-16.799999999999997</v>
      </c>
      <c r="Q325" s="97">
        <v>0.1</v>
      </c>
      <c r="R325" s="97">
        <v>24</v>
      </c>
      <c r="S325" s="12">
        <f t="shared" si="140"/>
        <v>24</v>
      </c>
      <c r="T325" s="55">
        <f t="shared" si="138"/>
        <v>24</v>
      </c>
    </row>
    <row r="326" spans="1:20" x14ac:dyDescent="0.3">
      <c r="A326" s="54">
        <v>186</v>
      </c>
      <c r="B326" s="10" t="s">
        <v>232</v>
      </c>
      <c r="C326" s="10">
        <v>320</v>
      </c>
      <c r="D326" s="11" t="s">
        <v>33</v>
      </c>
      <c r="E326" s="97"/>
      <c r="F326" s="97"/>
      <c r="G326" s="12">
        <v>22</v>
      </c>
      <c r="H326" s="13">
        <v>22</v>
      </c>
      <c r="I326" s="97">
        <v>82</v>
      </c>
      <c r="J326" s="97">
        <v>68</v>
      </c>
      <c r="K326" s="13">
        <v>69</v>
      </c>
      <c r="L326" s="14">
        <f t="shared" si="122"/>
        <v>14</v>
      </c>
      <c r="M326" s="12">
        <f t="shared" si="123"/>
        <v>22</v>
      </c>
      <c r="N326" s="12">
        <f t="shared" si="133"/>
        <v>-8</v>
      </c>
      <c r="O326" s="97" t="str">
        <f t="shared" si="139"/>
        <v>70%</v>
      </c>
      <c r="P326" s="12">
        <f t="shared" si="137"/>
        <v>-5.6</v>
      </c>
      <c r="Q326" s="97">
        <v>0.1</v>
      </c>
      <c r="R326" s="12">
        <f>IF(M326&gt;=L326,(M326+P326),M326+Q326)</f>
        <v>16.399999999999999</v>
      </c>
      <c r="S326" s="12">
        <f t="shared" si="140"/>
        <v>16.399999999999999</v>
      </c>
      <c r="T326" s="55">
        <f t="shared" si="138"/>
        <v>16.399999999999999</v>
      </c>
    </row>
    <row r="327" spans="1:20" x14ac:dyDescent="0.3">
      <c r="A327" s="54">
        <v>187</v>
      </c>
      <c r="B327" s="10" t="s">
        <v>233</v>
      </c>
      <c r="C327" s="10">
        <v>166</v>
      </c>
      <c r="D327" s="11"/>
      <c r="E327" s="97"/>
      <c r="F327" s="97"/>
      <c r="G327" s="97">
        <v>9.3000000000000007</v>
      </c>
      <c r="H327" s="13">
        <f>G327</f>
        <v>9.3000000000000007</v>
      </c>
      <c r="I327" s="97"/>
      <c r="J327" s="97"/>
      <c r="K327" s="13">
        <f t="shared" ref="K327:K338" si="141">I327-H327</f>
        <v>-9.3000000000000007</v>
      </c>
      <c r="L327" s="14">
        <f t="shared" si="122"/>
        <v>0</v>
      </c>
      <c r="M327" s="12">
        <f t="shared" si="123"/>
        <v>9.3000000000000007</v>
      </c>
      <c r="N327" s="12">
        <f t="shared" si="133"/>
        <v>-9.3000000000000007</v>
      </c>
      <c r="O327" s="97" t="str">
        <f t="shared" si="139"/>
        <v>30%</v>
      </c>
      <c r="P327" s="12">
        <f t="shared" si="137"/>
        <v>-2.79</v>
      </c>
      <c r="Q327" s="97">
        <v>0.1</v>
      </c>
      <c r="R327" s="97">
        <v>9.3000000000000007</v>
      </c>
      <c r="S327" s="12">
        <f t="shared" si="140"/>
        <v>9.3000000000000007</v>
      </c>
      <c r="T327" s="55">
        <f t="shared" si="138"/>
        <v>9.3000000000000007</v>
      </c>
    </row>
    <row r="328" spans="1:20" x14ac:dyDescent="0.3">
      <c r="A328" s="54">
        <v>188</v>
      </c>
      <c r="B328" s="80" t="s">
        <v>234</v>
      </c>
      <c r="C328" s="80">
        <v>17</v>
      </c>
      <c r="D328" s="81" t="s">
        <v>33</v>
      </c>
      <c r="E328" s="69"/>
      <c r="F328" s="69"/>
      <c r="G328" s="85">
        <v>12</v>
      </c>
      <c r="H328" s="83">
        <v>12</v>
      </c>
      <c r="I328" s="69">
        <v>89</v>
      </c>
      <c r="J328" s="69">
        <v>70</v>
      </c>
      <c r="K328" s="83">
        <f t="shared" si="141"/>
        <v>77</v>
      </c>
      <c r="L328" s="84">
        <f t="shared" si="122"/>
        <v>19</v>
      </c>
      <c r="M328" s="85">
        <f t="shared" si="123"/>
        <v>12</v>
      </c>
      <c r="N328" s="85">
        <f t="shared" si="133"/>
        <v>7</v>
      </c>
      <c r="O328" s="69" t="str">
        <f t="shared" si="139"/>
        <v>30%</v>
      </c>
      <c r="P328" s="85">
        <f t="shared" si="137"/>
        <v>2.1</v>
      </c>
      <c r="Q328" s="69">
        <v>0.1</v>
      </c>
      <c r="R328" s="69">
        <v>11.8</v>
      </c>
      <c r="S328" s="85">
        <f t="shared" si="140"/>
        <v>11.8</v>
      </c>
      <c r="T328" s="86">
        <f t="shared" si="138"/>
        <v>11.8</v>
      </c>
    </row>
    <row r="329" spans="1:20" x14ac:dyDescent="0.3">
      <c r="A329" s="54">
        <v>189</v>
      </c>
      <c r="B329" s="11" t="s">
        <v>237</v>
      </c>
      <c r="C329" s="10">
        <v>375</v>
      </c>
      <c r="D329" s="11"/>
      <c r="E329" s="17"/>
      <c r="F329" s="97"/>
      <c r="G329" s="97">
        <v>21</v>
      </c>
      <c r="H329" s="97">
        <v>21</v>
      </c>
      <c r="I329" s="97">
        <v>103</v>
      </c>
      <c r="J329" s="97">
        <v>70</v>
      </c>
      <c r="K329" s="97">
        <f t="shared" si="141"/>
        <v>82</v>
      </c>
      <c r="L329" s="97">
        <f t="shared" si="122"/>
        <v>33</v>
      </c>
      <c r="M329" s="97">
        <f t="shared" si="123"/>
        <v>21</v>
      </c>
      <c r="N329" s="97">
        <f t="shared" si="133"/>
        <v>12</v>
      </c>
      <c r="O329" s="97" t="str">
        <f t="shared" si="139"/>
        <v>70%</v>
      </c>
      <c r="P329" s="12">
        <f t="shared" si="137"/>
        <v>8.3999999999999986</v>
      </c>
      <c r="Q329" s="97">
        <v>0.1</v>
      </c>
      <c r="R329" s="97">
        <f t="shared" ref="R329:R333" si="142">IF(M329&gt;=L329,(M329+P329),M329+Q329)</f>
        <v>21.1</v>
      </c>
      <c r="S329" s="97">
        <f t="shared" si="140"/>
        <v>21.1</v>
      </c>
      <c r="T329" s="55">
        <f t="shared" si="138"/>
        <v>21.1</v>
      </c>
    </row>
    <row r="330" spans="1:20" x14ac:dyDescent="0.3">
      <c r="A330" s="54">
        <v>190</v>
      </c>
      <c r="B330" s="2" t="s">
        <v>78</v>
      </c>
      <c r="C330" s="2">
        <v>39</v>
      </c>
      <c r="D330" s="3"/>
      <c r="E330" s="4"/>
      <c r="F330" s="1"/>
      <c r="G330" s="9">
        <v>15</v>
      </c>
      <c r="H330" s="21">
        <f>G330</f>
        <v>15</v>
      </c>
      <c r="I330" s="1">
        <v>90</v>
      </c>
      <c r="J330" s="1">
        <v>69</v>
      </c>
      <c r="K330" s="21">
        <f t="shared" si="141"/>
        <v>75</v>
      </c>
      <c r="L330" s="22">
        <f t="shared" si="122"/>
        <v>21</v>
      </c>
      <c r="M330" s="9">
        <f t="shared" si="123"/>
        <v>15</v>
      </c>
      <c r="N330" s="9">
        <f t="shared" si="133"/>
        <v>6</v>
      </c>
      <c r="O330" s="25">
        <v>0.3</v>
      </c>
      <c r="P330" s="9">
        <f t="shared" si="137"/>
        <v>1.7999999999999998</v>
      </c>
      <c r="Q330" s="97">
        <v>0.1</v>
      </c>
      <c r="R330" s="9">
        <f t="shared" si="142"/>
        <v>15.1</v>
      </c>
      <c r="S330" s="9">
        <f t="shared" si="140"/>
        <v>15.1</v>
      </c>
      <c r="T330" s="56">
        <f t="shared" si="138"/>
        <v>15.1</v>
      </c>
    </row>
    <row r="331" spans="1:20" x14ac:dyDescent="0.3">
      <c r="A331" s="54">
        <v>191</v>
      </c>
      <c r="B331" s="10" t="s">
        <v>238</v>
      </c>
      <c r="C331" s="10">
        <v>4</v>
      </c>
      <c r="D331" s="11" t="s">
        <v>24</v>
      </c>
      <c r="E331" s="20"/>
      <c r="F331" s="97"/>
      <c r="G331" s="12">
        <v>12</v>
      </c>
      <c r="H331" s="13">
        <v>12</v>
      </c>
      <c r="I331" s="97">
        <v>97</v>
      </c>
      <c r="J331" s="97">
        <v>69</v>
      </c>
      <c r="K331" s="13">
        <f t="shared" si="141"/>
        <v>85</v>
      </c>
      <c r="L331" s="14">
        <f t="shared" si="122"/>
        <v>28</v>
      </c>
      <c r="M331" s="12">
        <f t="shared" si="123"/>
        <v>12</v>
      </c>
      <c r="N331" s="12">
        <f t="shared" si="133"/>
        <v>16</v>
      </c>
      <c r="O331" s="97" t="str">
        <f>IF(M331&gt;=19.5,"70%",IF(M331&gt;=13.5,"50%",IF(M331&gt;=5.5,"30%",IF(M331&gt;=0.1,"15%"))))</f>
        <v>30%</v>
      </c>
      <c r="P331" s="12">
        <f t="shared" si="137"/>
        <v>4.8</v>
      </c>
      <c r="Q331" s="97">
        <v>0.1</v>
      </c>
      <c r="R331" s="12">
        <f t="shared" si="142"/>
        <v>12.1</v>
      </c>
      <c r="S331" s="12">
        <f t="shared" si="140"/>
        <v>12.1</v>
      </c>
      <c r="T331" s="55">
        <f t="shared" si="138"/>
        <v>12.1</v>
      </c>
    </row>
    <row r="332" spans="1:20" x14ac:dyDescent="0.3">
      <c r="A332" s="54">
        <v>192</v>
      </c>
      <c r="B332" s="10" t="s">
        <v>239</v>
      </c>
      <c r="C332" s="10">
        <v>204</v>
      </c>
      <c r="D332" s="11"/>
      <c r="E332" s="97"/>
      <c r="F332" s="97"/>
      <c r="G332" s="97">
        <v>14</v>
      </c>
      <c r="H332" s="13">
        <f>G332</f>
        <v>14</v>
      </c>
      <c r="I332" s="97"/>
      <c r="J332" s="97"/>
      <c r="K332" s="13">
        <f t="shared" si="141"/>
        <v>-14</v>
      </c>
      <c r="L332" s="14">
        <f t="shared" si="122"/>
        <v>0</v>
      </c>
      <c r="M332" s="12">
        <f t="shared" si="123"/>
        <v>14</v>
      </c>
      <c r="N332" s="12">
        <f t="shared" si="133"/>
        <v>-14</v>
      </c>
      <c r="O332" s="97" t="str">
        <f>IF(M332&gt;=19.5,"70%",IF(M332&gt;=13.5,"50%",IF(M332&gt;=5.5,"30%",IF(M332&gt;=0.1,"15%"))))</f>
        <v>50%</v>
      </c>
      <c r="P332" s="12">
        <f t="shared" si="137"/>
        <v>-7</v>
      </c>
      <c r="Q332" s="97">
        <v>0.1</v>
      </c>
      <c r="R332" s="12">
        <f t="shared" si="142"/>
        <v>7</v>
      </c>
      <c r="S332" s="12">
        <f t="shared" si="140"/>
        <v>14</v>
      </c>
      <c r="T332" s="55">
        <f t="shared" si="138"/>
        <v>14</v>
      </c>
    </row>
    <row r="333" spans="1:20" x14ac:dyDescent="0.3">
      <c r="A333" s="54">
        <v>193</v>
      </c>
      <c r="B333" s="15" t="s">
        <v>241</v>
      </c>
      <c r="C333" s="10">
        <v>376</v>
      </c>
      <c r="D333" s="15" t="s">
        <v>242</v>
      </c>
      <c r="E333" s="48"/>
      <c r="F333" s="49"/>
      <c r="G333" s="49">
        <v>6</v>
      </c>
      <c r="H333" s="49">
        <v>6</v>
      </c>
      <c r="I333" s="49">
        <v>90</v>
      </c>
      <c r="J333" s="49">
        <v>71</v>
      </c>
      <c r="K333" s="49">
        <f t="shared" si="141"/>
        <v>84</v>
      </c>
      <c r="L333" s="49">
        <f t="shared" si="122"/>
        <v>19</v>
      </c>
      <c r="M333" s="49">
        <f t="shared" si="123"/>
        <v>6</v>
      </c>
      <c r="N333" s="49">
        <f t="shared" si="133"/>
        <v>13</v>
      </c>
      <c r="O333" s="49" t="str">
        <f t="shared" ref="O333:O340" si="143">IF(M333&gt;=19.5,"70%",IF(M333&gt;=13.5,"50%",IF(M333&gt;=5.5,"30%",IF(M333&gt;=0.1,"15%"))))</f>
        <v>30%</v>
      </c>
      <c r="P333" s="89">
        <f t="shared" si="137"/>
        <v>3.9</v>
      </c>
      <c r="Q333" s="97">
        <v>0.1</v>
      </c>
      <c r="R333" s="49">
        <f t="shared" si="142"/>
        <v>6.1</v>
      </c>
      <c r="S333" s="97">
        <f t="shared" si="140"/>
        <v>6.1</v>
      </c>
      <c r="T333" s="55">
        <f t="shared" si="138"/>
        <v>6.1</v>
      </c>
    </row>
    <row r="334" spans="1:20" x14ac:dyDescent="0.3">
      <c r="A334" s="54">
        <v>194</v>
      </c>
      <c r="B334" s="10" t="s">
        <v>243</v>
      </c>
      <c r="C334" s="10">
        <v>46</v>
      </c>
      <c r="D334" s="11"/>
      <c r="E334" s="97"/>
      <c r="F334" s="97"/>
      <c r="G334" s="12">
        <v>12.1</v>
      </c>
      <c r="H334" s="13">
        <f>G334</f>
        <v>12.1</v>
      </c>
      <c r="I334" s="97"/>
      <c r="J334" s="97"/>
      <c r="K334" s="13">
        <f t="shared" si="141"/>
        <v>-12.1</v>
      </c>
      <c r="L334" s="14">
        <f t="shared" si="122"/>
        <v>0</v>
      </c>
      <c r="M334" s="12">
        <f t="shared" si="123"/>
        <v>12.1</v>
      </c>
      <c r="N334" s="12">
        <f t="shared" si="133"/>
        <v>-12.1</v>
      </c>
      <c r="O334" s="97" t="str">
        <f t="shared" si="143"/>
        <v>30%</v>
      </c>
      <c r="P334" s="12">
        <f t="shared" si="137"/>
        <v>-3.63</v>
      </c>
      <c r="Q334" s="97">
        <v>0.1</v>
      </c>
      <c r="R334" s="97">
        <v>12.1</v>
      </c>
      <c r="S334" s="12">
        <f t="shared" si="140"/>
        <v>12.1</v>
      </c>
      <c r="T334" s="55">
        <f t="shared" si="138"/>
        <v>12.1</v>
      </c>
    </row>
    <row r="335" spans="1:20" x14ac:dyDescent="0.3">
      <c r="A335" s="54">
        <v>195</v>
      </c>
      <c r="B335" s="11" t="s">
        <v>244</v>
      </c>
      <c r="C335" s="10">
        <v>377</v>
      </c>
      <c r="D335" s="11"/>
      <c r="E335" s="17"/>
      <c r="F335" s="97"/>
      <c r="G335" s="97">
        <v>24</v>
      </c>
      <c r="H335" s="97">
        <v>24</v>
      </c>
      <c r="I335" s="97">
        <v>113</v>
      </c>
      <c r="J335" s="97">
        <v>70</v>
      </c>
      <c r="K335" s="97">
        <f t="shared" si="141"/>
        <v>89</v>
      </c>
      <c r="L335" s="97">
        <f t="shared" si="122"/>
        <v>43</v>
      </c>
      <c r="M335" s="97">
        <f t="shared" si="123"/>
        <v>24</v>
      </c>
      <c r="N335" s="97">
        <f t="shared" si="133"/>
        <v>19</v>
      </c>
      <c r="O335" s="97" t="str">
        <f t="shared" si="143"/>
        <v>70%</v>
      </c>
      <c r="P335" s="12">
        <f t="shared" si="137"/>
        <v>13.299999999999999</v>
      </c>
      <c r="Q335" s="97">
        <v>0.1</v>
      </c>
      <c r="R335" s="97">
        <f>IF(M335&gt;=L335,(M335+P335),M335+Q335)</f>
        <v>24.1</v>
      </c>
      <c r="S335" s="97">
        <f t="shared" si="140"/>
        <v>24.1</v>
      </c>
      <c r="T335" s="98">
        <v>24</v>
      </c>
    </row>
    <row r="336" spans="1:20" x14ac:dyDescent="0.3">
      <c r="A336" s="54">
        <v>196</v>
      </c>
      <c r="B336" s="80" t="s">
        <v>245</v>
      </c>
      <c r="C336" s="80">
        <v>378</v>
      </c>
      <c r="D336" s="81" t="s">
        <v>483</v>
      </c>
      <c r="E336" s="82"/>
      <c r="F336" s="115"/>
      <c r="G336" s="69">
        <v>8.1</v>
      </c>
      <c r="H336" s="83">
        <f>G336</f>
        <v>8.1</v>
      </c>
      <c r="I336" s="69">
        <v>91</v>
      </c>
      <c r="J336" s="69">
        <v>72</v>
      </c>
      <c r="K336" s="83">
        <f t="shared" si="141"/>
        <v>82.9</v>
      </c>
      <c r="L336" s="84">
        <f t="shared" si="122"/>
        <v>19</v>
      </c>
      <c r="M336" s="85">
        <f t="shared" si="123"/>
        <v>8.1</v>
      </c>
      <c r="N336" s="85">
        <f t="shared" si="133"/>
        <v>10.9</v>
      </c>
      <c r="O336" s="69" t="str">
        <f t="shared" si="143"/>
        <v>30%</v>
      </c>
      <c r="P336" s="85">
        <f t="shared" si="137"/>
        <v>3.27</v>
      </c>
      <c r="Q336" s="69">
        <v>0.1</v>
      </c>
      <c r="R336" s="85">
        <f>IF(M336&gt;=L336,(M336+P336),M336+Q336)</f>
        <v>8.1999999999999993</v>
      </c>
      <c r="S336" s="85">
        <f t="shared" si="140"/>
        <v>8.1999999999999993</v>
      </c>
      <c r="T336" s="86">
        <f>S336</f>
        <v>8.1999999999999993</v>
      </c>
    </row>
    <row r="337" spans="1:20" x14ac:dyDescent="0.3">
      <c r="A337" s="54">
        <v>197</v>
      </c>
      <c r="B337" s="2" t="s">
        <v>246</v>
      </c>
      <c r="C337" s="2">
        <v>122</v>
      </c>
      <c r="D337" s="3" t="s">
        <v>33</v>
      </c>
      <c r="E337" s="4"/>
      <c r="F337" s="1"/>
      <c r="G337" s="9">
        <v>24.1</v>
      </c>
      <c r="H337" s="21">
        <f>G337</f>
        <v>24.1</v>
      </c>
      <c r="I337" s="1">
        <v>104</v>
      </c>
      <c r="J337" s="1">
        <v>71</v>
      </c>
      <c r="K337" s="21">
        <f t="shared" si="141"/>
        <v>79.900000000000006</v>
      </c>
      <c r="L337" s="22">
        <f t="shared" si="122"/>
        <v>33</v>
      </c>
      <c r="M337" s="9">
        <f t="shared" si="123"/>
        <v>24.1</v>
      </c>
      <c r="N337" s="9">
        <f t="shared" si="133"/>
        <v>8.8999999999999986</v>
      </c>
      <c r="O337" s="1" t="str">
        <f t="shared" si="143"/>
        <v>70%</v>
      </c>
      <c r="P337" s="9">
        <f t="shared" si="137"/>
        <v>6.2299999999999986</v>
      </c>
      <c r="Q337" s="97">
        <v>0.1</v>
      </c>
      <c r="R337" s="9">
        <f>IF(M337&gt;=L337,(M337+P337),M337+Q337)</f>
        <v>24.200000000000003</v>
      </c>
      <c r="S337" s="9">
        <f t="shared" si="140"/>
        <v>24.200000000000003</v>
      </c>
      <c r="T337" s="56">
        <f>S337</f>
        <v>24.200000000000003</v>
      </c>
    </row>
    <row r="338" spans="1:20" x14ac:dyDescent="0.3">
      <c r="A338" s="54">
        <v>198</v>
      </c>
      <c r="B338" s="10" t="s">
        <v>247</v>
      </c>
      <c r="C338" s="10">
        <v>189</v>
      </c>
      <c r="D338" s="11"/>
      <c r="E338" s="97"/>
      <c r="F338" s="97"/>
      <c r="G338" s="97">
        <v>24</v>
      </c>
      <c r="H338" s="13">
        <f>G338</f>
        <v>24</v>
      </c>
      <c r="I338" s="97"/>
      <c r="J338" s="97"/>
      <c r="K338" s="13">
        <f t="shared" si="141"/>
        <v>-24</v>
      </c>
      <c r="L338" s="14">
        <f t="shared" ref="L338:L343" si="144">I338-J338</f>
        <v>0</v>
      </c>
      <c r="M338" s="12">
        <f t="shared" ref="M338:M387" si="145">G338</f>
        <v>24</v>
      </c>
      <c r="N338" s="12">
        <f t="shared" si="133"/>
        <v>-24</v>
      </c>
      <c r="O338" s="97" t="str">
        <f t="shared" si="143"/>
        <v>70%</v>
      </c>
      <c r="P338" s="12">
        <f t="shared" si="137"/>
        <v>-16.799999999999997</v>
      </c>
      <c r="Q338" s="97">
        <v>0.1</v>
      </c>
      <c r="R338" s="97">
        <v>24</v>
      </c>
      <c r="S338" s="12">
        <f t="shared" si="140"/>
        <v>24</v>
      </c>
      <c r="T338" s="55">
        <f>S338</f>
        <v>24</v>
      </c>
    </row>
    <row r="339" spans="1:20" x14ac:dyDescent="0.3">
      <c r="A339" s="54">
        <v>199</v>
      </c>
      <c r="B339" s="10" t="s">
        <v>248</v>
      </c>
      <c r="C339" s="10">
        <v>182</v>
      </c>
      <c r="D339" s="11"/>
      <c r="E339" s="97"/>
      <c r="F339" s="97"/>
      <c r="G339" s="97">
        <v>13</v>
      </c>
      <c r="H339" s="13">
        <v>13</v>
      </c>
      <c r="I339" s="97">
        <v>86</v>
      </c>
      <c r="J339" s="97">
        <v>68</v>
      </c>
      <c r="K339" s="13">
        <f t="shared" ref="K339:K370" si="146">I339-H339</f>
        <v>73</v>
      </c>
      <c r="L339" s="14">
        <f t="shared" si="144"/>
        <v>18</v>
      </c>
      <c r="M339" s="12">
        <f t="shared" si="145"/>
        <v>13</v>
      </c>
      <c r="N339" s="12">
        <f t="shared" si="133"/>
        <v>5</v>
      </c>
      <c r="O339" s="97" t="str">
        <f t="shared" si="143"/>
        <v>30%</v>
      </c>
      <c r="P339" s="12">
        <f t="shared" si="137"/>
        <v>1.5</v>
      </c>
      <c r="Q339" s="97">
        <v>0.1</v>
      </c>
      <c r="R339" s="12">
        <f>IF(M339&gt;=L339,(M339+P339),M339+Q339)</f>
        <v>13.1</v>
      </c>
      <c r="S339" s="12">
        <f t="shared" si="140"/>
        <v>13.1</v>
      </c>
      <c r="T339" s="55">
        <f>S339</f>
        <v>13.1</v>
      </c>
    </row>
    <row r="340" spans="1:20" x14ac:dyDescent="0.3">
      <c r="A340" s="54">
        <v>200</v>
      </c>
      <c r="B340" s="10" t="s">
        <v>249</v>
      </c>
      <c r="C340" s="10">
        <v>151</v>
      </c>
      <c r="D340" s="11"/>
      <c r="E340" s="17"/>
      <c r="F340" s="97"/>
      <c r="G340" s="97">
        <v>19</v>
      </c>
      <c r="H340" s="13">
        <v>19</v>
      </c>
      <c r="I340" s="97">
        <v>85</v>
      </c>
      <c r="J340" s="97">
        <v>69</v>
      </c>
      <c r="K340" s="13">
        <f t="shared" si="146"/>
        <v>66</v>
      </c>
      <c r="L340" s="14">
        <f t="shared" si="144"/>
        <v>16</v>
      </c>
      <c r="M340" s="12">
        <f t="shared" si="145"/>
        <v>19</v>
      </c>
      <c r="N340" s="12">
        <f t="shared" si="133"/>
        <v>-3</v>
      </c>
      <c r="O340" s="97" t="str">
        <f t="shared" si="143"/>
        <v>50%</v>
      </c>
      <c r="P340" s="12">
        <f t="shared" si="137"/>
        <v>-1.5</v>
      </c>
      <c r="Q340" s="97">
        <v>0.1</v>
      </c>
      <c r="R340" s="12">
        <f>IF(M340&gt;=L340,(M340+P340),M340+Q340)</f>
        <v>17.5</v>
      </c>
      <c r="S340" s="12">
        <f t="shared" si="140"/>
        <v>17.5</v>
      </c>
      <c r="T340" s="55">
        <f>S340</f>
        <v>17.5</v>
      </c>
    </row>
    <row r="341" spans="1:20" x14ac:dyDescent="0.3">
      <c r="A341" s="54">
        <v>201</v>
      </c>
      <c r="B341" s="80" t="s">
        <v>527</v>
      </c>
      <c r="C341" s="80">
        <v>510</v>
      </c>
      <c r="D341" s="81"/>
      <c r="E341" s="128"/>
      <c r="F341" s="69">
        <v>2</v>
      </c>
      <c r="G341" s="85">
        <v>24</v>
      </c>
      <c r="H341" s="83">
        <v>24</v>
      </c>
      <c r="I341" s="69">
        <v>97</v>
      </c>
      <c r="J341" s="69">
        <v>69</v>
      </c>
      <c r="K341" s="83">
        <f t="shared" si="146"/>
        <v>73</v>
      </c>
      <c r="L341" s="84">
        <f t="shared" si="144"/>
        <v>28</v>
      </c>
      <c r="M341" s="85">
        <f t="shared" si="145"/>
        <v>24</v>
      </c>
      <c r="N341" s="85">
        <f t="shared" si="133"/>
        <v>4</v>
      </c>
      <c r="O341" s="69" t="str">
        <f t="shared" ref="O341:O354" si="147">IF(M341&gt;=19.5,"70%",IF(M341&gt;=13.5,"50%",IF(M341&gt;=5.5,"30%",IF(M341&gt;=0.1,"15%"))))</f>
        <v>70%</v>
      </c>
      <c r="P341" s="85">
        <f t="shared" si="137"/>
        <v>2.8</v>
      </c>
      <c r="Q341" s="69">
        <v>0.1</v>
      </c>
      <c r="R341" s="69">
        <v>24</v>
      </c>
      <c r="S341" s="85">
        <f t="shared" si="140"/>
        <v>24</v>
      </c>
      <c r="T341" s="86">
        <v>24</v>
      </c>
    </row>
    <row r="342" spans="1:20" x14ac:dyDescent="0.3">
      <c r="A342" s="54">
        <v>202</v>
      </c>
      <c r="B342" s="10" t="s">
        <v>252</v>
      </c>
      <c r="C342" s="10">
        <v>206</v>
      </c>
      <c r="D342" s="11"/>
      <c r="E342" s="97"/>
      <c r="F342" s="97"/>
      <c r="G342" s="97">
        <v>16.100000000000001</v>
      </c>
      <c r="H342" s="13">
        <f>G342</f>
        <v>16.100000000000001</v>
      </c>
      <c r="I342" s="97">
        <v>90</v>
      </c>
      <c r="J342" s="97">
        <v>70</v>
      </c>
      <c r="K342" s="13">
        <f t="shared" si="146"/>
        <v>73.900000000000006</v>
      </c>
      <c r="L342" s="14">
        <f t="shared" si="144"/>
        <v>20</v>
      </c>
      <c r="M342" s="12">
        <f t="shared" si="145"/>
        <v>16.100000000000001</v>
      </c>
      <c r="N342" s="12">
        <f t="shared" si="133"/>
        <v>3.8999999999999986</v>
      </c>
      <c r="O342" s="97" t="str">
        <f t="shared" si="147"/>
        <v>50%</v>
      </c>
      <c r="P342" s="12">
        <f t="shared" si="137"/>
        <v>1.9499999999999993</v>
      </c>
      <c r="Q342" s="97">
        <v>0.1</v>
      </c>
      <c r="R342" s="12">
        <f>IF(M342&gt;=L342,(M342+P342),M342+Q342)</f>
        <v>16.200000000000003</v>
      </c>
      <c r="S342" s="12">
        <f t="shared" si="140"/>
        <v>16.200000000000003</v>
      </c>
      <c r="T342" s="55">
        <f t="shared" ref="T342:T346" si="148">S342</f>
        <v>16.200000000000003</v>
      </c>
    </row>
    <row r="343" spans="1:20" x14ac:dyDescent="0.3">
      <c r="A343" s="54">
        <v>203</v>
      </c>
      <c r="B343" s="2" t="s">
        <v>406</v>
      </c>
      <c r="C343" s="2">
        <v>433</v>
      </c>
      <c r="D343" s="26" t="s">
        <v>20</v>
      </c>
      <c r="E343" s="29"/>
      <c r="F343" s="28"/>
      <c r="G343" s="1">
        <v>8</v>
      </c>
      <c r="H343" s="1">
        <v>8</v>
      </c>
      <c r="I343" s="1">
        <v>91</v>
      </c>
      <c r="J343" s="1">
        <v>70</v>
      </c>
      <c r="K343" s="1">
        <f t="shared" si="146"/>
        <v>83</v>
      </c>
      <c r="L343" s="1">
        <f t="shared" si="144"/>
        <v>21</v>
      </c>
      <c r="M343" s="1">
        <f t="shared" si="145"/>
        <v>8</v>
      </c>
      <c r="N343" s="1">
        <f t="shared" si="133"/>
        <v>13</v>
      </c>
      <c r="O343" s="1" t="str">
        <f t="shared" si="147"/>
        <v>30%</v>
      </c>
      <c r="P343" s="9">
        <f t="shared" si="137"/>
        <v>3.9</v>
      </c>
      <c r="Q343" s="97">
        <v>0.1</v>
      </c>
      <c r="R343" s="1">
        <f>IF(M343&gt;=L343,(M343+P343),M343+Q343)</f>
        <v>8.1</v>
      </c>
      <c r="S343" s="1">
        <f t="shared" si="140"/>
        <v>8.1</v>
      </c>
      <c r="T343" s="56">
        <f t="shared" si="148"/>
        <v>8.1</v>
      </c>
    </row>
    <row r="344" spans="1:20" x14ac:dyDescent="0.3">
      <c r="A344" s="54">
        <v>204</v>
      </c>
      <c r="B344" s="10" t="s">
        <v>254</v>
      </c>
      <c r="C344" s="10">
        <v>381</v>
      </c>
      <c r="D344" s="11"/>
      <c r="E344" s="17"/>
      <c r="F344" s="97"/>
      <c r="G344" s="13">
        <v>17.7</v>
      </c>
      <c r="H344" s="13">
        <f>G344</f>
        <v>17.7</v>
      </c>
      <c r="I344" s="97">
        <v>83</v>
      </c>
      <c r="J344" s="97">
        <v>69</v>
      </c>
      <c r="K344" s="13">
        <f t="shared" si="146"/>
        <v>65.3</v>
      </c>
      <c r="L344" s="39" t="s">
        <v>255</v>
      </c>
      <c r="M344" s="12">
        <f t="shared" si="145"/>
        <v>17.7</v>
      </c>
      <c r="N344" s="12">
        <f t="shared" si="133"/>
        <v>0.30000000000000071</v>
      </c>
      <c r="O344" s="97" t="str">
        <f t="shared" si="147"/>
        <v>50%</v>
      </c>
      <c r="P344" s="12">
        <f t="shared" si="137"/>
        <v>0.15000000000000036</v>
      </c>
      <c r="Q344" s="97">
        <v>0.1</v>
      </c>
      <c r="R344" s="12">
        <f>IF(M344&gt;=L344,(M344+P344),M344+Q344)</f>
        <v>17.8</v>
      </c>
      <c r="S344" s="12">
        <f t="shared" si="140"/>
        <v>17.8</v>
      </c>
      <c r="T344" s="55">
        <f t="shared" si="148"/>
        <v>17.8</v>
      </c>
    </row>
    <row r="345" spans="1:20" x14ac:dyDescent="0.3">
      <c r="A345" s="54">
        <v>205</v>
      </c>
      <c r="B345" s="10" t="s">
        <v>256</v>
      </c>
      <c r="C345" s="10">
        <v>119</v>
      </c>
      <c r="D345" s="11"/>
      <c r="E345" s="97"/>
      <c r="F345" s="97"/>
      <c r="G345" s="13">
        <v>11.7</v>
      </c>
      <c r="H345" s="13">
        <f>G345</f>
        <v>11.7</v>
      </c>
      <c r="I345" s="97"/>
      <c r="J345" s="97"/>
      <c r="K345" s="13">
        <f t="shared" si="146"/>
        <v>-11.7</v>
      </c>
      <c r="L345" s="14">
        <f>I345-J345</f>
        <v>0</v>
      </c>
      <c r="M345" s="12">
        <f t="shared" si="145"/>
        <v>11.7</v>
      </c>
      <c r="N345" s="12">
        <f t="shared" si="133"/>
        <v>-11.7</v>
      </c>
      <c r="O345" s="97" t="str">
        <f t="shared" si="147"/>
        <v>30%</v>
      </c>
      <c r="P345" s="12">
        <f t="shared" si="137"/>
        <v>-3.51</v>
      </c>
      <c r="Q345" s="97">
        <v>0.1</v>
      </c>
      <c r="R345" s="97">
        <v>11.7</v>
      </c>
      <c r="S345" s="12">
        <f t="shared" si="140"/>
        <v>11.7</v>
      </c>
      <c r="T345" s="55">
        <f t="shared" si="148"/>
        <v>11.7</v>
      </c>
    </row>
    <row r="346" spans="1:20" x14ac:dyDescent="0.3">
      <c r="A346" s="54">
        <v>206</v>
      </c>
      <c r="B346" s="80" t="s">
        <v>515</v>
      </c>
      <c r="C346" s="80">
        <v>451</v>
      </c>
      <c r="D346" s="114" t="s">
        <v>82</v>
      </c>
      <c r="E346" s="82"/>
      <c r="F346" s="115"/>
      <c r="G346" s="69">
        <v>14.1</v>
      </c>
      <c r="H346" s="69">
        <v>14</v>
      </c>
      <c r="I346" s="69">
        <v>84</v>
      </c>
      <c r="J346" s="69">
        <v>70</v>
      </c>
      <c r="K346" s="69">
        <f t="shared" si="146"/>
        <v>70</v>
      </c>
      <c r="L346" s="69">
        <f>I346-J346</f>
        <v>14</v>
      </c>
      <c r="M346" s="69">
        <f t="shared" si="145"/>
        <v>14.1</v>
      </c>
      <c r="N346" s="69">
        <f t="shared" si="133"/>
        <v>-9.9999999999999645E-2</v>
      </c>
      <c r="O346" s="69" t="str">
        <f t="shared" si="147"/>
        <v>50%</v>
      </c>
      <c r="P346" s="85">
        <f t="shared" si="137"/>
        <v>-4.9999999999999822E-2</v>
      </c>
      <c r="Q346" s="69">
        <v>0.1</v>
      </c>
      <c r="R346" s="69">
        <v>14.2</v>
      </c>
      <c r="S346" s="69">
        <f t="shared" si="140"/>
        <v>14.2</v>
      </c>
      <c r="T346" s="86">
        <f t="shared" si="148"/>
        <v>14.2</v>
      </c>
    </row>
    <row r="347" spans="1:20" x14ac:dyDescent="0.3">
      <c r="A347" s="54">
        <v>207</v>
      </c>
      <c r="B347" s="2" t="s">
        <v>257</v>
      </c>
      <c r="C347" s="2">
        <v>84</v>
      </c>
      <c r="D347" s="3" t="s">
        <v>24</v>
      </c>
      <c r="E347" s="4"/>
      <c r="F347" s="1"/>
      <c r="G347" s="9">
        <v>12</v>
      </c>
      <c r="H347" s="21">
        <v>12</v>
      </c>
      <c r="I347" s="1">
        <v>80</v>
      </c>
      <c r="J347" s="1">
        <v>70</v>
      </c>
      <c r="K347" s="21">
        <f t="shared" si="146"/>
        <v>68</v>
      </c>
      <c r="L347" s="22">
        <f>I347-J347</f>
        <v>10</v>
      </c>
      <c r="M347" s="9">
        <f t="shared" si="145"/>
        <v>12</v>
      </c>
      <c r="N347" s="9">
        <f t="shared" si="133"/>
        <v>-2</v>
      </c>
      <c r="O347" s="1" t="str">
        <f t="shared" si="147"/>
        <v>30%</v>
      </c>
      <c r="P347" s="9">
        <f t="shared" si="137"/>
        <v>-0.6</v>
      </c>
      <c r="Q347" s="97">
        <v>0.1</v>
      </c>
      <c r="R347" s="9">
        <f>IF(M347&gt;=L347,(M347+P347),M347+Q347)</f>
        <v>11.4</v>
      </c>
      <c r="S347" s="9">
        <f t="shared" si="140"/>
        <v>11.4</v>
      </c>
      <c r="T347" s="56">
        <v>11</v>
      </c>
    </row>
    <row r="348" spans="1:20" x14ac:dyDescent="0.3">
      <c r="A348" s="54">
        <v>208</v>
      </c>
      <c r="B348" s="10" t="s">
        <v>258</v>
      </c>
      <c r="C348" s="10">
        <v>152</v>
      </c>
      <c r="D348" s="11" t="s">
        <v>24</v>
      </c>
      <c r="E348" s="97"/>
      <c r="F348" s="97"/>
      <c r="G348" s="97">
        <v>12.4</v>
      </c>
      <c r="H348" s="13">
        <f>G348</f>
        <v>12.4</v>
      </c>
      <c r="I348" s="97"/>
      <c r="J348" s="97"/>
      <c r="K348" s="13">
        <f t="shared" si="146"/>
        <v>-12.4</v>
      </c>
      <c r="L348" s="14"/>
      <c r="M348" s="12">
        <f t="shared" si="145"/>
        <v>12.4</v>
      </c>
      <c r="N348" s="12">
        <f t="shared" si="133"/>
        <v>-12.4</v>
      </c>
      <c r="O348" s="97" t="str">
        <f t="shared" si="147"/>
        <v>30%</v>
      </c>
      <c r="P348" s="12">
        <f t="shared" si="137"/>
        <v>-3.7199999999999998</v>
      </c>
      <c r="Q348" s="97">
        <v>0.1</v>
      </c>
      <c r="R348" s="97">
        <v>12.4</v>
      </c>
      <c r="S348" s="12">
        <f t="shared" si="140"/>
        <v>12.4</v>
      </c>
      <c r="T348" s="55">
        <f t="shared" ref="T348:T364" si="149">S348</f>
        <v>12.4</v>
      </c>
    </row>
    <row r="349" spans="1:20" x14ac:dyDescent="0.3">
      <c r="A349" s="54">
        <v>209</v>
      </c>
      <c r="B349" s="10" t="s">
        <v>259</v>
      </c>
      <c r="C349" s="10">
        <v>284</v>
      </c>
      <c r="D349" s="11"/>
      <c r="E349" s="97"/>
      <c r="F349" s="97"/>
      <c r="G349" s="12">
        <v>24</v>
      </c>
      <c r="H349" s="13">
        <v>24</v>
      </c>
      <c r="I349" s="97"/>
      <c r="J349" s="97"/>
      <c r="K349" s="13">
        <f t="shared" si="146"/>
        <v>-24</v>
      </c>
      <c r="L349" s="14">
        <f>I349-J349</f>
        <v>0</v>
      </c>
      <c r="M349" s="12">
        <f t="shared" si="145"/>
        <v>24</v>
      </c>
      <c r="N349" s="12">
        <f t="shared" si="133"/>
        <v>-24</v>
      </c>
      <c r="O349" s="97" t="str">
        <f t="shared" si="147"/>
        <v>70%</v>
      </c>
      <c r="P349" s="12">
        <f t="shared" si="137"/>
        <v>-16.799999999999997</v>
      </c>
      <c r="Q349" s="97">
        <v>0.1</v>
      </c>
      <c r="R349" s="97">
        <v>24</v>
      </c>
      <c r="S349" s="12">
        <f t="shared" si="140"/>
        <v>24</v>
      </c>
      <c r="T349" s="55">
        <f t="shared" si="149"/>
        <v>24</v>
      </c>
    </row>
    <row r="350" spans="1:20" x14ac:dyDescent="0.3">
      <c r="A350" s="54">
        <v>210</v>
      </c>
      <c r="B350" s="10" t="s">
        <v>260</v>
      </c>
      <c r="C350" s="10">
        <v>298</v>
      </c>
      <c r="D350" s="11"/>
      <c r="E350" s="17"/>
      <c r="F350" s="97"/>
      <c r="G350" s="12">
        <v>24</v>
      </c>
      <c r="H350" s="13">
        <v>24</v>
      </c>
      <c r="I350" s="97">
        <v>107</v>
      </c>
      <c r="J350" s="97">
        <v>70</v>
      </c>
      <c r="K350" s="13">
        <f t="shared" si="146"/>
        <v>83</v>
      </c>
      <c r="L350" s="14">
        <f>I350-J350</f>
        <v>37</v>
      </c>
      <c r="M350" s="12">
        <f t="shared" si="145"/>
        <v>24</v>
      </c>
      <c r="N350" s="12">
        <f t="shared" si="133"/>
        <v>13</v>
      </c>
      <c r="O350" s="97" t="str">
        <f t="shared" si="147"/>
        <v>70%</v>
      </c>
      <c r="P350" s="12">
        <f t="shared" si="137"/>
        <v>9.1</v>
      </c>
      <c r="Q350" s="97">
        <v>0.1</v>
      </c>
      <c r="R350" s="12">
        <f t="shared" ref="R350:R356" si="150">IF(M350&gt;=L350,(M350+P350),M350+Q350)</f>
        <v>24.1</v>
      </c>
      <c r="S350" s="12">
        <f t="shared" si="140"/>
        <v>24.1</v>
      </c>
      <c r="T350" s="55">
        <f t="shared" si="149"/>
        <v>24.1</v>
      </c>
    </row>
    <row r="351" spans="1:20" x14ac:dyDescent="0.3">
      <c r="A351" s="54">
        <v>211</v>
      </c>
      <c r="B351" s="2" t="s">
        <v>261</v>
      </c>
      <c r="C351" s="2">
        <v>286</v>
      </c>
      <c r="D351" s="3"/>
      <c r="E351" s="4"/>
      <c r="F351" s="1"/>
      <c r="G351" s="9">
        <v>14.1</v>
      </c>
      <c r="H351" s="21">
        <v>14</v>
      </c>
      <c r="I351" s="1">
        <v>95</v>
      </c>
      <c r="J351" s="1">
        <v>70</v>
      </c>
      <c r="K351" s="21">
        <f t="shared" si="146"/>
        <v>81</v>
      </c>
      <c r="L351" s="22">
        <f t="shared" ref="L351:L403" si="151">I351-J351</f>
        <v>25</v>
      </c>
      <c r="M351" s="9">
        <f t="shared" si="145"/>
        <v>14.1</v>
      </c>
      <c r="N351" s="9">
        <f t="shared" si="133"/>
        <v>10.9</v>
      </c>
      <c r="O351" s="1" t="str">
        <f t="shared" si="147"/>
        <v>50%</v>
      </c>
      <c r="P351" s="9">
        <f t="shared" si="137"/>
        <v>5.45</v>
      </c>
      <c r="Q351" s="97">
        <v>0.1</v>
      </c>
      <c r="R351" s="9">
        <f t="shared" si="150"/>
        <v>14.2</v>
      </c>
      <c r="S351" s="9">
        <f t="shared" si="140"/>
        <v>14.2</v>
      </c>
      <c r="T351" s="56">
        <f t="shared" si="149"/>
        <v>14.2</v>
      </c>
    </row>
    <row r="352" spans="1:20" x14ac:dyDescent="0.3">
      <c r="A352" s="54">
        <v>212</v>
      </c>
      <c r="B352" s="11" t="s">
        <v>262</v>
      </c>
      <c r="C352" s="10">
        <v>382</v>
      </c>
      <c r="D352" s="11" t="s">
        <v>62</v>
      </c>
      <c r="E352" s="17"/>
      <c r="F352" s="97"/>
      <c r="G352" s="97">
        <v>8</v>
      </c>
      <c r="H352" s="97">
        <v>8</v>
      </c>
      <c r="I352" s="97">
        <v>76</v>
      </c>
      <c r="J352" s="97">
        <v>70</v>
      </c>
      <c r="K352" s="97">
        <f t="shared" si="146"/>
        <v>68</v>
      </c>
      <c r="L352" s="97">
        <f t="shared" si="151"/>
        <v>6</v>
      </c>
      <c r="M352" s="97">
        <f t="shared" si="145"/>
        <v>8</v>
      </c>
      <c r="N352" s="97">
        <f t="shared" si="133"/>
        <v>-2</v>
      </c>
      <c r="O352" s="97" t="str">
        <f t="shared" si="147"/>
        <v>30%</v>
      </c>
      <c r="P352" s="12">
        <f t="shared" si="137"/>
        <v>-0.6</v>
      </c>
      <c r="Q352" s="97">
        <v>0.1</v>
      </c>
      <c r="R352" s="97">
        <f t="shared" si="150"/>
        <v>7.4</v>
      </c>
      <c r="S352" s="97">
        <f t="shared" si="140"/>
        <v>7.4</v>
      </c>
      <c r="T352" s="55">
        <f t="shared" si="149"/>
        <v>7.4</v>
      </c>
    </row>
    <row r="353" spans="1:20" x14ac:dyDescent="0.3">
      <c r="A353" s="54">
        <v>213</v>
      </c>
      <c r="B353" s="10" t="s">
        <v>263</v>
      </c>
      <c r="C353" s="10">
        <v>218</v>
      </c>
      <c r="D353" s="11" t="s">
        <v>33</v>
      </c>
      <c r="E353" s="17"/>
      <c r="F353" s="97"/>
      <c r="G353" s="97">
        <v>15</v>
      </c>
      <c r="H353" s="13">
        <v>15</v>
      </c>
      <c r="I353" s="97">
        <v>93</v>
      </c>
      <c r="J353" s="97">
        <v>70</v>
      </c>
      <c r="K353" s="13">
        <f t="shared" si="146"/>
        <v>78</v>
      </c>
      <c r="L353" s="14">
        <f t="shared" si="151"/>
        <v>23</v>
      </c>
      <c r="M353" s="12">
        <f t="shared" si="145"/>
        <v>15</v>
      </c>
      <c r="N353" s="12">
        <f t="shared" si="133"/>
        <v>8</v>
      </c>
      <c r="O353" s="97" t="str">
        <f t="shared" si="147"/>
        <v>50%</v>
      </c>
      <c r="P353" s="12">
        <f t="shared" si="137"/>
        <v>4</v>
      </c>
      <c r="Q353" s="97">
        <v>0.1</v>
      </c>
      <c r="R353" s="12">
        <f t="shared" si="150"/>
        <v>15.1</v>
      </c>
      <c r="S353" s="12">
        <f t="shared" si="140"/>
        <v>15.1</v>
      </c>
      <c r="T353" s="55">
        <f t="shared" si="149"/>
        <v>15.1</v>
      </c>
    </row>
    <row r="354" spans="1:20" x14ac:dyDescent="0.3">
      <c r="A354" s="54">
        <v>214</v>
      </c>
      <c r="B354" s="10" t="s">
        <v>264</v>
      </c>
      <c r="C354" s="10">
        <v>193</v>
      </c>
      <c r="D354" s="11" t="s">
        <v>62</v>
      </c>
      <c r="E354" s="17"/>
      <c r="F354" s="97"/>
      <c r="G354" s="97">
        <v>18</v>
      </c>
      <c r="H354" s="13">
        <v>18</v>
      </c>
      <c r="I354" s="97">
        <v>101</v>
      </c>
      <c r="J354" s="97">
        <v>70</v>
      </c>
      <c r="K354" s="13">
        <f t="shared" si="146"/>
        <v>83</v>
      </c>
      <c r="L354" s="14">
        <f t="shared" si="151"/>
        <v>31</v>
      </c>
      <c r="M354" s="12">
        <f t="shared" si="145"/>
        <v>18</v>
      </c>
      <c r="N354" s="12">
        <f t="shared" si="133"/>
        <v>13</v>
      </c>
      <c r="O354" s="97" t="str">
        <f t="shared" si="147"/>
        <v>50%</v>
      </c>
      <c r="P354" s="12">
        <f t="shared" si="137"/>
        <v>6.5</v>
      </c>
      <c r="Q354" s="97">
        <v>0.1</v>
      </c>
      <c r="R354" s="12">
        <f t="shared" si="150"/>
        <v>18.100000000000001</v>
      </c>
      <c r="S354" s="12">
        <f t="shared" si="140"/>
        <v>18.100000000000001</v>
      </c>
      <c r="T354" s="55">
        <f t="shared" si="149"/>
        <v>18.100000000000001</v>
      </c>
    </row>
    <row r="355" spans="1:20" x14ac:dyDescent="0.3">
      <c r="A355" s="54">
        <v>215</v>
      </c>
      <c r="B355" s="80" t="s">
        <v>495</v>
      </c>
      <c r="C355" s="80">
        <v>289</v>
      </c>
      <c r="D355" s="81" t="s">
        <v>24</v>
      </c>
      <c r="E355" s="82"/>
      <c r="F355" s="69"/>
      <c r="G355" s="85">
        <v>12</v>
      </c>
      <c r="H355" s="83">
        <v>12</v>
      </c>
      <c r="I355" s="122">
        <v>99</v>
      </c>
      <c r="J355" s="122">
        <v>70</v>
      </c>
      <c r="K355" s="123">
        <f t="shared" si="146"/>
        <v>87</v>
      </c>
      <c r="L355" s="122">
        <f t="shared" si="151"/>
        <v>29</v>
      </c>
      <c r="M355" s="124">
        <f t="shared" si="145"/>
        <v>12</v>
      </c>
      <c r="N355" s="124">
        <f t="shared" ref="N355:N407" si="152">L355-M355</f>
        <v>17</v>
      </c>
      <c r="O355" s="125">
        <v>0.3</v>
      </c>
      <c r="P355" s="124">
        <f t="shared" si="137"/>
        <v>5.0999999999999996</v>
      </c>
      <c r="Q355" s="69">
        <v>0.1</v>
      </c>
      <c r="R355" s="124">
        <f t="shared" si="150"/>
        <v>12.1</v>
      </c>
      <c r="S355" s="85">
        <f t="shared" si="140"/>
        <v>12.1</v>
      </c>
      <c r="T355" s="86">
        <f t="shared" si="149"/>
        <v>12.1</v>
      </c>
    </row>
    <row r="356" spans="1:20" x14ac:dyDescent="0.3">
      <c r="A356" s="54">
        <v>216</v>
      </c>
      <c r="B356" s="10" t="s">
        <v>267</v>
      </c>
      <c r="C356" s="10">
        <v>383</v>
      </c>
      <c r="D356" s="11"/>
      <c r="E356" s="17"/>
      <c r="F356" s="97"/>
      <c r="G356" s="12">
        <v>11</v>
      </c>
      <c r="H356" s="13">
        <v>11</v>
      </c>
      <c r="I356" s="97">
        <v>80</v>
      </c>
      <c r="J356" s="97">
        <v>70</v>
      </c>
      <c r="K356" s="13">
        <f t="shared" si="146"/>
        <v>69</v>
      </c>
      <c r="L356" s="14">
        <f t="shared" si="151"/>
        <v>10</v>
      </c>
      <c r="M356" s="12">
        <f t="shared" si="145"/>
        <v>11</v>
      </c>
      <c r="N356" s="12">
        <f t="shared" si="152"/>
        <v>-1</v>
      </c>
      <c r="O356" s="97" t="str">
        <f>IF(M356&gt;=19.5,"70%",IF(M356&gt;=13.5,"50%",IF(M356&gt;=5.5,"30%",IF(M356&gt;=0.1,"15%"))))</f>
        <v>30%</v>
      </c>
      <c r="P356" s="12">
        <f t="shared" si="137"/>
        <v>-0.3</v>
      </c>
      <c r="Q356" s="97">
        <v>0.1</v>
      </c>
      <c r="R356" s="12">
        <f t="shared" si="150"/>
        <v>10.7</v>
      </c>
      <c r="S356" s="12">
        <f t="shared" si="140"/>
        <v>10.7</v>
      </c>
      <c r="T356" s="55">
        <f t="shared" si="149"/>
        <v>10.7</v>
      </c>
    </row>
    <row r="357" spans="1:20" x14ac:dyDescent="0.3">
      <c r="A357" s="54">
        <v>217</v>
      </c>
      <c r="B357" s="80" t="s">
        <v>268</v>
      </c>
      <c r="C357" s="80">
        <v>49</v>
      </c>
      <c r="D357" s="81"/>
      <c r="E357" s="82"/>
      <c r="F357" s="69"/>
      <c r="G357" s="85">
        <v>11</v>
      </c>
      <c r="H357" s="83">
        <v>11</v>
      </c>
      <c r="I357" s="69">
        <v>92</v>
      </c>
      <c r="J357" s="69">
        <v>70</v>
      </c>
      <c r="K357" s="83">
        <f t="shared" si="146"/>
        <v>81</v>
      </c>
      <c r="L357" s="84">
        <f t="shared" si="151"/>
        <v>22</v>
      </c>
      <c r="M357" s="85">
        <f t="shared" si="145"/>
        <v>11</v>
      </c>
      <c r="N357" s="85">
        <f t="shared" si="152"/>
        <v>11</v>
      </c>
      <c r="O357" s="69" t="str">
        <f>IF(M357&gt;=19.5,"70%",IF(M357&gt;=13.5,"50%",IF(M357&gt;=5.5,"30%",IF(M357&gt;=0.1,"15%"))))</f>
        <v>30%</v>
      </c>
      <c r="P357" s="83">
        <f t="shared" si="137"/>
        <v>3.3</v>
      </c>
      <c r="Q357" s="69">
        <v>0.1</v>
      </c>
      <c r="R357" s="69">
        <v>11.1</v>
      </c>
      <c r="S357" s="85">
        <f t="shared" si="140"/>
        <v>11.1</v>
      </c>
      <c r="T357" s="86">
        <f t="shared" si="149"/>
        <v>11.1</v>
      </c>
    </row>
    <row r="358" spans="1:20" x14ac:dyDescent="0.3">
      <c r="A358" s="54">
        <v>218</v>
      </c>
      <c r="B358" s="10" t="s">
        <v>269</v>
      </c>
      <c r="C358" s="10">
        <v>95</v>
      </c>
      <c r="D358" s="11"/>
      <c r="E358" s="97"/>
      <c r="F358" s="97"/>
      <c r="G358" s="12">
        <v>24.1</v>
      </c>
      <c r="H358" s="13">
        <f>G358</f>
        <v>24.1</v>
      </c>
      <c r="I358" s="97"/>
      <c r="J358" s="97"/>
      <c r="K358" s="13">
        <f t="shared" si="146"/>
        <v>-24.1</v>
      </c>
      <c r="L358" s="14">
        <f t="shared" si="151"/>
        <v>0</v>
      </c>
      <c r="M358" s="12">
        <f t="shared" si="145"/>
        <v>24.1</v>
      </c>
      <c r="N358" s="12">
        <f t="shared" si="152"/>
        <v>-24.1</v>
      </c>
      <c r="O358" s="97" t="str">
        <f>IF(M358&gt;=19.5,"70%",IF(M358&gt;=13.5,"50%",IF(M358&gt;=5.5,"30%",IF(M358&gt;=0.1,"15%"))))</f>
        <v>70%</v>
      </c>
      <c r="P358" s="12">
        <f t="shared" si="137"/>
        <v>-16.87</v>
      </c>
      <c r="Q358" s="97">
        <v>0.1</v>
      </c>
      <c r="R358" s="97">
        <v>24.1</v>
      </c>
      <c r="S358" s="12">
        <f t="shared" si="140"/>
        <v>24.1</v>
      </c>
      <c r="T358" s="55">
        <f t="shared" si="149"/>
        <v>24.1</v>
      </c>
    </row>
    <row r="359" spans="1:20" x14ac:dyDescent="0.3">
      <c r="A359" s="54">
        <v>219</v>
      </c>
      <c r="B359" s="10" t="s">
        <v>270</v>
      </c>
      <c r="C359" s="10">
        <v>187</v>
      </c>
      <c r="D359" s="11"/>
      <c r="E359" s="97"/>
      <c r="F359" s="97"/>
      <c r="G359" s="97">
        <v>24</v>
      </c>
      <c r="H359" s="13">
        <f>G359</f>
        <v>24</v>
      </c>
      <c r="I359" s="97"/>
      <c r="J359" s="97"/>
      <c r="K359" s="13">
        <f t="shared" si="146"/>
        <v>-24</v>
      </c>
      <c r="L359" s="14">
        <f t="shared" si="151"/>
        <v>0</v>
      </c>
      <c r="M359" s="12">
        <f t="shared" si="145"/>
        <v>24</v>
      </c>
      <c r="N359" s="12">
        <f t="shared" si="152"/>
        <v>-24</v>
      </c>
      <c r="O359" s="97" t="str">
        <f>IF(M359&gt;=19.5,"70%",IF(M359&gt;=13.5,"50%",IF(M359&gt;=5.5,"30%",IF(M359&gt;=0.1,"15%"))))</f>
        <v>70%</v>
      </c>
      <c r="P359" s="12">
        <f t="shared" si="137"/>
        <v>-16.799999999999997</v>
      </c>
      <c r="Q359" s="97">
        <v>0.1</v>
      </c>
      <c r="R359" s="97">
        <v>24</v>
      </c>
      <c r="S359" s="12">
        <f t="shared" si="140"/>
        <v>24</v>
      </c>
      <c r="T359" s="55">
        <f t="shared" si="149"/>
        <v>24</v>
      </c>
    </row>
    <row r="360" spans="1:20" x14ac:dyDescent="0.3">
      <c r="A360" s="54">
        <v>220</v>
      </c>
      <c r="B360" s="11" t="s">
        <v>271</v>
      </c>
      <c r="C360" s="10">
        <v>384</v>
      </c>
      <c r="D360" s="11" t="s">
        <v>62</v>
      </c>
      <c r="E360" s="17"/>
      <c r="F360" s="97"/>
      <c r="G360" s="97">
        <v>18</v>
      </c>
      <c r="H360" s="97">
        <v>18</v>
      </c>
      <c r="I360" s="97">
        <v>86</v>
      </c>
      <c r="J360" s="97">
        <v>69</v>
      </c>
      <c r="K360" s="97">
        <f t="shared" si="146"/>
        <v>68</v>
      </c>
      <c r="L360" s="97">
        <f t="shared" si="151"/>
        <v>17</v>
      </c>
      <c r="M360" s="97">
        <f t="shared" si="145"/>
        <v>18</v>
      </c>
      <c r="N360" s="97">
        <f t="shared" si="152"/>
        <v>-1</v>
      </c>
      <c r="O360" s="97" t="str">
        <f>IF(M360&gt;=19.5,"70%",IF(M360&gt;=13.5,"50%",IF(M360&gt;=5.5,"30%",IF(M360&gt;=0.1,"15%"))))</f>
        <v>50%</v>
      </c>
      <c r="P360" s="12">
        <f t="shared" si="137"/>
        <v>-0.5</v>
      </c>
      <c r="Q360" s="97">
        <v>0.1</v>
      </c>
      <c r="R360" s="97">
        <f>IF(M360&gt;=L360,(M360+P360),M360+Q360)</f>
        <v>17.5</v>
      </c>
      <c r="S360" s="97">
        <f t="shared" si="140"/>
        <v>17.5</v>
      </c>
      <c r="T360" s="55">
        <f t="shared" si="149"/>
        <v>17.5</v>
      </c>
    </row>
    <row r="361" spans="1:20" x14ac:dyDescent="0.3">
      <c r="A361" s="54">
        <v>221</v>
      </c>
      <c r="B361" s="10" t="s">
        <v>272</v>
      </c>
      <c r="C361" s="10">
        <v>123</v>
      </c>
      <c r="D361" s="11" t="s">
        <v>24</v>
      </c>
      <c r="E361" s="47"/>
      <c r="F361" s="97"/>
      <c r="G361" s="12">
        <v>5</v>
      </c>
      <c r="H361" s="13">
        <f>G361</f>
        <v>5</v>
      </c>
      <c r="I361" s="97">
        <v>80</v>
      </c>
      <c r="J361" s="97">
        <v>70</v>
      </c>
      <c r="K361" s="13">
        <f t="shared" si="146"/>
        <v>75</v>
      </c>
      <c r="L361" s="14">
        <f t="shared" si="151"/>
        <v>10</v>
      </c>
      <c r="M361" s="12">
        <f t="shared" si="145"/>
        <v>5</v>
      </c>
      <c r="N361" s="12">
        <f t="shared" si="152"/>
        <v>5</v>
      </c>
      <c r="O361" s="19">
        <v>0.3</v>
      </c>
      <c r="P361" s="12">
        <f t="shared" si="137"/>
        <v>1.5</v>
      </c>
      <c r="Q361" s="97">
        <v>0.1</v>
      </c>
      <c r="R361" s="12">
        <f>IF(M361&gt;=L361,(M361+P361),M361+Q361)</f>
        <v>5.0999999999999996</v>
      </c>
      <c r="S361" s="12">
        <f t="shared" si="140"/>
        <v>5.0999999999999996</v>
      </c>
      <c r="T361" s="55">
        <f t="shared" si="149"/>
        <v>5.0999999999999996</v>
      </c>
    </row>
    <row r="362" spans="1:20" x14ac:dyDescent="0.3">
      <c r="A362" s="54">
        <v>222</v>
      </c>
      <c r="B362" s="10" t="s">
        <v>273</v>
      </c>
      <c r="C362" s="10">
        <v>78</v>
      </c>
      <c r="D362" s="11" t="s">
        <v>43</v>
      </c>
      <c r="E362" s="97"/>
      <c r="F362" s="97"/>
      <c r="G362" s="12">
        <v>16.600000000000001</v>
      </c>
      <c r="H362" s="13">
        <f>G362</f>
        <v>16.600000000000001</v>
      </c>
      <c r="I362" s="97"/>
      <c r="J362" s="97"/>
      <c r="K362" s="13">
        <f t="shared" si="146"/>
        <v>-16.600000000000001</v>
      </c>
      <c r="L362" s="14">
        <f t="shared" si="151"/>
        <v>0</v>
      </c>
      <c r="M362" s="12">
        <f t="shared" si="145"/>
        <v>16.600000000000001</v>
      </c>
      <c r="N362" s="12">
        <f t="shared" si="152"/>
        <v>-16.600000000000001</v>
      </c>
      <c r="O362" s="97" t="str">
        <f t="shared" ref="O362:O365" si="153">IF(M362&gt;=19.5,"70%",IF(M362&gt;=13.5,"50%",IF(M362&gt;=5.5,"30%",IF(M362&gt;=0.1,"15%"))))</f>
        <v>50%</v>
      </c>
      <c r="P362" s="12">
        <f t="shared" ref="P362:P365" si="154">N362*O362</f>
        <v>-8.3000000000000007</v>
      </c>
      <c r="Q362" s="97">
        <v>0.1</v>
      </c>
      <c r="R362" s="97">
        <v>16.600000000000001</v>
      </c>
      <c r="S362" s="12">
        <f t="shared" si="140"/>
        <v>16.600000000000001</v>
      </c>
      <c r="T362" s="55">
        <f t="shared" si="149"/>
        <v>16.600000000000001</v>
      </c>
    </row>
    <row r="363" spans="1:20" x14ac:dyDescent="0.3">
      <c r="A363" s="54">
        <v>223</v>
      </c>
      <c r="B363" s="10" t="s">
        <v>274</v>
      </c>
      <c r="C363" s="10">
        <v>263</v>
      </c>
      <c r="D363" s="11" t="s">
        <v>62</v>
      </c>
      <c r="E363" s="20"/>
      <c r="F363" s="97"/>
      <c r="G363" s="97">
        <v>9</v>
      </c>
      <c r="H363" s="13">
        <v>9</v>
      </c>
      <c r="I363" s="97">
        <v>83</v>
      </c>
      <c r="J363" s="97">
        <v>70</v>
      </c>
      <c r="K363" s="13">
        <f t="shared" si="146"/>
        <v>74</v>
      </c>
      <c r="L363" s="14">
        <f t="shared" si="151"/>
        <v>13</v>
      </c>
      <c r="M363" s="12">
        <f t="shared" si="145"/>
        <v>9</v>
      </c>
      <c r="N363" s="12">
        <f t="shared" si="152"/>
        <v>4</v>
      </c>
      <c r="O363" s="97" t="str">
        <f t="shared" si="153"/>
        <v>30%</v>
      </c>
      <c r="P363" s="12">
        <f t="shared" si="154"/>
        <v>1.2</v>
      </c>
      <c r="Q363" s="97">
        <v>0.1</v>
      </c>
      <c r="R363" s="12">
        <f>IF(M363&gt;=L363,(M363+P363),M363+Q363)</f>
        <v>9.1</v>
      </c>
      <c r="S363" s="12">
        <f t="shared" si="140"/>
        <v>9.1</v>
      </c>
      <c r="T363" s="55">
        <f t="shared" si="149"/>
        <v>9.1</v>
      </c>
    </row>
    <row r="364" spans="1:20" x14ac:dyDescent="0.3">
      <c r="A364" s="54">
        <v>224</v>
      </c>
      <c r="B364" s="10" t="s">
        <v>275</v>
      </c>
      <c r="C364" s="10">
        <v>257</v>
      </c>
      <c r="D364" s="11" t="s">
        <v>62</v>
      </c>
      <c r="E364" s="17"/>
      <c r="F364" s="97"/>
      <c r="G364" s="12">
        <v>12</v>
      </c>
      <c r="H364" s="13">
        <v>12</v>
      </c>
      <c r="I364" s="97">
        <v>87</v>
      </c>
      <c r="J364" s="97">
        <v>70</v>
      </c>
      <c r="K364" s="13">
        <f t="shared" si="146"/>
        <v>75</v>
      </c>
      <c r="L364" s="14">
        <f t="shared" si="151"/>
        <v>17</v>
      </c>
      <c r="M364" s="12">
        <f t="shared" si="145"/>
        <v>12</v>
      </c>
      <c r="N364" s="12">
        <f t="shared" si="152"/>
        <v>5</v>
      </c>
      <c r="O364" s="97" t="str">
        <f t="shared" si="153"/>
        <v>30%</v>
      </c>
      <c r="P364" s="12">
        <f t="shared" si="154"/>
        <v>1.5</v>
      </c>
      <c r="Q364" s="97">
        <v>0.1</v>
      </c>
      <c r="R364" s="12">
        <f>IF(M364&gt;=L364,(M364+P364),M364+Q364)</f>
        <v>12.1</v>
      </c>
      <c r="S364" s="12">
        <f t="shared" si="140"/>
        <v>12.1</v>
      </c>
      <c r="T364" s="55">
        <f t="shared" si="149"/>
        <v>12.1</v>
      </c>
    </row>
    <row r="365" spans="1:20" x14ac:dyDescent="0.3">
      <c r="A365" s="54">
        <v>225</v>
      </c>
      <c r="B365" s="81" t="s">
        <v>276</v>
      </c>
      <c r="C365" s="80">
        <v>385</v>
      </c>
      <c r="D365" s="81"/>
      <c r="E365" s="82"/>
      <c r="F365" s="115"/>
      <c r="G365" s="69">
        <v>10.4</v>
      </c>
      <c r="H365" s="69">
        <v>10</v>
      </c>
      <c r="I365" s="69">
        <v>83</v>
      </c>
      <c r="J365" s="69">
        <v>70</v>
      </c>
      <c r="K365" s="69">
        <f t="shared" si="146"/>
        <v>73</v>
      </c>
      <c r="L365" s="69">
        <f t="shared" si="151"/>
        <v>13</v>
      </c>
      <c r="M365" s="69">
        <f t="shared" si="145"/>
        <v>10.4</v>
      </c>
      <c r="N365" s="69">
        <f t="shared" si="152"/>
        <v>2.5999999999999996</v>
      </c>
      <c r="O365" s="69" t="str">
        <f t="shared" si="153"/>
        <v>30%</v>
      </c>
      <c r="P365" s="85">
        <f t="shared" si="154"/>
        <v>0.77999999999999992</v>
      </c>
      <c r="Q365" s="69">
        <v>0.1</v>
      </c>
      <c r="R365" s="69">
        <f>IF(M365&gt;=L365,(M365+P365),M365+Q365)</f>
        <v>10.5</v>
      </c>
      <c r="S365" s="69">
        <f t="shared" si="140"/>
        <v>10.5</v>
      </c>
      <c r="T365" s="113">
        <v>11</v>
      </c>
    </row>
    <row r="366" spans="1:20" x14ac:dyDescent="0.3">
      <c r="A366" s="54">
        <v>226</v>
      </c>
      <c r="B366" s="10" t="s">
        <v>280</v>
      </c>
      <c r="C366" s="10">
        <v>81</v>
      </c>
      <c r="D366" s="11"/>
      <c r="E366" s="97"/>
      <c r="F366" s="97"/>
      <c r="G366" s="12">
        <v>15</v>
      </c>
      <c r="H366" s="13">
        <f>G366</f>
        <v>15</v>
      </c>
      <c r="I366" s="97"/>
      <c r="J366" s="97"/>
      <c r="K366" s="13">
        <f t="shared" si="146"/>
        <v>-15</v>
      </c>
      <c r="L366" s="14">
        <f t="shared" si="151"/>
        <v>0</v>
      </c>
      <c r="M366" s="12">
        <f t="shared" si="145"/>
        <v>15</v>
      </c>
      <c r="N366" s="12">
        <f t="shared" si="152"/>
        <v>-15</v>
      </c>
      <c r="O366" s="97" t="str">
        <f t="shared" ref="O366:O372" si="155">IF(M366&gt;=19.5,"70%",IF(M366&gt;=13.5,"50%",IF(M366&gt;=5.5,"30%",IF(M366&gt;=0.1,"15%"))))</f>
        <v>50%</v>
      </c>
      <c r="P366" s="12">
        <f>N366*O366</f>
        <v>-7.5</v>
      </c>
      <c r="Q366" s="97">
        <v>0.1</v>
      </c>
      <c r="R366" s="97">
        <v>15</v>
      </c>
      <c r="S366" s="12">
        <f t="shared" si="140"/>
        <v>15</v>
      </c>
      <c r="T366" s="55">
        <f>S366</f>
        <v>15</v>
      </c>
    </row>
    <row r="367" spans="1:20" x14ac:dyDescent="0.3">
      <c r="A367" s="54">
        <v>227</v>
      </c>
      <c r="B367" s="80" t="s">
        <v>282</v>
      </c>
      <c r="C367" s="80">
        <v>387</v>
      </c>
      <c r="D367" s="81" t="s">
        <v>20</v>
      </c>
      <c r="E367" s="82"/>
      <c r="F367" s="69"/>
      <c r="G367" s="69">
        <v>6.1</v>
      </c>
      <c r="H367" s="83">
        <v>6</v>
      </c>
      <c r="I367" s="69">
        <v>78</v>
      </c>
      <c r="J367" s="69">
        <v>72</v>
      </c>
      <c r="K367" s="83">
        <f t="shared" si="146"/>
        <v>72</v>
      </c>
      <c r="L367" s="84">
        <f t="shared" si="151"/>
        <v>6</v>
      </c>
      <c r="M367" s="85">
        <f t="shared" si="145"/>
        <v>6.1</v>
      </c>
      <c r="N367" s="85">
        <f t="shared" si="152"/>
        <v>-9.9999999999999645E-2</v>
      </c>
      <c r="O367" s="69" t="str">
        <f t="shared" si="155"/>
        <v>30%</v>
      </c>
      <c r="P367" s="85">
        <v>-0.3</v>
      </c>
      <c r="Q367" s="69">
        <v>0.1</v>
      </c>
      <c r="R367" s="85">
        <f t="shared" ref="R367:R373" si="156">IF(M367&gt;=L367,(M367+P367),M367+Q367)</f>
        <v>5.8</v>
      </c>
      <c r="S367" s="85">
        <f t="shared" si="140"/>
        <v>5.8</v>
      </c>
      <c r="T367" s="86">
        <v>6</v>
      </c>
    </row>
    <row r="368" spans="1:20" x14ac:dyDescent="0.3">
      <c r="A368" s="54">
        <v>228</v>
      </c>
      <c r="B368" s="26" t="s">
        <v>429</v>
      </c>
      <c r="C368" s="2">
        <v>463</v>
      </c>
      <c r="D368" s="26"/>
      <c r="E368" s="27"/>
      <c r="F368" s="28"/>
      <c r="G368" s="1">
        <v>24.1</v>
      </c>
      <c r="H368" s="1">
        <v>24</v>
      </c>
      <c r="I368" s="1">
        <v>108</v>
      </c>
      <c r="J368" s="1">
        <v>70</v>
      </c>
      <c r="K368" s="1">
        <f t="shared" si="146"/>
        <v>84</v>
      </c>
      <c r="L368" s="1">
        <f t="shared" si="151"/>
        <v>38</v>
      </c>
      <c r="M368" s="1">
        <f t="shared" si="145"/>
        <v>24.1</v>
      </c>
      <c r="N368" s="1">
        <f t="shared" si="152"/>
        <v>13.899999999999999</v>
      </c>
      <c r="O368" s="1" t="str">
        <f t="shared" si="155"/>
        <v>70%</v>
      </c>
      <c r="P368" s="9">
        <f t="shared" ref="P368:P415" si="157">N368*O368</f>
        <v>9.7299999999999986</v>
      </c>
      <c r="Q368" s="97">
        <v>0.1</v>
      </c>
      <c r="R368" s="1">
        <f t="shared" si="156"/>
        <v>24.200000000000003</v>
      </c>
      <c r="S368" s="1">
        <f t="shared" si="140"/>
        <v>24.200000000000003</v>
      </c>
      <c r="T368" s="57">
        <v>24</v>
      </c>
    </row>
    <row r="369" spans="1:20" x14ac:dyDescent="0.3">
      <c r="A369" s="54">
        <v>229</v>
      </c>
      <c r="B369" s="10" t="s">
        <v>528</v>
      </c>
      <c r="C369" s="10">
        <v>511</v>
      </c>
      <c r="D369" s="11" t="s">
        <v>24</v>
      </c>
      <c r="E369" s="17"/>
      <c r="F369" s="97">
        <v>1</v>
      </c>
      <c r="G369" s="97">
        <v>18</v>
      </c>
      <c r="H369" s="97">
        <v>18</v>
      </c>
      <c r="I369" s="97">
        <v>99</v>
      </c>
      <c r="J369" s="97">
        <v>69</v>
      </c>
      <c r="K369" s="97">
        <f t="shared" si="146"/>
        <v>81</v>
      </c>
      <c r="L369" s="97">
        <f t="shared" si="151"/>
        <v>30</v>
      </c>
      <c r="M369" s="97">
        <f t="shared" si="145"/>
        <v>18</v>
      </c>
      <c r="N369" s="97">
        <f t="shared" si="152"/>
        <v>12</v>
      </c>
      <c r="O369" s="97" t="str">
        <f t="shared" si="155"/>
        <v>50%</v>
      </c>
      <c r="P369" s="12">
        <f t="shared" si="157"/>
        <v>6</v>
      </c>
      <c r="Q369" s="97">
        <v>0.1</v>
      </c>
      <c r="R369" s="97">
        <f t="shared" si="156"/>
        <v>18.100000000000001</v>
      </c>
      <c r="S369" s="97">
        <f t="shared" si="140"/>
        <v>18.100000000000001</v>
      </c>
      <c r="T369" s="55">
        <f>S369</f>
        <v>18.100000000000001</v>
      </c>
    </row>
    <row r="370" spans="1:20" x14ac:dyDescent="0.3">
      <c r="A370" s="54">
        <v>230</v>
      </c>
      <c r="B370" s="80" t="s">
        <v>283</v>
      </c>
      <c r="C370" s="80">
        <v>10</v>
      </c>
      <c r="D370" s="81" t="s">
        <v>228</v>
      </c>
      <c r="E370" s="82"/>
      <c r="F370" s="69"/>
      <c r="G370" s="85">
        <v>5</v>
      </c>
      <c r="H370" s="83">
        <v>5</v>
      </c>
      <c r="I370" s="69">
        <v>82</v>
      </c>
      <c r="J370" s="69">
        <v>72</v>
      </c>
      <c r="K370" s="83">
        <f t="shared" si="146"/>
        <v>77</v>
      </c>
      <c r="L370" s="84">
        <f t="shared" si="151"/>
        <v>10</v>
      </c>
      <c r="M370" s="85">
        <f t="shared" si="145"/>
        <v>5</v>
      </c>
      <c r="N370" s="85">
        <f t="shared" si="152"/>
        <v>5</v>
      </c>
      <c r="O370" s="69" t="str">
        <f t="shared" si="155"/>
        <v>15%</v>
      </c>
      <c r="P370" s="85">
        <f t="shared" si="157"/>
        <v>0.75</v>
      </c>
      <c r="Q370" s="69" t="str">
        <f>IF(N370&lt;0,O370, "0.1")</f>
        <v>0.1</v>
      </c>
      <c r="R370" s="85">
        <f t="shared" si="156"/>
        <v>5.0999999999999996</v>
      </c>
      <c r="S370" s="85">
        <f t="shared" si="140"/>
        <v>5.0999999999999996</v>
      </c>
      <c r="T370" s="86">
        <f>S370</f>
        <v>5.0999999999999996</v>
      </c>
    </row>
    <row r="371" spans="1:20" x14ac:dyDescent="0.3">
      <c r="A371" s="54">
        <v>231</v>
      </c>
      <c r="B371" s="80" t="s">
        <v>505</v>
      </c>
      <c r="C371" s="80">
        <v>309</v>
      </c>
      <c r="D371" s="81" t="s">
        <v>24</v>
      </c>
      <c r="E371" s="82"/>
      <c r="F371" s="69"/>
      <c r="G371" s="69">
        <v>15</v>
      </c>
      <c r="H371" s="69">
        <v>15</v>
      </c>
      <c r="I371" s="69">
        <v>95</v>
      </c>
      <c r="J371" s="69">
        <v>70</v>
      </c>
      <c r="K371" s="83">
        <v>73</v>
      </c>
      <c r="L371" s="84">
        <f t="shared" si="151"/>
        <v>25</v>
      </c>
      <c r="M371" s="85">
        <f t="shared" si="145"/>
        <v>15</v>
      </c>
      <c r="N371" s="85">
        <f t="shared" si="152"/>
        <v>10</v>
      </c>
      <c r="O371" s="69" t="str">
        <f t="shared" si="155"/>
        <v>50%</v>
      </c>
      <c r="P371" s="83">
        <f t="shared" si="157"/>
        <v>5</v>
      </c>
      <c r="Q371" s="69">
        <v>0.1</v>
      </c>
      <c r="R371" s="85">
        <f t="shared" si="156"/>
        <v>15.1</v>
      </c>
      <c r="S371" s="85">
        <f t="shared" ref="S371:S375" si="158">IF(I371&gt;1,(R371),G371)</f>
        <v>15.1</v>
      </c>
      <c r="T371" s="86">
        <f>S371</f>
        <v>15.1</v>
      </c>
    </row>
    <row r="372" spans="1:20" x14ac:dyDescent="0.3">
      <c r="A372" s="54">
        <v>232</v>
      </c>
      <c r="B372" s="15" t="s">
        <v>284</v>
      </c>
      <c r="C372" s="10">
        <v>388</v>
      </c>
      <c r="D372" s="16"/>
      <c r="E372" s="17"/>
      <c r="F372" s="18"/>
      <c r="G372" s="97">
        <v>24</v>
      </c>
      <c r="H372" s="97">
        <v>24</v>
      </c>
      <c r="I372" s="97">
        <v>101</v>
      </c>
      <c r="J372" s="97">
        <v>71</v>
      </c>
      <c r="K372" s="97">
        <f t="shared" ref="K372:K379" si="159">I372-H372</f>
        <v>77</v>
      </c>
      <c r="L372" s="97">
        <f t="shared" si="151"/>
        <v>30</v>
      </c>
      <c r="M372" s="97">
        <f t="shared" si="145"/>
        <v>24</v>
      </c>
      <c r="N372" s="97">
        <f t="shared" si="152"/>
        <v>6</v>
      </c>
      <c r="O372" s="97" t="str">
        <f t="shared" si="155"/>
        <v>70%</v>
      </c>
      <c r="P372" s="12">
        <f t="shared" si="157"/>
        <v>4.1999999999999993</v>
      </c>
      <c r="Q372" s="97">
        <v>0.1</v>
      </c>
      <c r="R372" s="97">
        <f t="shared" si="156"/>
        <v>24.1</v>
      </c>
      <c r="S372" s="97">
        <f t="shared" si="158"/>
        <v>24.1</v>
      </c>
      <c r="T372" s="98">
        <v>24</v>
      </c>
    </row>
    <row r="373" spans="1:20" x14ac:dyDescent="0.3">
      <c r="A373" s="54">
        <v>233</v>
      </c>
      <c r="B373" s="114" t="s">
        <v>488</v>
      </c>
      <c r="C373" s="80">
        <v>469</v>
      </c>
      <c r="D373" s="114"/>
      <c r="E373" s="82"/>
      <c r="F373" s="115"/>
      <c r="G373" s="69">
        <v>19</v>
      </c>
      <c r="H373" s="69">
        <v>19</v>
      </c>
      <c r="I373" s="69">
        <v>89</v>
      </c>
      <c r="J373" s="69">
        <v>70</v>
      </c>
      <c r="K373" s="69">
        <f t="shared" si="159"/>
        <v>70</v>
      </c>
      <c r="L373" s="69">
        <f t="shared" si="151"/>
        <v>19</v>
      </c>
      <c r="M373" s="69">
        <f t="shared" si="145"/>
        <v>19</v>
      </c>
      <c r="N373" s="69">
        <f t="shared" si="152"/>
        <v>0</v>
      </c>
      <c r="O373" s="116">
        <v>0.7</v>
      </c>
      <c r="P373" s="85">
        <f t="shared" si="157"/>
        <v>0</v>
      </c>
      <c r="Q373" s="69">
        <v>0.1</v>
      </c>
      <c r="R373" s="69">
        <f t="shared" si="156"/>
        <v>19</v>
      </c>
      <c r="S373" s="69">
        <f t="shared" si="158"/>
        <v>19</v>
      </c>
      <c r="T373" s="113">
        <v>19</v>
      </c>
    </row>
    <row r="374" spans="1:20" x14ac:dyDescent="0.3">
      <c r="A374" s="54">
        <v>234</v>
      </c>
      <c r="B374" s="80" t="s">
        <v>285</v>
      </c>
      <c r="C374" s="80">
        <v>56</v>
      </c>
      <c r="D374" s="81"/>
      <c r="E374" s="69"/>
      <c r="F374" s="69"/>
      <c r="G374" s="85">
        <v>24</v>
      </c>
      <c r="H374" s="83">
        <v>24</v>
      </c>
      <c r="I374" s="69">
        <v>100</v>
      </c>
      <c r="J374" s="69">
        <v>70</v>
      </c>
      <c r="K374" s="83">
        <f t="shared" si="159"/>
        <v>76</v>
      </c>
      <c r="L374" s="84">
        <f t="shared" si="151"/>
        <v>30</v>
      </c>
      <c r="M374" s="85">
        <f t="shared" si="145"/>
        <v>24</v>
      </c>
      <c r="N374" s="85">
        <f t="shared" si="152"/>
        <v>6</v>
      </c>
      <c r="O374" s="69" t="str">
        <f t="shared" ref="O374:O396" si="160">IF(M374&gt;=19.5,"70%",IF(M374&gt;=13.5,"50%",IF(M374&gt;=5.5,"30%",IF(M374&gt;=0.1,"15%"))))</f>
        <v>70%</v>
      </c>
      <c r="P374" s="85">
        <f t="shared" si="157"/>
        <v>4.1999999999999993</v>
      </c>
      <c r="Q374" s="69">
        <v>0.1</v>
      </c>
      <c r="R374" s="69">
        <v>24</v>
      </c>
      <c r="S374" s="85">
        <f t="shared" si="158"/>
        <v>24</v>
      </c>
      <c r="T374" s="86">
        <v>24</v>
      </c>
    </row>
    <row r="375" spans="1:20" x14ac:dyDescent="0.3">
      <c r="A375" s="54">
        <v>235</v>
      </c>
      <c r="B375" s="10" t="s">
        <v>286</v>
      </c>
      <c r="C375" s="10">
        <v>125</v>
      </c>
      <c r="D375" s="11" t="s">
        <v>43</v>
      </c>
      <c r="E375" s="20"/>
      <c r="F375" s="97"/>
      <c r="G375" s="13">
        <v>17.7</v>
      </c>
      <c r="H375" s="13">
        <f>G375</f>
        <v>17.7</v>
      </c>
      <c r="I375" s="97">
        <v>83</v>
      </c>
      <c r="J375" s="97">
        <v>69</v>
      </c>
      <c r="K375" s="13">
        <f t="shared" si="159"/>
        <v>65.3</v>
      </c>
      <c r="L375" s="14">
        <f t="shared" si="151"/>
        <v>14</v>
      </c>
      <c r="M375" s="12">
        <f t="shared" si="145"/>
        <v>17.7</v>
      </c>
      <c r="N375" s="12">
        <f t="shared" si="152"/>
        <v>-3.6999999999999993</v>
      </c>
      <c r="O375" s="97" t="str">
        <f t="shared" si="160"/>
        <v>50%</v>
      </c>
      <c r="P375" s="12">
        <f t="shared" si="157"/>
        <v>-1.8499999999999996</v>
      </c>
      <c r="Q375" s="97">
        <v>0.1</v>
      </c>
      <c r="R375" s="12">
        <f>IF(M375&gt;=L375,(M375+P375),M375+Q375)</f>
        <v>15.85</v>
      </c>
      <c r="S375" s="12">
        <f t="shared" si="158"/>
        <v>15.85</v>
      </c>
      <c r="T375" s="55">
        <f>S375</f>
        <v>15.85</v>
      </c>
    </row>
    <row r="376" spans="1:20" x14ac:dyDescent="0.3">
      <c r="A376" s="54">
        <v>236</v>
      </c>
      <c r="B376" s="114" t="s">
        <v>487</v>
      </c>
      <c r="C376" s="80">
        <v>493</v>
      </c>
      <c r="D376" s="114" t="s">
        <v>24</v>
      </c>
      <c r="E376" s="82"/>
      <c r="F376" s="115"/>
      <c r="G376" s="69">
        <v>24</v>
      </c>
      <c r="H376" s="83">
        <v>24</v>
      </c>
      <c r="I376" s="69">
        <v>105</v>
      </c>
      <c r="J376" s="69">
        <v>70</v>
      </c>
      <c r="K376" s="83">
        <f t="shared" si="159"/>
        <v>81</v>
      </c>
      <c r="L376" s="84">
        <f t="shared" si="151"/>
        <v>35</v>
      </c>
      <c r="M376" s="85">
        <f t="shared" si="145"/>
        <v>24</v>
      </c>
      <c r="N376" s="85">
        <f t="shared" si="152"/>
        <v>11</v>
      </c>
      <c r="O376" s="69" t="str">
        <f t="shared" si="160"/>
        <v>70%</v>
      </c>
      <c r="P376" s="85">
        <f t="shared" si="157"/>
        <v>7.6999999999999993</v>
      </c>
      <c r="Q376" s="69">
        <v>0.1</v>
      </c>
      <c r="R376" s="85">
        <v>24</v>
      </c>
      <c r="S376" s="85">
        <v>24</v>
      </c>
      <c r="T376" s="86">
        <v>24</v>
      </c>
    </row>
    <row r="377" spans="1:20" x14ac:dyDescent="0.3">
      <c r="A377" s="54">
        <v>237</v>
      </c>
      <c r="B377" s="10" t="s">
        <v>287</v>
      </c>
      <c r="C377" s="10">
        <v>36</v>
      </c>
      <c r="D377" s="11"/>
      <c r="E377" s="97"/>
      <c r="F377" s="97"/>
      <c r="G377" s="12">
        <v>13.6</v>
      </c>
      <c r="H377" s="13">
        <f>G377</f>
        <v>13.6</v>
      </c>
      <c r="I377" s="97"/>
      <c r="J377" s="97"/>
      <c r="K377" s="13">
        <f t="shared" si="159"/>
        <v>-13.6</v>
      </c>
      <c r="L377" s="14">
        <f t="shared" si="151"/>
        <v>0</v>
      </c>
      <c r="M377" s="12">
        <f t="shared" si="145"/>
        <v>13.6</v>
      </c>
      <c r="N377" s="12">
        <f t="shared" si="152"/>
        <v>-13.6</v>
      </c>
      <c r="O377" s="97" t="str">
        <f t="shared" si="160"/>
        <v>50%</v>
      </c>
      <c r="P377" s="12">
        <f t="shared" si="157"/>
        <v>-6.8</v>
      </c>
      <c r="Q377" s="97">
        <v>0.1</v>
      </c>
      <c r="R377" s="12">
        <f t="shared" ref="R377:R415" si="161">IF(M377&gt;=L377,(M377+P377),M377+Q377)</f>
        <v>6.8</v>
      </c>
      <c r="S377" s="12">
        <f t="shared" ref="S377:S415" si="162">IF(I377&gt;1,(R377),G377)</f>
        <v>13.6</v>
      </c>
      <c r="T377" s="55">
        <f>S377</f>
        <v>13.6</v>
      </c>
    </row>
    <row r="378" spans="1:20" x14ac:dyDescent="0.3">
      <c r="A378" s="54">
        <v>238</v>
      </c>
      <c r="B378" s="10" t="s">
        <v>288</v>
      </c>
      <c r="C378" s="10">
        <v>131</v>
      </c>
      <c r="D378" s="11"/>
      <c r="E378" s="97"/>
      <c r="F378" s="97"/>
      <c r="G378" s="97">
        <v>13.6</v>
      </c>
      <c r="H378" s="13">
        <f>G378</f>
        <v>13.6</v>
      </c>
      <c r="I378" s="97"/>
      <c r="J378" s="97"/>
      <c r="K378" s="13">
        <f t="shared" si="159"/>
        <v>-13.6</v>
      </c>
      <c r="L378" s="14">
        <f t="shared" si="151"/>
        <v>0</v>
      </c>
      <c r="M378" s="12">
        <f t="shared" si="145"/>
        <v>13.6</v>
      </c>
      <c r="N378" s="12">
        <f t="shared" si="152"/>
        <v>-13.6</v>
      </c>
      <c r="O378" s="97" t="str">
        <f t="shared" si="160"/>
        <v>50%</v>
      </c>
      <c r="P378" s="12">
        <f t="shared" si="157"/>
        <v>-6.8</v>
      </c>
      <c r="Q378" s="97">
        <v>0.1</v>
      </c>
      <c r="R378" s="12">
        <f t="shared" si="161"/>
        <v>6.8</v>
      </c>
      <c r="S378" s="12">
        <f t="shared" si="162"/>
        <v>13.6</v>
      </c>
      <c r="T378" s="55">
        <f>S378</f>
        <v>13.6</v>
      </c>
    </row>
    <row r="379" spans="1:20" x14ac:dyDescent="0.3">
      <c r="A379" s="54">
        <v>239</v>
      </c>
      <c r="B379" s="10" t="s">
        <v>290</v>
      </c>
      <c r="C379" s="10">
        <v>85</v>
      </c>
      <c r="D379" s="11"/>
      <c r="E379" s="97"/>
      <c r="F379" s="97"/>
      <c r="G379" s="12">
        <v>22.2</v>
      </c>
      <c r="H379" s="13">
        <f>G379</f>
        <v>22.2</v>
      </c>
      <c r="I379" s="97"/>
      <c r="J379" s="97"/>
      <c r="K379" s="13">
        <f t="shared" si="159"/>
        <v>-22.2</v>
      </c>
      <c r="L379" s="14">
        <f t="shared" si="151"/>
        <v>0</v>
      </c>
      <c r="M379" s="12">
        <f t="shared" si="145"/>
        <v>22.2</v>
      </c>
      <c r="N379" s="12">
        <f t="shared" si="152"/>
        <v>-22.2</v>
      </c>
      <c r="O379" s="97" t="str">
        <f t="shared" si="160"/>
        <v>70%</v>
      </c>
      <c r="P379" s="12">
        <f t="shared" si="157"/>
        <v>-15.54</v>
      </c>
      <c r="Q379" s="97">
        <v>0.1</v>
      </c>
      <c r="R379" s="12">
        <f t="shared" si="161"/>
        <v>6.66</v>
      </c>
      <c r="S379" s="12">
        <f t="shared" si="162"/>
        <v>22.2</v>
      </c>
      <c r="T379" s="55">
        <f>S379</f>
        <v>22.2</v>
      </c>
    </row>
    <row r="380" spans="1:20" x14ac:dyDescent="0.3">
      <c r="A380" s="54">
        <v>240</v>
      </c>
      <c r="B380" s="10" t="s">
        <v>291</v>
      </c>
      <c r="C380" s="10">
        <v>311</v>
      </c>
      <c r="D380" s="11"/>
      <c r="E380" s="20"/>
      <c r="F380" s="97"/>
      <c r="G380" s="97">
        <v>24</v>
      </c>
      <c r="H380" s="97">
        <v>24</v>
      </c>
      <c r="I380" s="97">
        <v>93</v>
      </c>
      <c r="J380" s="97">
        <v>70</v>
      </c>
      <c r="K380" s="13"/>
      <c r="L380" s="14">
        <f t="shared" si="151"/>
        <v>23</v>
      </c>
      <c r="M380" s="12">
        <f t="shared" si="145"/>
        <v>24</v>
      </c>
      <c r="N380" s="12">
        <f t="shared" si="152"/>
        <v>-1</v>
      </c>
      <c r="O380" s="97" t="str">
        <f t="shared" si="160"/>
        <v>70%</v>
      </c>
      <c r="P380" s="12">
        <f t="shared" si="157"/>
        <v>-0.7</v>
      </c>
      <c r="Q380" s="97">
        <v>0.1</v>
      </c>
      <c r="R380" s="12">
        <f t="shared" si="161"/>
        <v>23.3</v>
      </c>
      <c r="S380" s="12">
        <f t="shared" si="162"/>
        <v>23.3</v>
      </c>
      <c r="T380" s="55">
        <f>S380</f>
        <v>23.3</v>
      </c>
    </row>
    <row r="381" spans="1:20" x14ac:dyDescent="0.3">
      <c r="A381" s="54">
        <v>241</v>
      </c>
      <c r="B381" s="81" t="s">
        <v>293</v>
      </c>
      <c r="C381" s="80">
        <v>390</v>
      </c>
      <c r="D381" s="81" t="s">
        <v>24</v>
      </c>
      <c r="E381" s="82"/>
      <c r="F381" s="115"/>
      <c r="G381" s="69">
        <v>9</v>
      </c>
      <c r="H381" s="69">
        <v>9</v>
      </c>
      <c r="I381" s="69">
        <v>92</v>
      </c>
      <c r="J381" s="69">
        <v>70</v>
      </c>
      <c r="K381" s="69">
        <f t="shared" ref="K381:K392" si="163">I381-H381</f>
        <v>83</v>
      </c>
      <c r="L381" s="69">
        <f t="shared" si="151"/>
        <v>22</v>
      </c>
      <c r="M381" s="69">
        <f t="shared" si="145"/>
        <v>9</v>
      </c>
      <c r="N381" s="69">
        <f t="shared" si="152"/>
        <v>13</v>
      </c>
      <c r="O381" s="69" t="str">
        <f t="shared" si="160"/>
        <v>30%</v>
      </c>
      <c r="P381" s="85">
        <f t="shared" si="157"/>
        <v>3.9</v>
      </c>
      <c r="Q381" s="69">
        <v>0.1</v>
      </c>
      <c r="R381" s="69">
        <f t="shared" si="161"/>
        <v>9.1</v>
      </c>
      <c r="S381" s="69">
        <f t="shared" si="162"/>
        <v>9.1</v>
      </c>
      <c r="T381" s="113">
        <v>9</v>
      </c>
    </row>
    <row r="382" spans="1:20" x14ac:dyDescent="0.3">
      <c r="A382" s="54">
        <v>242</v>
      </c>
      <c r="B382" s="10" t="s">
        <v>294</v>
      </c>
      <c r="C382" s="10">
        <v>277</v>
      </c>
      <c r="D382" s="11"/>
      <c r="E382" s="97"/>
      <c r="F382" s="97"/>
      <c r="G382" s="12">
        <v>6</v>
      </c>
      <c r="H382" s="13">
        <v>6</v>
      </c>
      <c r="I382" s="97">
        <v>108</v>
      </c>
      <c r="J382" s="97">
        <v>71</v>
      </c>
      <c r="K382" s="13">
        <f t="shared" si="163"/>
        <v>102</v>
      </c>
      <c r="L382" s="14">
        <f t="shared" si="151"/>
        <v>37</v>
      </c>
      <c r="M382" s="12">
        <f t="shared" si="145"/>
        <v>6</v>
      </c>
      <c r="N382" s="12">
        <f t="shared" si="152"/>
        <v>31</v>
      </c>
      <c r="O382" s="97" t="str">
        <f t="shared" si="160"/>
        <v>30%</v>
      </c>
      <c r="P382" s="12">
        <f t="shared" si="157"/>
        <v>9.2999999999999989</v>
      </c>
      <c r="Q382" s="97">
        <v>0.1</v>
      </c>
      <c r="R382" s="12">
        <f t="shared" si="161"/>
        <v>6.1</v>
      </c>
      <c r="S382" s="12">
        <f t="shared" si="162"/>
        <v>6.1</v>
      </c>
      <c r="T382" s="55">
        <f t="shared" ref="T382:T387" si="164">S382</f>
        <v>6.1</v>
      </c>
    </row>
    <row r="383" spans="1:20" x14ac:dyDescent="0.3">
      <c r="A383" s="54">
        <v>243</v>
      </c>
      <c r="B383" s="10" t="s">
        <v>295</v>
      </c>
      <c r="C383" s="10">
        <v>258</v>
      </c>
      <c r="D383" s="11"/>
      <c r="E383" s="97"/>
      <c r="F383" s="97"/>
      <c r="G383" s="97">
        <v>5.4</v>
      </c>
      <c r="H383" s="13">
        <f>G383</f>
        <v>5.4</v>
      </c>
      <c r="I383" s="97"/>
      <c r="J383" s="97"/>
      <c r="K383" s="13">
        <f t="shared" si="163"/>
        <v>-5.4</v>
      </c>
      <c r="L383" s="14">
        <f t="shared" si="151"/>
        <v>0</v>
      </c>
      <c r="M383" s="12">
        <f t="shared" si="145"/>
        <v>5.4</v>
      </c>
      <c r="N383" s="12">
        <f t="shared" si="152"/>
        <v>-5.4</v>
      </c>
      <c r="O383" s="97" t="str">
        <f t="shared" si="160"/>
        <v>15%</v>
      </c>
      <c r="P383" s="12">
        <f t="shared" si="157"/>
        <v>-0.81</v>
      </c>
      <c r="Q383" s="97">
        <v>0.1</v>
      </c>
      <c r="R383" s="12">
        <f t="shared" si="161"/>
        <v>4.59</v>
      </c>
      <c r="S383" s="12">
        <f t="shared" si="162"/>
        <v>5.4</v>
      </c>
      <c r="T383" s="55">
        <f t="shared" si="164"/>
        <v>5.4</v>
      </c>
    </row>
    <row r="384" spans="1:20" x14ac:dyDescent="0.3">
      <c r="A384" s="54">
        <v>244</v>
      </c>
      <c r="B384" s="11" t="s">
        <v>296</v>
      </c>
      <c r="C384" s="10">
        <v>391</v>
      </c>
      <c r="D384" s="11" t="s">
        <v>20</v>
      </c>
      <c r="E384" s="97"/>
      <c r="F384" s="97"/>
      <c r="G384" s="97">
        <v>10</v>
      </c>
      <c r="H384" s="97">
        <v>10</v>
      </c>
      <c r="I384" s="97">
        <v>80</v>
      </c>
      <c r="J384" s="97">
        <v>69</v>
      </c>
      <c r="K384" s="97">
        <f t="shared" si="163"/>
        <v>70</v>
      </c>
      <c r="L384" s="97">
        <f t="shared" si="151"/>
        <v>11</v>
      </c>
      <c r="M384" s="97">
        <f t="shared" si="145"/>
        <v>10</v>
      </c>
      <c r="N384" s="97">
        <f t="shared" si="152"/>
        <v>1</v>
      </c>
      <c r="O384" s="97" t="str">
        <f t="shared" si="160"/>
        <v>30%</v>
      </c>
      <c r="P384" s="12">
        <f t="shared" si="157"/>
        <v>0.3</v>
      </c>
      <c r="Q384" s="97">
        <v>0.1</v>
      </c>
      <c r="R384" s="97">
        <f t="shared" si="161"/>
        <v>10.1</v>
      </c>
      <c r="S384" s="97">
        <f t="shared" si="162"/>
        <v>10.1</v>
      </c>
      <c r="T384" s="55">
        <f t="shared" si="164"/>
        <v>10.1</v>
      </c>
    </row>
    <row r="385" spans="1:20" x14ac:dyDescent="0.3">
      <c r="A385" s="54">
        <v>245</v>
      </c>
      <c r="B385" s="10" t="s">
        <v>297</v>
      </c>
      <c r="C385" s="10">
        <v>295</v>
      </c>
      <c r="D385" s="11"/>
      <c r="E385" s="50"/>
      <c r="F385" s="97"/>
      <c r="G385" s="12">
        <v>19</v>
      </c>
      <c r="H385" s="13">
        <v>19</v>
      </c>
      <c r="I385" s="97">
        <v>82</v>
      </c>
      <c r="J385" s="97">
        <v>69</v>
      </c>
      <c r="K385" s="13">
        <f t="shared" si="163"/>
        <v>63</v>
      </c>
      <c r="L385" s="14">
        <f t="shared" si="151"/>
        <v>13</v>
      </c>
      <c r="M385" s="12">
        <f t="shared" si="145"/>
        <v>19</v>
      </c>
      <c r="N385" s="12">
        <f t="shared" si="152"/>
        <v>-6</v>
      </c>
      <c r="O385" s="97" t="str">
        <f t="shared" si="160"/>
        <v>50%</v>
      </c>
      <c r="P385" s="12">
        <f t="shared" si="157"/>
        <v>-3</v>
      </c>
      <c r="Q385" s="97">
        <v>0.1</v>
      </c>
      <c r="R385" s="12">
        <f t="shared" si="161"/>
        <v>16</v>
      </c>
      <c r="S385" s="12">
        <f t="shared" si="162"/>
        <v>16</v>
      </c>
      <c r="T385" s="55">
        <f t="shared" si="164"/>
        <v>16</v>
      </c>
    </row>
    <row r="386" spans="1:20" x14ac:dyDescent="0.3">
      <c r="A386" s="54">
        <v>246</v>
      </c>
      <c r="B386" s="81" t="s">
        <v>520</v>
      </c>
      <c r="C386" s="80">
        <v>508</v>
      </c>
      <c r="D386" s="81" t="s">
        <v>20</v>
      </c>
      <c r="E386" s="82"/>
      <c r="F386" s="69"/>
      <c r="G386" s="85">
        <v>10</v>
      </c>
      <c r="H386" s="83">
        <v>10</v>
      </c>
      <c r="I386" s="69">
        <v>100</v>
      </c>
      <c r="J386" s="69">
        <v>70</v>
      </c>
      <c r="K386" s="83">
        <f t="shared" si="163"/>
        <v>90</v>
      </c>
      <c r="L386" s="84">
        <f t="shared" si="151"/>
        <v>30</v>
      </c>
      <c r="M386" s="85">
        <f t="shared" si="145"/>
        <v>10</v>
      </c>
      <c r="N386" s="85">
        <f t="shared" si="152"/>
        <v>20</v>
      </c>
      <c r="O386" s="69" t="str">
        <f t="shared" si="160"/>
        <v>30%</v>
      </c>
      <c r="P386" s="85">
        <f t="shared" si="157"/>
        <v>6</v>
      </c>
      <c r="Q386" s="69">
        <v>0.1</v>
      </c>
      <c r="R386" s="85">
        <f t="shared" si="161"/>
        <v>10.1</v>
      </c>
      <c r="S386" s="85">
        <f t="shared" si="162"/>
        <v>10.1</v>
      </c>
      <c r="T386" s="86">
        <f t="shared" si="164"/>
        <v>10.1</v>
      </c>
    </row>
    <row r="387" spans="1:20" x14ac:dyDescent="0.3">
      <c r="A387" s="54">
        <v>247</v>
      </c>
      <c r="B387" s="80" t="s">
        <v>491</v>
      </c>
      <c r="C387" s="80">
        <v>233</v>
      </c>
      <c r="D387" s="81" t="s">
        <v>24</v>
      </c>
      <c r="E387" s="82"/>
      <c r="F387" s="69"/>
      <c r="G387" s="69">
        <v>16</v>
      </c>
      <c r="H387" s="83">
        <f>G387</f>
        <v>16</v>
      </c>
      <c r="I387" s="69">
        <v>89</v>
      </c>
      <c r="J387" s="69">
        <v>70</v>
      </c>
      <c r="K387" s="83">
        <f t="shared" si="163"/>
        <v>73</v>
      </c>
      <c r="L387" s="84">
        <f t="shared" si="151"/>
        <v>19</v>
      </c>
      <c r="M387" s="85">
        <f t="shared" si="145"/>
        <v>16</v>
      </c>
      <c r="N387" s="85">
        <f t="shared" si="152"/>
        <v>3</v>
      </c>
      <c r="O387" s="69" t="str">
        <f t="shared" si="160"/>
        <v>50%</v>
      </c>
      <c r="P387" s="85">
        <f t="shared" si="157"/>
        <v>1.5</v>
      </c>
      <c r="Q387" s="69">
        <v>0.1</v>
      </c>
      <c r="R387" s="85">
        <f t="shared" si="161"/>
        <v>16.100000000000001</v>
      </c>
      <c r="S387" s="85">
        <f t="shared" si="162"/>
        <v>16.100000000000001</v>
      </c>
      <c r="T387" s="86">
        <f t="shared" si="164"/>
        <v>16.100000000000001</v>
      </c>
    </row>
    <row r="388" spans="1:20" x14ac:dyDescent="0.3">
      <c r="A388" s="54">
        <v>248</v>
      </c>
      <c r="B388" s="114" t="s">
        <v>431</v>
      </c>
      <c r="C388" s="80">
        <v>465</v>
      </c>
      <c r="D388" s="114"/>
      <c r="E388" s="82"/>
      <c r="F388" s="115"/>
      <c r="G388" s="69">
        <v>21.1</v>
      </c>
      <c r="H388" s="69">
        <v>21</v>
      </c>
      <c r="I388" s="69">
        <v>86</v>
      </c>
      <c r="J388" s="69">
        <v>69</v>
      </c>
      <c r="K388" s="69">
        <f t="shared" si="163"/>
        <v>65</v>
      </c>
      <c r="L388" s="69">
        <f t="shared" si="151"/>
        <v>17</v>
      </c>
      <c r="M388" s="69">
        <f t="shared" ref="M388:M443" si="165">G388</f>
        <v>21.1</v>
      </c>
      <c r="N388" s="69">
        <f t="shared" si="152"/>
        <v>-4.1000000000000014</v>
      </c>
      <c r="O388" s="69" t="str">
        <f t="shared" si="160"/>
        <v>70%</v>
      </c>
      <c r="P388" s="83">
        <f t="shared" si="157"/>
        <v>-2.870000000000001</v>
      </c>
      <c r="Q388" s="69">
        <v>0.1</v>
      </c>
      <c r="R388" s="69">
        <f t="shared" si="161"/>
        <v>18.23</v>
      </c>
      <c r="S388" s="85">
        <f t="shared" si="162"/>
        <v>18.23</v>
      </c>
      <c r="T388" s="113">
        <v>18</v>
      </c>
    </row>
    <row r="389" spans="1:20" x14ac:dyDescent="0.3">
      <c r="A389" s="54">
        <v>249</v>
      </c>
      <c r="B389" s="2" t="s">
        <v>422</v>
      </c>
      <c r="C389" s="2">
        <v>454</v>
      </c>
      <c r="D389" s="26"/>
      <c r="E389" s="27"/>
      <c r="F389" s="28"/>
      <c r="G389" s="1">
        <v>12.1</v>
      </c>
      <c r="H389" s="1">
        <v>12</v>
      </c>
      <c r="I389" s="1">
        <v>91</v>
      </c>
      <c r="J389" s="1">
        <v>70</v>
      </c>
      <c r="K389" s="1">
        <f t="shared" si="163"/>
        <v>79</v>
      </c>
      <c r="L389" s="1">
        <f t="shared" si="151"/>
        <v>21</v>
      </c>
      <c r="M389" s="1">
        <f t="shared" si="165"/>
        <v>12.1</v>
      </c>
      <c r="N389" s="1">
        <f t="shared" si="152"/>
        <v>8.9</v>
      </c>
      <c r="O389" s="1" t="str">
        <f t="shared" si="160"/>
        <v>30%</v>
      </c>
      <c r="P389" s="9">
        <f t="shared" si="157"/>
        <v>2.67</v>
      </c>
      <c r="Q389" s="97">
        <v>0.1</v>
      </c>
      <c r="R389" s="1">
        <f t="shared" si="161"/>
        <v>12.2</v>
      </c>
      <c r="S389" s="1">
        <f t="shared" si="162"/>
        <v>12.2</v>
      </c>
      <c r="T389" s="56">
        <f>S389</f>
        <v>12.2</v>
      </c>
    </row>
    <row r="390" spans="1:20" x14ac:dyDescent="0.3">
      <c r="A390" s="54">
        <v>250</v>
      </c>
      <c r="B390" s="41" t="s">
        <v>299</v>
      </c>
      <c r="C390" s="2">
        <v>392</v>
      </c>
      <c r="D390" s="42"/>
      <c r="E390" s="4"/>
      <c r="F390" s="43"/>
      <c r="G390" s="1">
        <v>16</v>
      </c>
      <c r="H390" s="1">
        <v>16</v>
      </c>
      <c r="I390" s="1">
        <v>98</v>
      </c>
      <c r="J390" s="1">
        <v>70</v>
      </c>
      <c r="K390" s="1">
        <f t="shared" si="163"/>
        <v>82</v>
      </c>
      <c r="L390" s="1">
        <f t="shared" si="151"/>
        <v>28</v>
      </c>
      <c r="M390" s="1">
        <f t="shared" si="165"/>
        <v>16</v>
      </c>
      <c r="N390" s="1">
        <f t="shared" si="152"/>
        <v>12</v>
      </c>
      <c r="O390" s="1" t="str">
        <f t="shared" si="160"/>
        <v>50%</v>
      </c>
      <c r="P390" s="9">
        <f t="shared" si="157"/>
        <v>6</v>
      </c>
      <c r="Q390" s="97">
        <v>0.1</v>
      </c>
      <c r="R390" s="1">
        <f t="shared" si="161"/>
        <v>16.100000000000001</v>
      </c>
      <c r="S390" s="1">
        <f t="shared" si="162"/>
        <v>16.100000000000001</v>
      </c>
      <c r="T390" s="57">
        <v>21</v>
      </c>
    </row>
    <row r="391" spans="1:20" x14ac:dyDescent="0.3">
      <c r="A391" s="54">
        <v>251</v>
      </c>
      <c r="B391" s="10" t="s">
        <v>300</v>
      </c>
      <c r="C391" s="10">
        <v>164</v>
      </c>
      <c r="D391" s="11"/>
      <c r="E391" s="97"/>
      <c r="F391" s="97"/>
      <c r="G391" s="97">
        <v>5.4</v>
      </c>
      <c r="H391" s="13">
        <f>G391</f>
        <v>5.4</v>
      </c>
      <c r="I391" s="97"/>
      <c r="J391" s="97"/>
      <c r="K391" s="13">
        <f t="shared" si="163"/>
        <v>-5.4</v>
      </c>
      <c r="L391" s="14">
        <f t="shared" si="151"/>
        <v>0</v>
      </c>
      <c r="M391" s="12">
        <f t="shared" si="165"/>
        <v>5.4</v>
      </c>
      <c r="N391" s="12">
        <f t="shared" si="152"/>
        <v>-5.4</v>
      </c>
      <c r="O391" s="97" t="str">
        <f t="shared" si="160"/>
        <v>15%</v>
      </c>
      <c r="P391" s="12">
        <f t="shared" si="157"/>
        <v>-0.81</v>
      </c>
      <c r="Q391" s="97">
        <v>0.1</v>
      </c>
      <c r="R391" s="12">
        <f t="shared" si="161"/>
        <v>4.59</v>
      </c>
      <c r="S391" s="12">
        <f t="shared" si="162"/>
        <v>5.4</v>
      </c>
      <c r="T391" s="55">
        <f t="shared" ref="T391:T396" si="166">S391</f>
        <v>5.4</v>
      </c>
    </row>
    <row r="392" spans="1:20" x14ac:dyDescent="0.3">
      <c r="A392" s="54">
        <v>252</v>
      </c>
      <c r="B392" s="80" t="s">
        <v>473</v>
      </c>
      <c r="C392" s="80">
        <v>103</v>
      </c>
      <c r="D392" s="81" t="s">
        <v>228</v>
      </c>
      <c r="E392" s="82"/>
      <c r="F392" s="115"/>
      <c r="G392" s="85">
        <v>23</v>
      </c>
      <c r="H392" s="83">
        <v>23</v>
      </c>
      <c r="I392" s="69">
        <v>96</v>
      </c>
      <c r="J392" s="69">
        <v>72</v>
      </c>
      <c r="K392" s="83">
        <f t="shared" si="163"/>
        <v>73</v>
      </c>
      <c r="L392" s="84">
        <f t="shared" si="151"/>
        <v>24</v>
      </c>
      <c r="M392" s="85">
        <f t="shared" si="165"/>
        <v>23</v>
      </c>
      <c r="N392" s="85">
        <f t="shared" si="152"/>
        <v>1</v>
      </c>
      <c r="O392" s="69" t="str">
        <f t="shared" si="160"/>
        <v>70%</v>
      </c>
      <c r="P392" s="85">
        <f t="shared" si="157"/>
        <v>0.7</v>
      </c>
      <c r="Q392" s="69">
        <v>0.1</v>
      </c>
      <c r="R392" s="85">
        <f t="shared" si="161"/>
        <v>23.1</v>
      </c>
      <c r="S392" s="85">
        <f t="shared" si="162"/>
        <v>23.1</v>
      </c>
      <c r="T392" s="86">
        <f t="shared" si="166"/>
        <v>23.1</v>
      </c>
    </row>
    <row r="393" spans="1:20" x14ac:dyDescent="0.3">
      <c r="A393" s="54">
        <v>253</v>
      </c>
      <c r="B393" s="80" t="s">
        <v>301</v>
      </c>
      <c r="C393" s="80">
        <v>393</v>
      </c>
      <c r="D393" s="81" t="s">
        <v>33</v>
      </c>
      <c r="E393" s="82"/>
      <c r="F393" s="69"/>
      <c r="G393" s="69">
        <v>15</v>
      </c>
      <c r="H393" s="69">
        <v>15</v>
      </c>
      <c r="I393" s="69">
        <v>86</v>
      </c>
      <c r="J393" s="69">
        <v>70</v>
      </c>
      <c r="K393" s="83">
        <v>69</v>
      </c>
      <c r="L393" s="84">
        <f t="shared" si="151"/>
        <v>16</v>
      </c>
      <c r="M393" s="85">
        <f t="shared" si="165"/>
        <v>15</v>
      </c>
      <c r="N393" s="85">
        <f t="shared" si="152"/>
        <v>1</v>
      </c>
      <c r="O393" s="69" t="str">
        <f t="shared" si="160"/>
        <v>50%</v>
      </c>
      <c r="P393" s="85">
        <f t="shared" si="157"/>
        <v>0.5</v>
      </c>
      <c r="Q393" s="69">
        <v>0.1</v>
      </c>
      <c r="R393" s="85">
        <f t="shared" si="161"/>
        <v>15.1</v>
      </c>
      <c r="S393" s="85">
        <f t="shared" si="162"/>
        <v>15.1</v>
      </c>
      <c r="T393" s="86">
        <f t="shared" si="166"/>
        <v>15.1</v>
      </c>
    </row>
    <row r="394" spans="1:20" x14ac:dyDescent="0.3">
      <c r="A394" s="54">
        <v>254</v>
      </c>
      <c r="B394" s="80" t="s">
        <v>302</v>
      </c>
      <c r="C394" s="80">
        <v>153</v>
      </c>
      <c r="D394" s="81" t="s">
        <v>43</v>
      </c>
      <c r="E394" s="69"/>
      <c r="F394" s="69"/>
      <c r="G394" s="69">
        <v>8</v>
      </c>
      <c r="H394" s="83">
        <f>G394</f>
        <v>8</v>
      </c>
      <c r="I394" s="69">
        <v>86</v>
      </c>
      <c r="J394" s="69">
        <v>72</v>
      </c>
      <c r="K394" s="83">
        <f t="shared" ref="K394:K400" si="167">I394-H394</f>
        <v>78</v>
      </c>
      <c r="L394" s="84">
        <f t="shared" si="151"/>
        <v>14</v>
      </c>
      <c r="M394" s="85">
        <f t="shared" si="165"/>
        <v>8</v>
      </c>
      <c r="N394" s="85">
        <f t="shared" si="152"/>
        <v>6</v>
      </c>
      <c r="O394" s="69" t="str">
        <f t="shared" si="160"/>
        <v>30%</v>
      </c>
      <c r="P394" s="85">
        <f t="shared" si="157"/>
        <v>1.7999999999999998</v>
      </c>
      <c r="Q394" s="69">
        <v>0.1</v>
      </c>
      <c r="R394" s="85">
        <f t="shared" si="161"/>
        <v>8.1</v>
      </c>
      <c r="S394" s="85">
        <f t="shared" si="162"/>
        <v>8.1</v>
      </c>
      <c r="T394" s="86">
        <f t="shared" si="166"/>
        <v>8.1</v>
      </c>
    </row>
    <row r="395" spans="1:20" x14ac:dyDescent="0.3">
      <c r="A395" s="54">
        <v>255</v>
      </c>
      <c r="B395" s="80" t="s">
        <v>303</v>
      </c>
      <c r="C395" s="80">
        <v>86</v>
      </c>
      <c r="D395" s="81"/>
      <c r="E395" s="82"/>
      <c r="F395" s="115"/>
      <c r="G395" s="69">
        <v>12.1</v>
      </c>
      <c r="H395" s="83">
        <v>12</v>
      </c>
      <c r="I395" s="69">
        <v>97</v>
      </c>
      <c r="J395" s="69">
        <v>70</v>
      </c>
      <c r="K395" s="83">
        <f t="shared" si="167"/>
        <v>85</v>
      </c>
      <c r="L395" s="84">
        <f t="shared" si="151"/>
        <v>27</v>
      </c>
      <c r="M395" s="85">
        <f t="shared" si="165"/>
        <v>12.1</v>
      </c>
      <c r="N395" s="85">
        <f t="shared" si="152"/>
        <v>14.9</v>
      </c>
      <c r="O395" s="69" t="str">
        <f t="shared" si="160"/>
        <v>30%</v>
      </c>
      <c r="P395" s="85">
        <f t="shared" si="157"/>
        <v>4.47</v>
      </c>
      <c r="Q395" s="69">
        <v>0.1</v>
      </c>
      <c r="R395" s="85">
        <f t="shared" si="161"/>
        <v>12.2</v>
      </c>
      <c r="S395" s="85">
        <f t="shared" si="162"/>
        <v>12.2</v>
      </c>
      <c r="T395" s="86">
        <f t="shared" si="166"/>
        <v>12.2</v>
      </c>
    </row>
    <row r="396" spans="1:20" x14ac:dyDescent="0.3">
      <c r="A396" s="54">
        <v>256</v>
      </c>
      <c r="B396" s="10" t="s">
        <v>304</v>
      </c>
      <c r="C396" s="10">
        <v>394</v>
      </c>
      <c r="D396" s="11"/>
      <c r="E396" s="97"/>
      <c r="F396" s="97"/>
      <c r="G396" s="97">
        <v>4</v>
      </c>
      <c r="H396" s="13">
        <v>4</v>
      </c>
      <c r="I396" s="97"/>
      <c r="J396" s="97">
        <v>70</v>
      </c>
      <c r="K396" s="13">
        <f t="shared" si="167"/>
        <v>-4</v>
      </c>
      <c r="L396" s="14">
        <f t="shared" si="151"/>
        <v>-70</v>
      </c>
      <c r="M396" s="12">
        <f t="shared" si="165"/>
        <v>4</v>
      </c>
      <c r="N396" s="12">
        <f t="shared" si="152"/>
        <v>-74</v>
      </c>
      <c r="O396" s="97" t="str">
        <f t="shared" si="160"/>
        <v>15%</v>
      </c>
      <c r="P396" s="12">
        <f t="shared" si="157"/>
        <v>-11.1</v>
      </c>
      <c r="Q396" s="97">
        <v>0.1</v>
      </c>
      <c r="R396" s="12">
        <f t="shared" si="161"/>
        <v>-7.1</v>
      </c>
      <c r="S396" s="12">
        <f t="shared" si="162"/>
        <v>4</v>
      </c>
      <c r="T396" s="55">
        <f t="shared" si="166"/>
        <v>4</v>
      </c>
    </row>
    <row r="397" spans="1:20" x14ac:dyDescent="0.3">
      <c r="A397" s="54">
        <v>257</v>
      </c>
      <c r="B397" s="2" t="s">
        <v>408</v>
      </c>
      <c r="C397" s="2">
        <v>436</v>
      </c>
      <c r="D397" s="26" t="s">
        <v>20</v>
      </c>
      <c r="E397" s="29"/>
      <c r="F397" s="28"/>
      <c r="G397" s="9">
        <v>16</v>
      </c>
      <c r="H397" s="21">
        <v>16</v>
      </c>
      <c r="I397" s="1"/>
      <c r="J397" s="1">
        <v>70</v>
      </c>
      <c r="K397" s="21">
        <f t="shared" si="167"/>
        <v>-16</v>
      </c>
      <c r="L397" s="22">
        <f t="shared" si="151"/>
        <v>-70</v>
      </c>
      <c r="M397" s="9">
        <f t="shared" si="165"/>
        <v>16</v>
      </c>
      <c r="N397" s="9">
        <f t="shared" si="152"/>
        <v>-86</v>
      </c>
      <c r="O397" s="25">
        <v>0.7</v>
      </c>
      <c r="P397" s="9">
        <f t="shared" si="157"/>
        <v>-60.199999999999996</v>
      </c>
      <c r="Q397" s="97">
        <v>0.1</v>
      </c>
      <c r="R397" s="9">
        <f t="shared" si="161"/>
        <v>-44.199999999999996</v>
      </c>
      <c r="S397" s="9">
        <f t="shared" si="162"/>
        <v>16</v>
      </c>
      <c r="T397" s="56">
        <v>16</v>
      </c>
    </row>
    <row r="398" spans="1:20" x14ac:dyDescent="0.3">
      <c r="A398" s="54">
        <v>258</v>
      </c>
      <c r="B398" s="10" t="s">
        <v>305</v>
      </c>
      <c r="C398" s="10">
        <v>395</v>
      </c>
      <c r="D398" s="11"/>
      <c r="E398" s="17"/>
      <c r="F398" s="97"/>
      <c r="G398" s="97">
        <v>20</v>
      </c>
      <c r="H398" s="13">
        <v>20</v>
      </c>
      <c r="I398" s="97">
        <v>104</v>
      </c>
      <c r="J398" s="97">
        <v>70</v>
      </c>
      <c r="K398" s="13">
        <f t="shared" si="167"/>
        <v>84</v>
      </c>
      <c r="L398" s="14">
        <f t="shared" si="151"/>
        <v>34</v>
      </c>
      <c r="M398" s="12">
        <f t="shared" si="165"/>
        <v>20</v>
      </c>
      <c r="N398" s="12">
        <f t="shared" si="152"/>
        <v>14</v>
      </c>
      <c r="O398" s="97" t="str">
        <f>IF(M398&gt;=19.5,"70%",IF(M398&gt;=13.5,"50%",IF(M398&gt;=5.5,"30%",IF(M398&gt;=0.1,"15%"))))</f>
        <v>70%</v>
      </c>
      <c r="P398" s="12">
        <f t="shared" si="157"/>
        <v>9.7999999999999989</v>
      </c>
      <c r="Q398" s="97">
        <v>0.1</v>
      </c>
      <c r="R398" s="12">
        <f t="shared" si="161"/>
        <v>20.100000000000001</v>
      </c>
      <c r="S398" s="12">
        <f t="shared" si="162"/>
        <v>20.100000000000001</v>
      </c>
      <c r="T398" s="55">
        <f>S398</f>
        <v>20.100000000000001</v>
      </c>
    </row>
    <row r="399" spans="1:20" x14ac:dyDescent="0.3">
      <c r="A399" s="54">
        <v>259</v>
      </c>
      <c r="B399" s="80" t="s">
        <v>306</v>
      </c>
      <c r="C399" s="80">
        <v>52</v>
      </c>
      <c r="D399" s="81" t="s">
        <v>43</v>
      </c>
      <c r="E399" s="82"/>
      <c r="F399" s="69">
        <v>2</v>
      </c>
      <c r="G399" s="85">
        <v>12</v>
      </c>
      <c r="H399" s="83">
        <v>12</v>
      </c>
      <c r="I399" s="69">
        <v>89</v>
      </c>
      <c r="J399" s="69">
        <v>72</v>
      </c>
      <c r="K399" s="83">
        <f t="shared" si="167"/>
        <v>77</v>
      </c>
      <c r="L399" s="84">
        <f t="shared" si="151"/>
        <v>17</v>
      </c>
      <c r="M399" s="85">
        <f t="shared" si="165"/>
        <v>12</v>
      </c>
      <c r="N399" s="85">
        <f t="shared" si="152"/>
        <v>5</v>
      </c>
      <c r="O399" s="69" t="str">
        <f>IF(M399&gt;=19.5,"70%",IF(M399&gt;=13.5,"50%",IF(M399&gt;=5.5,"30%",IF(M399&gt;=0.1,"15%"))))</f>
        <v>30%</v>
      </c>
      <c r="P399" s="85">
        <f t="shared" si="157"/>
        <v>1.5</v>
      </c>
      <c r="Q399" s="69" t="str">
        <f>IF(N399&lt;0,O399, "0.1")</f>
        <v>0.1</v>
      </c>
      <c r="R399" s="85">
        <f t="shared" si="161"/>
        <v>12.1</v>
      </c>
      <c r="S399" s="85">
        <f t="shared" si="162"/>
        <v>12.1</v>
      </c>
      <c r="T399" s="86">
        <f>S399</f>
        <v>12.1</v>
      </c>
    </row>
    <row r="400" spans="1:20" x14ac:dyDescent="0.3">
      <c r="A400" s="54">
        <v>260</v>
      </c>
      <c r="B400" s="10" t="s">
        <v>307</v>
      </c>
      <c r="C400" s="10">
        <v>43</v>
      </c>
      <c r="D400" s="11"/>
      <c r="E400" s="97"/>
      <c r="F400" s="97"/>
      <c r="G400" s="12">
        <v>9.6999999999999993</v>
      </c>
      <c r="H400" s="13">
        <f>G400</f>
        <v>9.6999999999999993</v>
      </c>
      <c r="I400" s="97"/>
      <c r="J400" s="97"/>
      <c r="K400" s="13">
        <f t="shared" si="167"/>
        <v>-9.6999999999999993</v>
      </c>
      <c r="L400" s="14">
        <f t="shared" si="151"/>
        <v>0</v>
      </c>
      <c r="M400" s="12">
        <f t="shared" si="165"/>
        <v>9.6999999999999993</v>
      </c>
      <c r="N400" s="12">
        <f t="shared" si="152"/>
        <v>-9.6999999999999993</v>
      </c>
      <c r="O400" s="97" t="str">
        <f>IF(M400&gt;=19.5,"70%",IF(M400&gt;=13.5,"50%",IF(M400&gt;=5.5,"30%",IF(M400&gt;=0.1,"15%"))))</f>
        <v>30%</v>
      </c>
      <c r="P400" s="12">
        <f t="shared" si="157"/>
        <v>-2.9099999999999997</v>
      </c>
      <c r="Q400" s="97">
        <v>0.1</v>
      </c>
      <c r="R400" s="12">
        <f t="shared" si="161"/>
        <v>6.7899999999999991</v>
      </c>
      <c r="S400" s="12">
        <f t="shared" si="162"/>
        <v>9.6999999999999993</v>
      </c>
      <c r="T400" s="55">
        <f>S400</f>
        <v>9.6999999999999993</v>
      </c>
    </row>
    <row r="401" spans="1:20" x14ac:dyDescent="0.3">
      <c r="A401" s="54">
        <v>261</v>
      </c>
      <c r="B401" s="2" t="s">
        <v>421</v>
      </c>
      <c r="C401" s="2">
        <v>453</v>
      </c>
      <c r="D401" s="26"/>
      <c r="E401" s="27"/>
      <c r="F401" s="28"/>
      <c r="G401" s="1">
        <v>16</v>
      </c>
      <c r="H401" s="21">
        <f>G401</f>
        <v>16</v>
      </c>
      <c r="I401" s="1">
        <v>90</v>
      </c>
      <c r="J401" s="1">
        <v>70</v>
      </c>
      <c r="K401" s="21">
        <f>I401-H401</f>
        <v>74</v>
      </c>
      <c r="L401" s="22">
        <f t="shared" si="151"/>
        <v>20</v>
      </c>
      <c r="M401" s="9">
        <f t="shared" si="165"/>
        <v>16</v>
      </c>
      <c r="N401" s="9">
        <f t="shared" si="152"/>
        <v>4</v>
      </c>
      <c r="O401" s="1" t="str">
        <f t="shared" ref="O401:O407" si="168">IF(M401&gt;=19.5,"70%",IF(M401&gt;=13.5,"50%",IF(M401&gt;=5.5,"30%",IF(M401&gt;=0.1,"15%"))))</f>
        <v>50%</v>
      </c>
      <c r="P401" s="9">
        <f t="shared" si="157"/>
        <v>2</v>
      </c>
      <c r="Q401" s="97">
        <v>0.1</v>
      </c>
      <c r="R401" s="9">
        <f t="shared" si="161"/>
        <v>16.100000000000001</v>
      </c>
      <c r="S401" s="9">
        <f t="shared" si="162"/>
        <v>16.100000000000001</v>
      </c>
      <c r="T401" s="56">
        <f t="shared" ref="T401:T407" si="169">S401</f>
        <v>16.100000000000001</v>
      </c>
    </row>
    <row r="402" spans="1:20" x14ac:dyDescent="0.3">
      <c r="A402" s="54">
        <v>262</v>
      </c>
      <c r="B402" s="81" t="s">
        <v>310</v>
      </c>
      <c r="C402" s="80">
        <v>397</v>
      </c>
      <c r="D402" s="81" t="s">
        <v>33</v>
      </c>
      <c r="E402" s="82"/>
      <c r="F402" s="69">
        <v>1</v>
      </c>
      <c r="G402" s="69">
        <v>16.100000000000001</v>
      </c>
      <c r="H402" s="69">
        <v>16</v>
      </c>
      <c r="I402" s="69">
        <v>102</v>
      </c>
      <c r="J402" s="69">
        <v>72</v>
      </c>
      <c r="K402" s="69">
        <f>I402-H402</f>
        <v>86</v>
      </c>
      <c r="L402" s="69">
        <f t="shared" si="151"/>
        <v>30</v>
      </c>
      <c r="M402" s="69">
        <f t="shared" si="165"/>
        <v>16.100000000000001</v>
      </c>
      <c r="N402" s="69">
        <f t="shared" si="152"/>
        <v>13.899999999999999</v>
      </c>
      <c r="O402" s="69" t="str">
        <f t="shared" si="168"/>
        <v>50%</v>
      </c>
      <c r="P402" s="85">
        <f t="shared" si="157"/>
        <v>6.9499999999999993</v>
      </c>
      <c r="Q402" s="69">
        <v>0.1</v>
      </c>
      <c r="R402" s="69">
        <f t="shared" si="161"/>
        <v>16.200000000000003</v>
      </c>
      <c r="S402" s="69">
        <f t="shared" si="162"/>
        <v>16.200000000000003</v>
      </c>
      <c r="T402" s="86">
        <f t="shared" si="169"/>
        <v>16.200000000000003</v>
      </c>
    </row>
    <row r="403" spans="1:20" x14ac:dyDescent="0.3">
      <c r="A403" s="54">
        <v>263</v>
      </c>
      <c r="B403" s="80" t="s">
        <v>311</v>
      </c>
      <c r="C403" s="80">
        <v>154</v>
      </c>
      <c r="D403" s="81" t="s">
        <v>17</v>
      </c>
      <c r="E403" s="82"/>
      <c r="F403" s="69"/>
      <c r="G403" s="85">
        <v>7</v>
      </c>
      <c r="H403" s="83">
        <v>7</v>
      </c>
      <c r="I403" s="69">
        <v>76</v>
      </c>
      <c r="J403" s="69">
        <v>70</v>
      </c>
      <c r="K403" s="83">
        <f>I403-H403</f>
        <v>69</v>
      </c>
      <c r="L403" s="84">
        <f t="shared" si="151"/>
        <v>6</v>
      </c>
      <c r="M403" s="85">
        <f t="shared" si="165"/>
        <v>7</v>
      </c>
      <c r="N403" s="85">
        <f t="shared" si="152"/>
        <v>-1</v>
      </c>
      <c r="O403" s="69" t="str">
        <f t="shared" si="168"/>
        <v>30%</v>
      </c>
      <c r="P403" s="85">
        <f t="shared" si="157"/>
        <v>-0.3</v>
      </c>
      <c r="Q403" s="69">
        <v>0.1</v>
      </c>
      <c r="R403" s="85">
        <f t="shared" si="161"/>
        <v>6.7</v>
      </c>
      <c r="S403" s="85">
        <f t="shared" si="162"/>
        <v>6.7</v>
      </c>
      <c r="T403" s="86">
        <f t="shared" si="169"/>
        <v>6.7</v>
      </c>
    </row>
    <row r="404" spans="1:20" x14ac:dyDescent="0.3">
      <c r="A404" s="54">
        <v>264</v>
      </c>
      <c r="B404" s="10" t="s">
        <v>312</v>
      </c>
      <c r="C404" s="10">
        <v>221</v>
      </c>
      <c r="D404" s="11"/>
      <c r="E404" s="97"/>
      <c r="F404" s="97"/>
      <c r="G404" s="97">
        <v>24</v>
      </c>
      <c r="H404" s="13">
        <f>G404</f>
        <v>24</v>
      </c>
      <c r="I404" s="97"/>
      <c r="J404" s="97"/>
      <c r="K404" s="13">
        <f>I404-H404</f>
        <v>-24</v>
      </c>
      <c r="L404" s="14">
        <f t="shared" ref="L404:L458" si="170">I404-J404</f>
        <v>0</v>
      </c>
      <c r="M404" s="12">
        <f t="shared" si="165"/>
        <v>24</v>
      </c>
      <c r="N404" s="12">
        <f t="shared" si="152"/>
        <v>-24</v>
      </c>
      <c r="O404" s="97" t="str">
        <f t="shared" si="168"/>
        <v>70%</v>
      </c>
      <c r="P404" s="12">
        <f t="shared" si="157"/>
        <v>-16.799999999999997</v>
      </c>
      <c r="Q404" s="97">
        <v>0.1</v>
      </c>
      <c r="R404" s="12">
        <f t="shared" si="161"/>
        <v>7.2000000000000028</v>
      </c>
      <c r="S404" s="12">
        <f t="shared" si="162"/>
        <v>24</v>
      </c>
      <c r="T404" s="55">
        <f t="shared" si="169"/>
        <v>24</v>
      </c>
    </row>
    <row r="405" spans="1:20" x14ac:dyDescent="0.3">
      <c r="A405" s="54">
        <v>265</v>
      </c>
      <c r="B405" s="10" t="s">
        <v>313</v>
      </c>
      <c r="C405" s="10">
        <v>307</v>
      </c>
      <c r="D405" s="11" t="s">
        <v>62</v>
      </c>
      <c r="E405" s="17"/>
      <c r="F405" s="97"/>
      <c r="G405" s="97">
        <v>22</v>
      </c>
      <c r="H405" s="97">
        <v>22</v>
      </c>
      <c r="I405" s="97">
        <v>110</v>
      </c>
      <c r="J405" s="97">
        <v>70</v>
      </c>
      <c r="K405" s="13"/>
      <c r="L405" s="14">
        <f t="shared" si="170"/>
        <v>40</v>
      </c>
      <c r="M405" s="12">
        <f t="shared" si="165"/>
        <v>22</v>
      </c>
      <c r="N405" s="12">
        <f t="shared" si="152"/>
        <v>18</v>
      </c>
      <c r="O405" s="97" t="str">
        <f t="shared" si="168"/>
        <v>70%</v>
      </c>
      <c r="P405" s="12">
        <f t="shared" si="157"/>
        <v>12.6</v>
      </c>
      <c r="Q405" s="97">
        <v>0.1</v>
      </c>
      <c r="R405" s="12">
        <f t="shared" si="161"/>
        <v>22.1</v>
      </c>
      <c r="S405" s="12">
        <f t="shared" si="162"/>
        <v>22.1</v>
      </c>
      <c r="T405" s="55">
        <f t="shared" si="169"/>
        <v>22.1</v>
      </c>
    </row>
    <row r="406" spans="1:20" x14ac:dyDescent="0.3">
      <c r="A406" s="54">
        <v>266</v>
      </c>
      <c r="B406" s="80" t="s">
        <v>511</v>
      </c>
      <c r="C406" s="80">
        <v>87</v>
      </c>
      <c r="D406" s="81"/>
      <c r="E406" s="69"/>
      <c r="F406" s="69"/>
      <c r="G406" s="69">
        <v>17</v>
      </c>
      <c r="H406" s="69">
        <v>17</v>
      </c>
      <c r="I406" s="69">
        <v>94</v>
      </c>
      <c r="J406" s="69">
        <v>70</v>
      </c>
      <c r="K406" s="83">
        <f>I406-H406</f>
        <v>77</v>
      </c>
      <c r="L406" s="84">
        <f t="shared" si="170"/>
        <v>24</v>
      </c>
      <c r="M406" s="85">
        <f t="shared" si="165"/>
        <v>17</v>
      </c>
      <c r="N406" s="85">
        <f t="shared" si="152"/>
        <v>7</v>
      </c>
      <c r="O406" s="69" t="str">
        <f t="shared" si="168"/>
        <v>50%</v>
      </c>
      <c r="P406" s="85">
        <f t="shared" si="157"/>
        <v>3.5</v>
      </c>
      <c r="Q406" s="69">
        <v>0.1</v>
      </c>
      <c r="R406" s="85">
        <f t="shared" si="161"/>
        <v>17.100000000000001</v>
      </c>
      <c r="S406" s="85">
        <f t="shared" si="162"/>
        <v>17.100000000000001</v>
      </c>
      <c r="T406" s="86">
        <f t="shared" si="169"/>
        <v>17.100000000000001</v>
      </c>
    </row>
    <row r="407" spans="1:20" x14ac:dyDescent="0.3">
      <c r="A407" s="54">
        <v>267</v>
      </c>
      <c r="B407" s="80" t="s">
        <v>314</v>
      </c>
      <c r="C407" s="80">
        <v>139</v>
      </c>
      <c r="D407" s="81" t="s">
        <v>33</v>
      </c>
      <c r="E407" s="82"/>
      <c r="F407" s="69"/>
      <c r="G407" s="69">
        <v>11</v>
      </c>
      <c r="H407" s="83">
        <f>G407</f>
        <v>11</v>
      </c>
      <c r="I407" s="69">
        <v>76</v>
      </c>
      <c r="J407" s="69">
        <v>69</v>
      </c>
      <c r="K407" s="83">
        <f>I407-H407</f>
        <v>65</v>
      </c>
      <c r="L407" s="84">
        <f t="shared" si="170"/>
        <v>7</v>
      </c>
      <c r="M407" s="85">
        <f t="shared" si="165"/>
        <v>11</v>
      </c>
      <c r="N407" s="85">
        <f t="shared" si="152"/>
        <v>-4</v>
      </c>
      <c r="O407" s="69" t="str">
        <f t="shared" si="168"/>
        <v>30%</v>
      </c>
      <c r="P407" s="85">
        <f t="shared" si="157"/>
        <v>-1.2</v>
      </c>
      <c r="Q407" s="69">
        <v>1.2</v>
      </c>
      <c r="R407" s="85">
        <f t="shared" si="161"/>
        <v>9.8000000000000007</v>
      </c>
      <c r="S407" s="85">
        <f t="shared" si="162"/>
        <v>9.8000000000000007</v>
      </c>
      <c r="T407" s="86">
        <f t="shared" si="169"/>
        <v>9.8000000000000007</v>
      </c>
    </row>
    <row r="408" spans="1:20" x14ac:dyDescent="0.3">
      <c r="A408" s="54">
        <v>268</v>
      </c>
      <c r="B408" s="10" t="s">
        <v>316</v>
      </c>
      <c r="C408" s="10">
        <v>155</v>
      </c>
      <c r="D408" s="11"/>
      <c r="E408" s="17"/>
      <c r="F408" s="97"/>
      <c r="G408" s="97">
        <v>24.1</v>
      </c>
      <c r="H408" s="13">
        <f>G408</f>
        <v>24.1</v>
      </c>
      <c r="I408" s="97">
        <v>106</v>
      </c>
      <c r="J408" s="97">
        <v>70</v>
      </c>
      <c r="K408" s="13">
        <f t="shared" ref="K408:K414" si="171">I408-H408</f>
        <v>81.900000000000006</v>
      </c>
      <c r="L408" s="14">
        <f t="shared" si="170"/>
        <v>36</v>
      </c>
      <c r="M408" s="12">
        <f t="shared" si="165"/>
        <v>24.1</v>
      </c>
      <c r="N408" s="12">
        <f t="shared" ref="N408:N415" si="172">L408-M408</f>
        <v>11.899999999999999</v>
      </c>
      <c r="O408" s="97" t="str">
        <f t="shared" ref="O408:O434" si="173">IF(M408&gt;=19.5,"70%",IF(M408&gt;=13.5,"50%",IF(M408&gt;=5.5,"30%",IF(M408&gt;=0.1,"15%"))))</f>
        <v>70%</v>
      </c>
      <c r="P408" s="12">
        <f t="shared" si="157"/>
        <v>8.3299999999999983</v>
      </c>
      <c r="Q408" s="97">
        <v>0.1</v>
      </c>
      <c r="R408" s="12">
        <f t="shared" si="161"/>
        <v>24.200000000000003</v>
      </c>
      <c r="S408" s="12">
        <f t="shared" si="162"/>
        <v>24.200000000000003</v>
      </c>
      <c r="T408" s="55">
        <f t="shared" ref="T408:T415" si="174">S408</f>
        <v>24.200000000000003</v>
      </c>
    </row>
    <row r="409" spans="1:20" x14ac:dyDescent="0.3">
      <c r="A409" s="54">
        <v>269</v>
      </c>
      <c r="B409" s="80" t="s">
        <v>452</v>
      </c>
      <c r="C409" s="80">
        <v>476</v>
      </c>
      <c r="D409" s="81"/>
      <c r="E409" s="82"/>
      <c r="F409" s="69"/>
      <c r="G409" s="69">
        <v>20</v>
      </c>
      <c r="H409" s="83">
        <f>G409</f>
        <v>20</v>
      </c>
      <c r="I409" s="69">
        <v>95</v>
      </c>
      <c r="J409" s="69">
        <v>70</v>
      </c>
      <c r="K409" s="83">
        <f t="shared" si="171"/>
        <v>75</v>
      </c>
      <c r="L409" s="84">
        <f t="shared" si="170"/>
        <v>25</v>
      </c>
      <c r="M409" s="85">
        <f t="shared" si="165"/>
        <v>20</v>
      </c>
      <c r="N409" s="85">
        <f t="shared" si="172"/>
        <v>5</v>
      </c>
      <c r="O409" s="69" t="str">
        <f t="shared" si="173"/>
        <v>70%</v>
      </c>
      <c r="P409" s="85">
        <f t="shared" si="157"/>
        <v>3.5</v>
      </c>
      <c r="Q409" s="69" t="str">
        <f>IF(N409&lt;0,O409, "0.1")</f>
        <v>0.1</v>
      </c>
      <c r="R409" s="85">
        <f t="shared" si="161"/>
        <v>20.100000000000001</v>
      </c>
      <c r="S409" s="85">
        <f t="shared" si="162"/>
        <v>20.100000000000001</v>
      </c>
      <c r="T409" s="86">
        <f t="shared" si="174"/>
        <v>20.100000000000001</v>
      </c>
    </row>
    <row r="410" spans="1:20" x14ac:dyDescent="0.3">
      <c r="A410" s="54">
        <v>270</v>
      </c>
      <c r="B410" s="10" t="s">
        <v>317</v>
      </c>
      <c r="C410" s="10">
        <v>202</v>
      </c>
      <c r="D410" s="11" t="s">
        <v>17</v>
      </c>
      <c r="E410" s="97"/>
      <c r="F410" s="97"/>
      <c r="G410" s="97">
        <v>15</v>
      </c>
      <c r="H410" s="13">
        <v>15</v>
      </c>
      <c r="I410" s="97">
        <v>89</v>
      </c>
      <c r="J410" s="97">
        <v>72</v>
      </c>
      <c r="K410" s="13">
        <f t="shared" si="171"/>
        <v>74</v>
      </c>
      <c r="L410" s="14">
        <f t="shared" si="170"/>
        <v>17</v>
      </c>
      <c r="M410" s="12">
        <f t="shared" si="165"/>
        <v>15</v>
      </c>
      <c r="N410" s="12">
        <f t="shared" si="172"/>
        <v>2</v>
      </c>
      <c r="O410" s="97" t="str">
        <f t="shared" si="173"/>
        <v>50%</v>
      </c>
      <c r="P410" s="12">
        <f t="shared" si="157"/>
        <v>1</v>
      </c>
      <c r="Q410" s="97">
        <v>0.1</v>
      </c>
      <c r="R410" s="12">
        <f t="shared" si="161"/>
        <v>15.1</v>
      </c>
      <c r="S410" s="12">
        <f t="shared" si="162"/>
        <v>15.1</v>
      </c>
      <c r="T410" s="55">
        <f t="shared" si="174"/>
        <v>15.1</v>
      </c>
    </row>
    <row r="411" spans="1:20" x14ac:dyDescent="0.3">
      <c r="A411" s="54">
        <v>271</v>
      </c>
      <c r="B411" s="10" t="s">
        <v>319</v>
      </c>
      <c r="C411" s="10">
        <v>156</v>
      </c>
      <c r="D411" s="11"/>
      <c r="E411" s="97"/>
      <c r="F411" s="97"/>
      <c r="G411" s="97">
        <v>20.6</v>
      </c>
      <c r="H411" s="13">
        <f>G411</f>
        <v>20.6</v>
      </c>
      <c r="I411" s="97"/>
      <c r="J411" s="97"/>
      <c r="K411" s="13">
        <f t="shared" si="171"/>
        <v>-20.6</v>
      </c>
      <c r="L411" s="14">
        <f t="shared" si="170"/>
        <v>0</v>
      </c>
      <c r="M411" s="12">
        <f t="shared" si="165"/>
        <v>20.6</v>
      </c>
      <c r="N411" s="12">
        <f t="shared" si="172"/>
        <v>-20.6</v>
      </c>
      <c r="O411" s="97" t="str">
        <f t="shared" si="173"/>
        <v>70%</v>
      </c>
      <c r="P411" s="12">
        <f t="shared" si="157"/>
        <v>-14.42</v>
      </c>
      <c r="Q411" s="97">
        <v>0.1</v>
      </c>
      <c r="R411" s="12">
        <f t="shared" si="161"/>
        <v>6.1800000000000015</v>
      </c>
      <c r="S411" s="12">
        <f t="shared" si="162"/>
        <v>20.6</v>
      </c>
      <c r="T411" s="55">
        <f t="shared" si="174"/>
        <v>20.6</v>
      </c>
    </row>
    <row r="412" spans="1:20" x14ac:dyDescent="0.3">
      <c r="A412" s="54">
        <v>272</v>
      </c>
      <c r="B412" s="10" t="s">
        <v>320</v>
      </c>
      <c r="C412" s="10">
        <v>302</v>
      </c>
      <c r="D412" s="11"/>
      <c r="E412" s="20"/>
      <c r="F412" s="97"/>
      <c r="G412" s="97">
        <v>24</v>
      </c>
      <c r="H412" s="97">
        <v>24</v>
      </c>
      <c r="I412" s="97">
        <v>106</v>
      </c>
      <c r="J412" s="97">
        <v>70</v>
      </c>
      <c r="K412" s="13">
        <f t="shared" si="171"/>
        <v>82</v>
      </c>
      <c r="L412" s="14">
        <f t="shared" si="170"/>
        <v>36</v>
      </c>
      <c r="M412" s="12">
        <f t="shared" si="165"/>
        <v>24</v>
      </c>
      <c r="N412" s="12">
        <f t="shared" si="172"/>
        <v>12</v>
      </c>
      <c r="O412" s="97" t="str">
        <f t="shared" si="173"/>
        <v>70%</v>
      </c>
      <c r="P412" s="12">
        <f t="shared" si="157"/>
        <v>8.3999999999999986</v>
      </c>
      <c r="Q412" s="97">
        <v>0.1</v>
      </c>
      <c r="R412" s="12">
        <f t="shared" si="161"/>
        <v>24.1</v>
      </c>
      <c r="S412" s="12">
        <f t="shared" si="162"/>
        <v>24.1</v>
      </c>
      <c r="T412" s="55">
        <f t="shared" si="174"/>
        <v>24.1</v>
      </c>
    </row>
    <row r="413" spans="1:20" x14ac:dyDescent="0.3">
      <c r="A413" s="54">
        <v>273</v>
      </c>
      <c r="B413" s="10" t="s">
        <v>321</v>
      </c>
      <c r="C413" s="10">
        <v>280</v>
      </c>
      <c r="D413" s="11" t="s">
        <v>62</v>
      </c>
      <c r="E413" s="97"/>
      <c r="F413" s="97"/>
      <c r="G413" s="12">
        <v>13</v>
      </c>
      <c r="H413" s="13">
        <v>13</v>
      </c>
      <c r="I413" s="97">
        <v>94</v>
      </c>
      <c r="J413" s="97">
        <v>69</v>
      </c>
      <c r="K413" s="13">
        <f t="shared" si="171"/>
        <v>81</v>
      </c>
      <c r="L413" s="14">
        <f t="shared" si="170"/>
        <v>25</v>
      </c>
      <c r="M413" s="12">
        <f t="shared" si="165"/>
        <v>13</v>
      </c>
      <c r="N413" s="12">
        <f t="shared" si="172"/>
        <v>12</v>
      </c>
      <c r="O413" s="97" t="str">
        <f t="shared" si="173"/>
        <v>30%</v>
      </c>
      <c r="P413" s="12">
        <f t="shared" si="157"/>
        <v>3.5999999999999996</v>
      </c>
      <c r="Q413" s="97">
        <v>0.1</v>
      </c>
      <c r="R413" s="12">
        <f t="shared" si="161"/>
        <v>13.1</v>
      </c>
      <c r="S413" s="12">
        <f t="shared" si="162"/>
        <v>13.1</v>
      </c>
      <c r="T413" s="55">
        <f t="shared" si="174"/>
        <v>13.1</v>
      </c>
    </row>
    <row r="414" spans="1:20" x14ac:dyDescent="0.3">
      <c r="A414" s="54">
        <v>274</v>
      </c>
      <c r="B414" s="10" t="s">
        <v>322</v>
      </c>
      <c r="C414" s="10">
        <v>101</v>
      </c>
      <c r="D414" s="11"/>
      <c r="E414" s="97"/>
      <c r="F414" s="97"/>
      <c r="G414" s="12">
        <v>24</v>
      </c>
      <c r="H414" s="13">
        <f>G414</f>
        <v>24</v>
      </c>
      <c r="I414" s="97"/>
      <c r="J414" s="97"/>
      <c r="K414" s="13">
        <f t="shared" si="171"/>
        <v>-24</v>
      </c>
      <c r="L414" s="14">
        <f t="shared" si="170"/>
        <v>0</v>
      </c>
      <c r="M414" s="12">
        <f t="shared" si="165"/>
        <v>24</v>
      </c>
      <c r="N414" s="12">
        <f t="shared" si="172"/>
        <v>-24</v>
      </c>
      <c r="O414" s="97" t="str">
        <f t="shared" si="173"/>
        <v>70%</v>
      </c>
      <c r="P414" s="12">
        <f t="shared" si="157"/>
        <v>-16.799999999999997</v>
      </c>
      <c r="Q414" s="97">
        <v>0.1</v>
      </c>
      <c r="R414" s="12">
        <f t="shared" si="161"/>
        <v>7.2000000000000028</v>
      </c>
      <c r="S414" s="12">
        <f t="shared" si="162"/>
        <v>24</v>
      </c>
      <c r="T414" s="55">
        <f t="shared" si="174"/>
        <v>24</v>
      </c>
    </row>
    <row r="415" spans="1:20" x14ac:dyDescent="0.3">
      <c r="A415" s="54">
        <v>275</v>
      </c>
      <c r="B415" s="80" t="s">
        <v>437</v>
      </c>
      <c r="C415" s="80">
        <v>477</v>
      </c>
      <c r="D415" s="80" t="s">
        <v>17</v>
      </c>
      <c r="E415" s="82"/>
      <c r="F415" s="69"/>
      <c r="G415" s="85">
        <v>12.7</v>
      </c>
      <c r="H415" s="83">
        <v>13</v>
      </c>
      <c r="I415" s="69">
        <v>99</v>
      </c>
      <c r="J415" s="69">
        <v>70</v>
      </c>
      <c r="K415" s="83">
        <v>99</v>
      </c>
      <c r="L415" s="84">
        <f t="shared" si="170"/>
        <v>29</v>
      </c>
      <c r="M415" s="85">
        <f t="shared" si="165"/>
        <v>12.7</v>
      </c>
      <c r="N415" s="85">
        <f t="shared" si="172"/>
        <v>16.3</v>
      </c>
      <c r="O415" s="69" t="str">
        <f t="shared" si="173"/>
        <v>30%</v>
      </c>
      <c r="P415" s="85">
        <f t="shared" si="157"/>
        <v>4.8899999999999997</v>
      </c>
      <c r="Q415" s="69" t="str">
        <f>IF(N415&lt;0,O415, "0.1")</f>
        <v>0.1</v>
      </c>
      <c r="R415" s="85">
        <f t="shared" si="161"/>
        <v>12.799999999999999</v>
      </c>
      <c r="S415" s="85">
        <f t="shared" si="162"/>
        <v>12.799999999999999</v>
      </c>
      <c r="T415" s="86">
        <f t="shared" si="174"/>
        <v>12.799999999999999</v>
      </c>
    </row>
    <row r="416" spans="1:20" x14ac:dyDescent="0.3">
      <c r="A416" s="54">
        <v>276</v>
      </c>
      <c r="B416" s="80" t="s">
        <v>323</v>
      </c>
      <c r="C416" s="80">
        <v>234</v>
      </c>
      <c r="D416" s="81" t="s">
        <v>24</v>
      </c>
      <c r="E416" s="82"/>
      <c r="F416" s="69"/>
      <c r="G416" s="85">
        <v>14</v>
      </c>
      <c r="H416" s="83">
        <v>14</v>
      </c>
      <c r="I416" s="69"/>
      <c r="J416" s="69">
        <v>70</v>
      </c>
      <c r="K416" s="83">
        <f t="shared" ref="K416:K428" si="175">I416-H416</f>
        <v>-14</v>
      </c>
      <c r="L416" s="84">
        <f t="shared" si="170"/>
        <v>-70</v>
      </c>
      <c r="M416" s="85">
        <f t="shared" si="165"/>
        <v>14</v>
      </c>
      <c r="N416" s="85">
        <v>-4</v>
      </c>
      <c r="O416" s="69" t="str">
        <f t="shared" si="173"/>
        <v>50%</v>
      </c>
      <c r="P416" s="85">
        <f t="shared" ref="P416:P446" si="176">N416*O416</f>
        <v>-2</v>
      </c>
      <c r="Q416" s="69">
        <v>0.1</v>
      </c>
      <c r="R416" s="85">
        <f t="shared" ref="R416:R427" si="177">IF(M416&gt;=L416,(M416+P416),M416+Q416)</f>
        <v>12</v>
      </c>
      <c r="S416" s="85">
        <f t="shared" ref="S416:S427" si="178">IF(I416&gt;1,(R416),G416)</f>
        <v>14</v>
      </c>
      <c r="T416" s="86">
        <f t="shared" ref="T416:T422" si="179">S416</f>
        <v>14</v>
      </c>
    </row>
    <row r="417" spans="1:20" x14ac:dyDescent="0.3">
      <c r="A417" s="54">
        <v>277</v>
      </c>
      <c r="B417" s="10" t="s">
        <v>324</v>
      </c>
      <c r="C417" s="10">
        <v>399</v>
      </c>
      <c r="D417" s="11" t="s">
        <v>33</v>
      </c>
      <c r="E417" s="97"/>
      <c r="F417" s="97"/>
      <c r="G417" s="12">
        <v>19</v>
      </c>
      <c r="H417" s="13">
        <v>19</v>
      </c>
      <c r="I417" s="97"/>
      <c r="J417" s="97"/>
      <c r="K417" s="13">
        <f t="shared" si="175"/>
        <v>-19</v>
      </c>
      <c r="L417" s="14">
        <f t="shared" si="170"/>
        <v>0</v>
      </c>
      <c r="M417" s="12">
        <f t="shared" si="165"/>
        <v>19</v>
      </c>
      <c r="N417" s="12">
        <f t="shared" ref="N417:N466" si="180">L417-M417</f>
        <v>-19</v>
      </c>
      <c r="O417" s="97" t="str">
        <f t="shared" si="173"/>
        <v>50%</v>
      </c>
      <c r="P417" s="12">
        <f t="shared" si="176"/>
        <v>-9.5</v>
      </c>
      <c r="Q417" s="97">
        <v>0.1</v>
      </c>
      <c r="R417" s="12">
        <f t="shared" si="177"/>
        <v>9.5</v>
      </c>
      <c r="S417" s="12">
        <f t="shared" si="178"/>
        <v>19</v>
      </c>
      <c r="T417" s="55">
        <f t="shared" si="179"/>
        <v>19</v>
      </c>
    </row>
    <row r="418" spans="1:20" x14ac:dyDescent="0.3">
      <c r="A418" s="54">
        <v>278</v>
      </c>
      <c r="B418" s="114" t="s">
        <v>463</v>
      </c>
      <c r="C418" s="80">
        <v>476</v>
      </c>
      <c r="D418" s="114" t="s">
        <v>33</v>
      </c>
      <c r="E418" s="82"/>
      <c r="F418" s="115"/>
      <c r="G418" s="69">
        <v>15</v>
      </c>
      <c r="H418" s="83">
        <v>15</v>
      </c>
      <c r="I418" s="69">
        <v>79</v>
      </c>
      <c r="J418" s="69">
        <v>69</v>
      </c>
      <c r="K418" s="83">
        <f t="shared" si="175"/>
        <v>64</v>
      </c>
      <c r="L418" s="84">
        <f t="shared" si="170"/>
        <v>10</v>
      </c>
      <c r="M418" s="85">
        <f t="shared" si="165"/>
        <v>15</v>
      </c>
      <c r="N418" s="85">
        <f t="shared" si="180"/>
        <v>-5</v>
      </c>
      <c r="O418" s="69" t="str">
        <f t="shared" si="173"/>
        <v>50%</v>
      </c>
      <c r="P418" s="85">
        <f t="shared" si="176"/>
        <v>-2.5</v>
      </c>
      <c r="Q418" s="69">
        <v>0.5</v>
      </c>
      <c r="R418" s="85">
        <f t="shared" si="177"/>
        <v>12.5</v>
      </c>
      <c r="S418" s="85">
        <f t="shared" si="178"/>
        <v>12.5</v>
      </c>
      <c r="T418" s="86">
        <f t="shared" si="179"/>
        <v>12.5</v>
      </c>
    </row>
    <row r="419" spans="1:20" x14ac:dyDescent="0.3">
      <c r="A419" s="54">
        <v>279</v>
      </c>
      <c r="B419" s="80" t="s">
        <v>325</v>
      </c>
      <c r="C419" s="80">
        <v>114</v>
      </c>
      <c r="D419" s="81" t="s">
        <v>33</v>
      </c>
      <c r="E419" s="82"/>
      <c r="F419" s="69"/>
      <c r="G419" s="85">
        <v>6.3</v>
      </c>
      <c r="H419" s="83">
        <v>6</v>
      </c>
      <c r="I419" s="69">
        <v>82</v>
      </c>
      <c r="J419" s="69">
        <v>70</v>
      </c>
      <c r="K419" s="83">
        <f t="shared" si="175"/>
        <v>76</v>
      </c>
      <c r="L419" s="84">
        <f t="shared" si="170"/>
        <v>12</v>
      </c>
      <c r="M419" s="85">
        <f t="shared" si="165"/>
        <v>6.3</v>
      </c>
      <c r="N419" s="85">
        <f t="shared" si="180"/>
        <v>5.7</v>
      </c>
      <c r="O419" s="69" t="str">
        <f t="shared" si="173"/>
        <v>30%</v>
      </c>
      <c r="P419" s="83">
        <f t="shared" si="176"/>
        <v>1.71</v>
      </c>
      <c r="Q419" s="69">
        <v>0.1</v>
      </c>
      <c r="R419" s="85">
        <f t="shared" si="177"/>
        <v>6.3999999999999995</v>
      </c>
      <c r="S419" s="85">
        <f t="shared" si="178"/>
        <v>6.3999999999999995</v>
      </c>
      <c r="T419" s="86">
        <f t="shared" si="179"/>
        <v>6.3999999999999995</v>
      </c>
    </row>
    <row r="420" spans="1:20" x14ac:dyDescent="0.3">
      <c r="A420" s="54">
        <v>280</v>
      </c>
      <c r="B420" s="10" t="s">
        <v>326</v>
      </c>
      <c r="C420" s="10">
        <v>115</v>
      </c>
      <c r="D420" s="11"/>
      <c r="E420" s="97"/>
      <c r="F420" s="97"/>
      <c r="G420" s="12">
        <v>10.199999999999999</v>
      </c>
      <c r="H420" s="13">
        <f>G420</f>
        <v>10.199999999999999</v>
      </c>
      <c r="I420" s="97"/>
      <c r="J420" s="97"/>
      <c r="K420" s="13">
        <f t="shared" si="175"/>
        <v>-10.199999999999999</v>
      </c>
      <c r="L420" s="14">
        <f t="shared" si="170"/>
        <v>0</v>
      </c>
      <c r="M420" s="12">
        <f t="shared" si="165"/>
        <v>10.199999999999999</v>
      </c>
      <c r="N420" s="12">
        <f t="shared" si="180"/>
        <v>-10.199999999999999</v>
      </c>
      <c r="O420" s="97" t="str">
        <f t="shared" si="173"/>
        <v>30%</v>
      </c>
      <c r="P420" s="12">
        <f t="shared" si="176"/>
        <v>-3.0599999999999996</v>
      </c>
      <c r="Q420" s="97">
        <v>0.1</v>
      </c>
      <c r="R420" s="12">
        <f t="shared" si="177"/>
        <v>7.14</v>
      </c>
      <c r="S420" s="12">
        <f t="shared" si="178"/>
        <v>10.199999999999999</v>
      </c>
      <c r="T420" s="55">
        <f t="shared" si="179"/>
        <v>10.199999999999999</v>
      </c>
    </row>
    <row r="421" spans="1:20" x14ac:dyDescent="0.3">
      <c r="A421" s="54">
        <v>281</v>
      </c>
      <c r="B421" s="11" t="s">
        <v>327</v>
      </c>
      <c r="C421" s="10">
        <v>400</v>
      </c>
      <c r="D421" s="11"/>
      <c r="E421" s="97"/>
      <c r="F421" s="97"/>
      <c r="G421" s="97">
        <v>24</v>
      </c>
      <c r="H421" s="97">
        <v>24</v>
      </c>
      <c r="I421" s="97">
        <v>90</v>
      </c>
      <c r="J421" s="97">
        <v>69</v>
      </c>
      <c r="K421" s="97">
        <f t="shared" si="175"/>
        <v>66</v>
      </c>
      <c r="L421" s="97">
        <f t="shared" si="170"/>
        <v>21</v>
      </c>
      <c r="M421" s="97">
        <f t="shared" si="165"/>
        <v>24</v>
      </c>
      <c r="N421" s="97">
        <f t="shared" si="180"/>
        <v>-3</v>
      </c>
      <c r="O421" s="97" t="str">
        <f t="shared" si="173"/>
        <v>70%</v>
      </c>
      <c r="P421" s="12">
        <f t="shared" si="176"/>
        <v>-2.0999999999999996</v>
      </c>
      <c r="Q421" s="97">
        <v>0.1</v>
      </c>
      <c r="R421" s="97">
        <f t="shared" si="177"/>
        <v>21.9</v>
      </c>
      <c r="S421" s="97">
        <f t="shared" si="178"/>
        <v>21.9</v>
      </c>
      <c r="T421" s="55">
        <f t="shared" si="179"/>
        <v>21.9</v>
      </c>
    </row>
    <row r="422" spans="1:20" x14ac:dyDescent="0.3">
      <c r="A422" s="54">
        <v>282</v>
      </c>
      <c r="B422" s="10" t="s">
        <v>329</v>
      </c>
      <c r="C422" s="10">
        <v>72</v>
      </c>
      <c r="D422" s="11"/>
      <c r="E422" s="97"/>
      <c r="F422" s="97"/>
      <c r="G422" s="12">
        <v>8.1</v>
      </c>
      <c r="H422" s="13">
        <f>G422</f>
        <v>8.1</v>
      </c>
      <c r="I422" s="97"/>
      <c r="J422" s="97"/>
      <c r="K422" s="13">
        <f t="shared" si="175"/>
        <v>-8.1</v>
      </c>
      <c r="L422" s="14">
        <f t="shared" si="170"/>
        <v>0</v>
      </c>
      <c r="M422" s="12">
        <f t="shared" si="165"/>
        <v>8.1</v>
      </c>
      <c r="N422" s="12">
        <f t="shared" si="180"/>
        <v>-8.1</v>
      </c>
      <c r="O422" s="97" t="str">
        <f t="shared" si="173"/>
        <v>30%</v>
      </c>
      <c r="P422" s="12">
        <f t="shared" si="176"/>
        <v>-2.4299999999999997</v>
      </c>
      <c r="Q422" s="97">
        <v>0.1</v>
      </c>
      <c r="R422" s="12">
        <f t="shared" si="177"/>
        <v>5.67</v>
      </c>
      <c r="S422" s="12">
        <f t="shared" si="178"/>
        <v>8.1</v>
      </c>
      <c r="T422" s="55">
        <f t="shared" si="179"/>
        <v>8.1</v>
      </c>
    </row>
    <row r="423" spans="1:20" x14ac:dyDescent="0.3">
      <c r="A423" s="54">
        <v>283</v>
      </c>
      <c r="B423" s="2" t="s">
        <v>330</v>
      </c>
      <c r="C423" s="2">
        <v>292</v>
      </c>
      <c r="D423" s="3"/>
      <c r="E423" s="4"/>
      <c r="F423" s="43"/>
      <c r="G423" s="1">
        <v>19.8</v>
      </c>
      <c r="H423" s="1">
        <v>20</v>
      </c>
      <c r="I423" s="1">
        <v>95</v>
      </c>
      <c r="J423" s="1">
        <v>72</v>
      </c>
      <c r="K423" s="1">
        <f t="shared" si="175"/>
        <v>75</v>
      </c>
      <c r="L423" s="1">
        <f t="shared" si="170"/>
        <v>23</v>
      </c>
      <c r="M423" s="1">
        <f t="shared" si="165"/>
        <v>19.8</v>
      </c>
      <c r="N423" s="1">
        <f t="shared" si="180"/>
        <v>3.1999999999999993</v>
      </c>
      <c r="O423" s="1" t="str">
        <f t="shared" si="173"/>
        <v>70%</v>
      </c>
      <c r="P423" s="9">
        <f t="shared" si="176"/>
        <v>2.2399999999999993</v>
      </c>
      <c r="Q423" s="97">
        <v>0.1</v>
      </c>
      <c r="R423" s="1">
        <f t="shared" si="177"/>
        <v>19.900000000000002</v>
      </c>
      <c r="S423" s="1">
        <f t="shared" si="178"/>
        <v>19.900000000000002</v>
      </c>
      <c r="T423" s="57">
        <v>20</v>
      </c>
    </row>
    <row r="424" spans="1:20" x14ac:dyDescent="0.3">
      <c r="A424" s="54">
        <v>284</v>
      </c>
      <c r="B424" s="10" t="s">
        <v>331</v>
      </c>
      <c r="C424" s="10">
        <v>69</v>
      </c>
      <c r="D424" s="11"/>
      <c r="E424" s="17"/>
      <c r="F424" s="97"/>
      <c r="G424" s="97">
        <v>8</v>
      </c>
      <c r="H424" s="13">
        <v>8</v>
      </c>
      <c r="I424" s="97">
        <v>84</v>
      </c>
      <c r="J424" s="97">
        <v>70</v>
      </c>
      <c r="K424" s="13">
        <f t="shared" si="175"/>
        <v>76</v>
      </c>
      <c r="L424" s="14">
        <f t="shared" si="170"/>
        <v>14</v>
      </c>
      <c r="M424" s="12">
        <f t="shared" si="165"/>
        <v>8</v>
      </c>
      <c r="N424" s="12">
        <f t="shared" si="180"/>
        <v>6</v>
      </c>
      <c r="O424" s="97" t="str">
        <f t="shared" si="173"/>
        <v>30%</v>
      </c>
      <c r="P424" s="12">
        <f t="shared" si="176"/>
        <v>1.7999999999999998</v>
      </c>
      <c r="Q424" s="97">
        <v>0.1</v>
      </c>
      <c r="R424" s="12">
        <f t="shared" si="177"/>
        <v>8.1</v>
      </c>
      <c r="S424" s="12">
        <f t="shared" si="178"/>
        <v>8.1</v>
      </c>
      <c r="T424" s="55">
        <f>S424</f>
        <v>8.1</v>
      </c>
    </row>
    <row r="425" spans="1:20" x14ac:dyDescent="0.3">
      <c r="A425" s="54">
        <v>285</v>
      </c>
      <c r="B425" s="26" t="s">
        <v>434</v>
      </c>
      <c r="C425" s="2">
        <v>468</v>
      </c>
      <c r="D425" s="26"/>
      <c r="E425" s="27"/>
      <c r="F425" s="28"/>
      <c r="G425" s="1">
        <v>23</v>
      </c>
      <c r="H425" s="1">
        <v>23</v>
      </c>
      <c r="I425" s="1">
        <v>100</v>
      </c>
      <c r="J425" s="1">
        <v>70</v>
      </c>
      <c r="K425" s="1">
        <f t="shared" si="175"/>
        <v>77</v>
      </c>
      <c r="L425" s="1">
        <f t="shared" si="170"/>
        <v>30</v>
      </c>
      <c r="M425" s="1">
        <f t="shared" si="165"/>
        <v>23</v>
      </c>
      <c r="N425" s="1">
        <f t="shared" si="180"/>
        <v>7</v>
      </c>
      <c r="O425" s="1" t="str">
        <f t="shared" si="173"/>
        <v>70%</v>
      </c>
      <c r="P425" s="9">
        <f t="shared" si="176"/>
        <v>4.8999999999999995</v>
      </c>
      <c r="Q425" s="97">
        <v>0.1</v>
      </c>
      <c r="R425" s="1">
        <f t="shared" si="177"/>
        <v>23.1</v>
      </c>
      <c r="S425" s="1">
        <f t="shared" si="178"/>
        <v>23.1</v>
      </c>
      <c r="T425" s="57">
        <v>23</v>
      </c>
    </row>
    <row r="426" spans="1:20" x14ac:dyDescent="0.3">
      <c r="A426" s="54">
        <v>286</v>
      </c>
      <c r="B426" s="10" t="s">
        <v>332</v>
      </c>
      <c r="C426" s="10">
        <v>175</v>
      </c>
      <c r="D426" s="11"/>
      <c r="E426" s="97"/>
      <c r="F426" s="97"/>
      <c r="G426" s="97">
        <v>11</v>
      </c>
      <c r="H426" s="13">
        <f>G426</f>
        <v>11</v>
      </c>
      <c r="I426" s="97"/>
      <c r="J426" s="97"/>
      <c r="K426" s="13">
        <f t="shared" si="175"/>
        <v>-11</v>
      </c>
      <c r="L426" s="14">
        <f t="shared" si="170"/>
        <v>0</v>
      </c>
      <c r="M426" s="12">
        <f t="shared" si="165"/>
        <v>11</v>
      </c>
      <c r="N426" s="12">
        <f t="shared" si="180"/>
        <v>-11</v>
      </c>
      <c r="O426" s="97" t="str">
        <f t="shared" si="173"/>
        <v>30%</v>
      </c>
      <c r="P426" s="12">
        <f t="shared" si="176"/>
        <v>-3.3</v>
      </c>
      <c r="Q426" s="97">
        <v>0.1</v>
      </c>
      <c r="R426" s="12">
        <f t="shared" si="177"/>
        <v>7.7</v>
      </c>
      <c r="S426" s="12">
        <f t="shared" si="178"/>
        <v>11</v>
      </c>
      <c r="T426" s="55">
        <f>S426</f>
        <v>11</v>
      </c>
    </row>
    <row r="427" spans="1:20" x14ac:dyDescent="0.3">
      <c r="A427" s="54">
        <v>287</v>
      </c>
      <c r="B427" s="114" t="s">
        <v>426</v>
      </c>
      <c r="C427" s="80">
        <v>460</v>
      </c>
      <c r="D427" s="114"/>
      <c r="E427" s="82"/>
      <c r="F427" s="115"/>
      <c r="G427" s="69">
        <v>24</v>
      </c>
      <c r="H427" s="69">
        <v>24</v>
      </c>
      <c r="I427" s="69">
        <v>91</v>
      </c>
      <c r="J427" s="69">
        <v>72</v>
      </c>
      <c r="K427" s="69">
        <f t="shared" si="175"/>
        <v>67</v>
      </c>
      <c r="L427" s="69">
        <f t="shared" si="170"/>
        <v>19</v>
      </c>
      <c r="M427" s="69">
        <f t="shared" si="165"/>
        <v>24</v>
      </c>
      <c r="N427" s="69">
        <f t="shared" si="180"/>
        <v>-5</v>
      </c>
      <c r="O427" s="69" t="str">
        <f t="shared" si="173"/>
        <v>70%</v>
      </c>
      <c r="P427" s="85">
        <f t="shared" si="176"/>
        <v>-3.5</v>
      </c>
      <c r="Q427" s="69">
        <v>0.1</v>
      </c>
      <c r="R427" s="69">
        <f t="shared" si="177"/>
        <v>20.5</v>
      </c>
      <c r="S427" s="69">
        <f t="shared" si="178"/>
        <v>20.5</v>
      </c>
      <c r="T427" s="113">
        <v>21</v>
      </c>
    </row>
    <row r="428" spans="1:20" x14ac:dyDescent="0.3">
      <c r="A428" s="54">
        <v>288</v>
      </c>
      <c r="B428" s="80" t="s">
        <v>455</v>
      </c>
      <c r="C428" s="80">
        <v>479</v>
      </c>
      <c r="D428" s="119" t="s">
        <v>17</v>
      </c>
      <c r="E428" s="120"/>
      <c r="F428" s="115"/>
      <c r="G428" s="69">
        <v>22.3</v>
      </c>
      <c r="H428" s="69">
        <v>23</v>
      </c>
      <c r="I428" s="69">
        <v>94</v>
      </c>
      <c r="J428" s="69">
        <v>72</v>
      </c>
      <c r="K428" s="69">
        <f t="shared" si="175"/>
        <v>71</v>
      </c>
      <c r="L428" s="69">
        <f t="shared" si="170"/>
        <v>22</v>
      </c>
      <c r="M428" s="69">
        <f t="shared" si="165"/>
        <v>22.3</v>
      </c>
      <c r="N428" s="69">
        <f t="shared" si="180"/>
        <v>-0.30000000000000071</v>
      </c>
      <c r="O428" s="69" t="str">
        <f t="shared" si="173"/>
        <v>70%</v>
      </c>
      <c r="P428" s="85">
        <f t="shared" si="176"/>
        <v>-0.21000000000000049</v>
      </c>
      <c r="Q428" s="69">
        <v>0.7</v>
      </c>
      <c r="R428" s="69">
        <v>22.9</v>
      </c>
      <c r="S428" s="69">
        <v>22.9</v>
      </c>
      <c r="T428" s="113">
        <v>23</v>
      </c>
    </row>
    <row r="429" spans="1:20" x14ac:dyDescent="0.3">
      <c r="A429" s="54">
        <v>289</v>
      </c>
      <c r="B429" s="10" t="s">
        <v>335</v>
      </c>
      <c r="C429" s="10">
        <v>308</v>
      </c>
      <c r="D429" s="11" t="s">
        <v>32</v>
      </c>
      <c r="E429" s="17"/>
      <c r="F429" s="97"/>
      <c r="G429" s="97">
        <v>16</v>
      </c>
      <c r="H429" s="97">
        <v>16</v>
      </c>
      <c r="I429" s="97">
        <v>95</v>
      </c>
      <c r="J429" s="97">
        <v>70</v>
      </c>
      <c r="K429" s="13"/>
      <c r="L429" s="14">
        <f t="shared" si="170"/>
        <v>25</v>
      </c>
      <c r="M429" s="12">
        <f t="shared" si="165"/>
        <v>16</v>
      </c>
      <c r="N429" s="12">
        <f t="shared" si="180"/>
        <v>9</v>
      </c>
      <c r="O429" s="97" t="str">
        <f t="shared" si="173"/>
        <v>50%</v>
      </c>
      <c r="P429" s="12">
        <f t="shared" si="176"/>
        <v>4.5</v>
      </c>
      <c r="Q429" s="97">
        <v>0.1</v>
      </c>
      <c r="R429" s="12">
        <f t="shared" ref="R429:R437" si="181">IF(M429&gt;=L429,(M429+P429),M429+Q429)</f>
        <v>16.100000000000001</v>
      </c>
      <c r="S429" s="12">
        <f t="shared" ref="S429:S466" si="182">IF(I429&gt;1,(R429),G429)</f>
        <v>16.100000000000001</v>
      </c>
      <c r="T429" s="55">
        <f>S429</f>
        <v>16.100000000000001</v>
      </c>
    </row>
    <row r="430" spans="1:20" x14ac:dyDescent="0.3">
      <c r="A430" s="54">
        <v>290</v>
      </c>
      <c r="B430" s="114" t="s">
        <v>507</v>
      </c>
      <c r="C430" s="80">
        <v>502</v>
      </c>
      <c r="D430" s="114"/>
      <c r="E430" s="82"/>
      <c r="F430" s="115"/>
      <c r="G430" s="69">
        <v>24</v>
      </c>
      <c r="H430" s="69">
        <v>24</v>
      </c>
      <c r="I430" s="69">
        <v>122</v>
      </c>
      <c r="J430" s="69">
        <v>70</v>
      </c>
      <c r="K430" s="69">
        <v>98</v>
      </c>
      <c r="L430" s="69">
        <f t="shared" si="170"/>
        <v>52</v>
      </c>
      <c r="M430" s="69">
        <f t="shared" si="165"/>
        <v>24</v>
      </c>
      <c r="N430" s="69">
        <f t="shared" si="180"/>
        <v>28</v>
      </c>
      <c r="O430" s="69" t="str">
        <f t="shared" si="173"/>
        <v>70%</v>
      </c>
      <c r="P430" s="83">
        <f t="shared" si="176"/>
        <v>19.599999999999998</v>
      </c>
      <c r="Q430" s="69">
        <v>0.1</v>
      </c>
      <c r="R430" s="69">
        <f t="shared" si="181"/>
        <v>24.1</v>
      </c>
      <c r="S430" s="69">
        <f t="shared" si="182"/>
        <v>24.1</v>
      </c>
      <c r="T430" s="113">
        <v>24</v>
      </c>
    </row>
    <row r="431" spans="1:20" x14ac:dyDescent="0.3">
      <c r="A431" s="54">
        <v>291</v>
      </c>
      <c r="B431" s="10" t="s">
        <v>336</v>
      </c>
      <c r="C431" s="10">
        <v>275</v>
      </c>
      <c r="D431" s="11"/>
      <c r="E431" s="20"/>
      <c r="F431" s="97"/>
      <c r="G431" s="12">
        <v>24</v>
      </c>
      <c r="H431" s="13">
        <v>24</v>
      </c>
      <c r="I431" s="97">
        <v>95</v>
      </c>
      <c r="J431" s="97">
        <v>70</v>
      </c>
      <c r="K431" s="13">
        <f t="shared" ref="K431:K437" si="183">I431-H431</f>
        <v>71</v>
      </c>
      <c r="L431" s="14">
        <f t="shared" si="170"/>
        <v>25</v>
      </c>
      <c r="M431" s="12">
        <f t="shared" si="165"/>
        <v>24</v>
      </c>
      <c r="N431" s="12">
        <f t="shared" si="180"/>
        <v>1</v>
      </c>
      <c r="O431" s="97" t="str">
        <f t="shared" si="173"/>
        <v>70%</v>
      </c>
      <c r="P431" s="12">
        <f t="shared" si="176"/>
        <v>0.7</v>
      </c>
      <c r="Q431" s="97">
        <v>0.1</v>
      </c>
      <c r="R431" s="12">
        <f t="shared" si="181"/>
        <v>24.1</v>
      </c>
      <c r="S431" s="12">
        <f t="shared" si="182"/>
        <v>24.1</v>
      </c>
      <c r="T431" s="55">
        <f>S431</f>
        <v>24.1</v>
      </c>
    </row>
    <row r="432" spans="1:20" x14ac:dyDescent="0.3">
      <c r="A432" s="54">
        <v>292</v>
      </c>
      <c r="B432" s="10" t="s">
        <v>337</v>
      </c>
      <c r="C432" s="10">
        <v>402</v>
      </c>
      <c r="D432" s="11"/>
      <c r="E432" s="97"/>
      <c r="F432" s="97"/>
      <c r="G432" s="97">
        <v>13.1</v>
      </c>
      <c r="H432" s="13">
        <f>G432</f>
        <v>13.1</v>
      </c>
      <c r="I432" s="97"/>
      <c r="J432" s="97"/>
      <c r="K432" s="13">
        <f t="shared" si="183"/>
        <v>-13.1</v>
      </c>
      <c r="L432" s="14">
        <f t="shared" si="170"/>
        <v>0</v>
      </c>
      <c r="M432" s="12">
        <f t="shared" si="165"/>
        <v>13.1</v>
      </c>
      <c r="N432" s="12">
        <f t="shared" si="180"/>
        <v>-13.1</v>
      </c>
      <c r="O432" s="97" t="str">
        <f t="shared" si="173"/>
        <v>30%</v>
      </c>
      <c r="P432" s="12">
        <f t="shared" si="176"/>
        <v>-3.9299999999999997</v>
      </c>
      <c r="Q432" s="97">
        <v>0.1</v>
      </c>
      <c r="R432" s="12">
        <f t="shared" si="181"/>
        <v>9.17</v>
      </c>
      <c r="S432" s="12">
        <f t="shared" si="182"/>
        <v>13.1</v>
      </c>
      <c r="T432" s="55">
        <f>S432</f>
        <v>13.1</v>
      </c>
    </row>
    <row r="433" spans="1:20" x14ac:dyDescent="0.3">
      <c r="A433" s="54">
        <v>293</v>
      </c>
      <c r="B433" s="2" t="s">
        <v>423</v>
      </c>
      <c r="C433" s="2">
        <v>455</v>
      </c>
      <c r="D433" s="26"/>
      <c r="E433" s="27"/>
      <c r="F433" s="28"/>
      <c r="G433" s="1">
        <v>21.1</v>
      </c>
      <c r="H433" s="21">
        <v>21</v>
      </c>
      <c r="I433" s="1">
        <v>105</v>
      </c>
      <c r="J433" s="1">
        <v>70</v>
      </c>
      <c r="K433" s="21">
        <f t="shared" si="183"/>
        <v>84</v>
      </c>
      <c r="L433" s="22">
        <f t="shared" si="170"/>
        <v>35</v>
      </c>
      <c r="M433" s="9">
        <f t="shared" si="165"/>
        <v>21.1</v>
      </c>
      <c r="N433" s="9">
        <f t="shared" si="180"/>
        <v>13.899999999999999</v>
      </c>
      <c r="O433" s="1" t="str">
        <f t="shared" si="173"/>
        <v>70%</v>
      </c>
      <c r="P433" s="9">
        <f t="shared" si="176"/>
        <v>9.7299999999999986</v>
      </c>
      <c r="Q433" s="97">
        <v>0.1</v>
      </c>
      <c r="R433" s="9">
        <f t="shared" si="181"/>
        <v>21.200000000000003</v>
      </c>
      <c r="S433" s="9">
        <f t="shared" si="182"/>
        <v>21.200000000000003</v>
      </c>
      <c r="T433" s="56">
        <f>S433</f>
        <v>21.200000000000003</v>
      </c>
    </row>
    <row r="434" spans="1:20" x14ac:dyDescent="0.3">
      <c r="A434" s="54">
        <v>294</v>
      </c>
      <c r="B434" s="80" t="s">
        <v>479</v>
      </c>
      <c r="C434" s="80">
        <v>294</v>
      </c>
      <c r="D434" s="81"/>
      <c r="E434" s="82"/>
      <c r="F434" s="115"/>
      <c r="G434" s="85">
        <v>8</v>
      </c>
      <c r="H434" s="83">
        <v>8</v>
      </c>
      <c r="I434" s="69">
        <v>86</v>
      </c>
      <c r="J434" s="69">
        <v>72</v>
      </c>
      <c r="K434" s="83">
        <f t="shared" si="183"/>
        <v>78</v>
      </c>
      <c r="L434" s="84">
        <f t="shared" si="170"/>
        <v>14</v>
      </c>
      <c r="M434" s="85">
        <f t="shared" si="165"/>
        <v>8</v>
      </c>
      <c r="N434" s="85">
        <f t="shared" si="180"/>
        <v>6</v>
      </c>
      <c r="O434" s="69" t="str">
        <f t="shared" si="173"/>
        <v>30%</v>
      </c>
      <c r="P434" s="85">
        <f t="shared" si="176"/>
        <v>1.7999999999999998</v>
      </c>
      <c r="Q434" s="69">
        <v>0.1</v>
      </c>
      <c r="R434" s="85">
        <f t="shared" si="181"/>
        <v>8.1</v>
      </c>
      <c r="S434" s="85">
        <f t="shared" si="182"/>
        <v>8.1</v>
      </c>
      <c r="T434" s="86">
        <v>8</v>
      </c>
    </row>
    <row r="435" spans="1:20" x14ac:dyDescent="0.3">
      <c r="A435" s="54">
        <v>295</v>
      </c>
      <c r="B435" s="114" t="s">
        <v>479</v>
      </c>
      <c r="C435" s="80">
        <v>494</v>
      </c>
      <c r="D435" s="114" t="s">
        <v>24</v>
      </c>
      <c r="E435" s="82"/>
      <c r="F435" s="115"/>
      <c r="G435" s="85">
        <v>11</v>
      </c>
      <c r="H435" s="83">
        <v>11</v>
      </c>
      <c r="I435" s="69">
        <v>94</v>
      </c>
      <c r="J435" s="69">
        <v>70</v>
      </c>
      <c r="K435" s="83">
        <f t="shared" si="183"/>
        <v>83</v>
      </c>
      <c r="L435" s="84">
        <f t="shared" si="170"/>
        <v>24</v>
      </c>
      <c r="M435" s="85">
        <f t="shared" si="165"/>
        <v>11</v>
      </c>
      <c r="N435" s="85">
        <f t="shared" si="180"/>
        <v>13</v>
      </c>
      <c r="O435" s="116">
        <v>0.5</v>
      </c>
      <c r="P435" s="85">
        <f t="shared" si="176"/>
        <v>6.5</v>
      </c>
      <c r="Q435" s="69" t="str">
        <f>IF(N435&lt;0,O435, "0.1")</f>
        <v>0.1</v>
      </c>
      <c r="R435" s="85">
        <f t="shared" si="181"/>
        <v>11.1</v>
      </c>
      <c r="S435" s="85">
        <f t="shared" si="182"/>
        <v>11.1</v>
      </c>
      <c r="T435" s="86">
        <f>S435</f>
        <v>11.1</v>
      </c>
    </row>
    <row r="436" spans="1:20" x14ac:dyDescent="0.3">
      <c r="A436" s="54">
        <v>296</v>
      </c>
      <c r="B436" s="2" t="s">
        <v>338</v>
      </c>
      <c r="C436" s="2">
        <v>58</v>
      </c>
      <c r="D436" s="3"/>
      <c r="E436" s="4"/>
      <c r="F436" s="1"/>
      <c r="G436" s="9">
        <v>16</v>
      </c>
      <c r="H436" s="21">
        <f>G436</f>
        <v>16</v>
      </c>
      <c r="I436" s="1">
        <v>87</v>
      </c>
      <c r="J436" s="1">
        <v>70</v>
      </c>
      <c r="K436" s="21">
        <f t="shared" si="183"/>
        <v>71</v>
      </c>
      <c r="L436" s="22">
        <f t="shared" si="170"/>
        <v>17</v>
      </c>
      <c r="M436" s="9">
        <f t="shared" si="165"/>
        <v>16</v>
      </c>
      <c r="N436" s="9">
        <f t="shared" si="180"/>
        <v>1</v>
      </c>
      <c r="O436" s="1" t="str">
        <f>IF(M436&gt;=19.5,"70%",IF(M436&gt;=13.5,"50%",IF(M436&gt;=5.5,"30%",IF(M436&gt;=0.1,"15%"))))</f>
        <v>50%</v>
      </c>
      <c r="P436" s="9">
        <f t="shared" si="176"/>
        <v>0.5</v>
      </c>
      <c r="Q436" s="97">
        <v>0.1</v>
      </c>
      <c r="R436" s="9">
        <f t="shared" si="181"/>
        <v>16.100000000000001</v>
      </c>
      <c r="S436" s="9">
        <f t="shared" si="182"/>
        <v>16.100000000000001</v>
      </c>
      <c r="T436" s="56">
        <f>S436</f>
        <v>16.100000000000001</v>
      </c>
    </row>
    <row r="437" spans="1:20" x14ac:dyDescent="0.3">
      <c r="A437" s="54">
        <v>297</v>
      </c>
      <c r="B437" s="2" t="s">
        <v>339</v>
      </c>
      <c r="C437" s="2">
        <v>266</v>
      </c>
      <c r="D437" s="3"/>
      <c r="E437" s="4"/>
      <c r="F437" s="1"/>
      <c r="G437" s="9">
        <v>13</v>
      </c>
      <c r="H437" s="21">
        <v>13</v>
      </c>
      <c r="I437" s="1">
        <v>84</v>
      </c>
      <c r="J437" s="1">
        <v>70</v>
      </c>
      <c r="K437" s="21">
        <f t="shared" si="183"/>
        <v>71</v>
      </c>
      <c r="L437" s="22">
        <f t="shared" si="170"/>
        <v>14</v>
      </c>
      <c r="M437" s="9">
        <f t="shared" si="165"/>
        <v>13</v>
      </c>
      <c r="N437" s="9">
        <f t="shared" si="180"/>
        <v>1</v>
      </c>
      <c r="O437" s="1" t="str">
        <f>IF(M437&gt;=19.5,"70%",IF(M437&gt;=13.5,"50%",IF(M437&gt;=5.5,"30%",IF(M437&gt;=0.1,"15%"))))</f>
        <v>30%</v>
      </c>
      <c r="P437" s="9">
        <f t="shared" si="176"/>
        <v>0.3</v>
      </c>
      <c r="Q437" s="97">
        <v>0.1</v>
      </c>
      <c r="R437" s="9">
        <f t="shared" si="181"/>
        <v>13.1</v>
      </c>
      <c r="S437" s="9">
        <f t="shared" si="182"/>
        <v>13.1</v>
      </c>
      <c r="T437" s="56">
        <f>S437</f>
        <v>13.1</v>
      </c>
    </row>
    <row r="438" spans="1:20" x14ac:dyDescent="0.3">
      <c r="A438" s="54">
        <v>298</v>
      </c>
      <c r="B438" s="110" t="s">
        <v>340</v>
      </c>
      <c r="C438" s="80">
        <v>403</v>
      </c>
      <c r="D438" s="111" t="s">
        <v>33</v>
      </c>
      <c r="E438" s="82"/>
      <c r="F438" s="112">
        <v>1</v>
      </c>
      <c r="G438" s="69">
        <v>12</v>
      </c>
      <c r="H438" s="69">
        <v>12</v>
      </c>
      <c r="I438" s="69">
        <v>87</v>
      </c>
      <c r="J438" s="69">
        <v>72</v>
      </c>
      <c r="K438" s="69">
        <v>78</v>
      </c>
      <c r="L438" s="69">
        <f t="shared" si="170"/>
        <v>15</v>
      </c>
      <c r="M438" s="69">
        <f t="shared" si="165"/>
        <v>12</v>
      </c>
      <c r="N438" s="69">
        <f t="shared" si="180"/>
        <v>3</v>
      </c>
      <c r="O438" s="69" t="str">
        <f>IF(M438&gt;=19.5,"70%",IF(M438&gt;=13.5,"50%",IF(M438&gt;=5.5,"30%",IF(M438&gt;=0.1,"15%"))))</f>
        <v>30%</v>
      </c>
      <c r="P438" s="85">
        <f t="shared" si="176"/>
        <v>0.89999999999999991</v>
      </c>
      <c r="Q438" s="69">
        <v>0.3</v>
      </c>
      <c r="R438" s="69">
        <v>12</v>
      </c>
      <c r="S438" s="69">
        <f t="shared" si="182"/>
        <v>12</v>
      </c>
      <c r="T438" s="113">
        <v>12</v>
      </c>
    </row>
    <row r="439" spans="1:20" x14ac:dyDescent="0.3">
      <c r="A439" s="54">
        <v>299</v>
      </c>
      <c r="B439" s="2" t="s">
        <v>341</v>
      </c>
      <c r="C439" s="2">
        <v>404</v>
      </c>
      <c r="D439" s="3" t="s">
        <v>20</v>
      </c>
      <c r="E439" s="4"/>
      <c r="F439" s="1"/>
      <c r="G439" s="1">
        <v>7</v>
      </c>
      <c r="H439" s="21">
        <v>7</v>
      </c>
      <c r="I439" s="1">
        <v>91</v>
      </c>
      <c r="J439" s="1">
        <v>70</v>
      </c>
      <c r="K439" s="21">
        <f>I439-H439</f>
        <v>84</v>
      </c>
      <c r="L439" s="22">
        <f t="shared" si="170"/>
        <v>21</v>
      </c>
      <c r="M439" s="9">
        <f t="shared" si="165"/>
        <v>7</v>
      </c>
      <c r="N439" s="9">
        <f t="shared" si="180"/>
        <v>14</v>
      </c>
      <c r="O439" s="1" t="str">
        <f>IF(M439&gt;=19.5,"70%",IF(M439&gt;=13.5,"50%",IF(M439&gt;=5.5,"30%",IF(M439&gt;=0.1,"15%"))))</f>
        <v>30%</v>
      </c>
      <c r="P439" s="9">
        <f t="shared" si="176"/>
        <v>4.2</v>
      </c>
      <c r="Q439" s="97">
        <v>0.1</v>
      </c>
      <c r="R439" s="9">
        <f>IF(M439&gt;=L439,(M439+P439),M439+Q439)</f>
        <v>7.1</v>
      </c>
      <c r="S439" s="9">
        <f t="shared" si="182"/>
        <v>7.1</v>
      </c>
      <c r="T439" s="56">
        <f>S439</f>
        <v>7.1</v>
      </c>
    </row>
    <row r="440" spans="1:20" x14ac:dyDescent="0.3">
      <c r="A440" s="54">
        <v>300</v>
      </c>
      <c r="B440" s="80" t="s">
        <v>342</v>
      </c>
      <c r="C440" s="80">
        <v>267</v>
      </c>
      <c r="D440" s="80" t="s">
        <v>33</v>
      </c>
      <c r="E440" s="82"/>
      <c r="F440" s="69"/>
      <c r="G440" s="85">
        <v>9</v>
      </c>
      <c r="H440" s="83">
        <v>9</v>
      </c>
      <c r="I440" s="69">
        <v>87</v>
      </c>
      <c r="J440" s="69">
        <v>70</v>
      </c>
      <c r="K440" s="83">
        <f>I440-H440</f>
        <v>78</v>
      </c>
      <c r="L440" s="84">
        <f t="shared" si="170"/>
        <v>17</v>
      </c>
      <c r="M440" s="85">
        <f t="shared" si="165"/>
        <v>9</v>
      </c>
      <c r="N440" s="85">
        <f t="shared" si="180"/>
        <v>8</v>
      </c>
      <c r="O440" s="69" t="str">
        <f>IF(M440&gt;=19.5,"70%",IF(M440&gt;=13.5,"50%",IF(M440&gt;=5.5,"30%",IF(M440&gt;=0.1,"15%"))))</f>
        <v>30%</v>
      </c>
      <c r="P440" s="85">
        <f t="shared" si="176"/>
        <v>2.4</v>
      </c>
      <c r="Q440" s="69">
        <v>0.2</v>
      </c>
      <c r="R440" s="85">
        <f>IF(M440&gt;=L440,(M440+P440),M440+Q440)</f>
        <v>9.1999999999999993</v>
      </c>
      <c r="S440" s="85">
        <f t="shared" si="182"/>
        <v>9.1999999999999993</v>
      </c>
      <c r="T440" s="86">
        <f>S440</f>
        <v>9.1999999999999993</v>
      </c>
    </row>
    <row r="441" spans="1:20" x14ac:dyDescent="0.3">
      <c r="A441" s="54">
        <v>301</v>
      </c>
      <c r="B441" s="80" t="s">
        <v>343</v>
      </c>
      <c r="C441" s="80">
        <v>296</v>
      </c>
      <c r="D441" s="80" t="s">
        <v>33</v>
      </c>
      <c r="E441" s="82"/>
      <c r="F441" s="69"/>
      <c r="G441" s="85">
        <v>10.199999999999999</v>
      </c>
      <c r="H441" s="83">
        <v>10</v>
      </c>
      <c r="I441" s="69">
        <v>91</v>
      </c>
      <c r="J441" s="69">
        <v>70</v>
      </c>
      <c r="K441" s="83">
        <v>70</v>
      </c>
      <c r="L441" s="84">
        <f t="shared" si="170"/>
        <v>21</v>
      </c>
      <c r="M441" s="85">
        <f t="shared" si="165"/>
        <v>10.199999999999999</v>
      </c>
      <c r="N441" s="85">
        <f t="shared" si="180"/>
        <v>10.8</v>
      </c>
      <c r="O441" s="116">
        <v>0.3</v>
      </c>
      <c r="P441" s="85">
        <f t="shared" si="176"/>
        <v>3.24</v>
      </c>
      <c r="Q441" s="69">
        <v>0.1</v>
      </c>
      <c r="R441" s="85">
        <f>IF(M441&gt;=L441,(M441+P441),M441+Q441)</f>
        <v>10.299999999999999</v>
      </c>
      <c r="S441" s="85">
        <f t="shared" si="182"/>
        <v>10.299999999999999</v>
      </c>
      <c r="T441" s="86">
        <f>S441</f>
        <v>10.299999999999999</v>
      </c>
    </row>
    <row r="442" spans="1:20" x14ac:dyDescent="0.3">
      <c r="A442" s="54">
        <v>302</v>
      </c>
      <c r="B442" s="2" t="s">
        <v>409</v>
      </c>
      <c r="C442" s="2">
        <v>437</v>
      </c>
      <c r="D442" s="26" t="s">
        <v>20</v>
      </c>
      <c r="E442" s="29"/>
      <c r="F442" s="28"/>
      <c r="G442" s="9">
        <v>17</v>
      </c>
      <c r="H442" s="21">
        <v>17</v>
      </c>
      <c r="I442" s="1"/>
      <c r="J442" s="1">
        <v>70</v>
      </c>
      <c r="K442" s="21">
        <f t="shared" ref="K442:K484" si="184">I442-H442</f>
        <v>-17</v>
      </c>
      <c r="L442" s="22">
        <f t="shared" si="170"/>
        <v>-70</v>
      </c>
      <c r="M442" s="9">
        <f t="shared" si="165"/>
        <v>17</v>
      </c>
      <c r="N442" s="9">
        <f t="shared" si="180"/>
        <v>-87</v>
      </c>
      <c r="O442" s="25">
        <v>0.7</v>
      </c>
      <c r="P442" s="9">
        <f t="shared" si="176"/>
        <v>-60.9</v>
      </c>
      <c r="Q442" s="97">
        <v>0.1</v>
      </c>
      <c r="R442" s="9">
        <v>0.9</v>
      </c>
      <c r="S442" s="9">
        <f t="shared" si="182"/>
        <v>17</v>
      </c>
      <c r="T442" s="56">
        <v>17</v>
      </c>
    </row>
    <row r="443" spans="1:20" x14ac:dyDescent="0.3">
      <c r="A443" s="54">
        <v>303</v>
      </c>
      <c r="B443" s="10" t="s">
        <v>344</v>
      </c>
      <c r="C443" s="10">
        <v>163</v>
      </c>
      <c r="D443" s="11"/>
      <c r="E443" s="97"/>
      <c r="F443" s="97"/>
      <c r="G443" s="97">
        <v>11.7</v>
      </c>
      <c r="H443" s="13">
        <f>G443</f>
        <v>11.7</v>
      </c>
      <c r="I443" s="97"/>
      <c r="J443" s="97"/>
      <c r="K443" s="13">
        <f t="shared" si="184"/>
        <v>-11.7</v>
      </c>
      <c r="L443" s="14">
        <f t="shared" si="170"/>
        <v>0</v>
      </c>
      <c r="M443" s="12">
        <f t="shared" si="165"/>
        <v>11.7</v>
      </c>
      <c r="N443" s="12">
        <f t="shared" si="180"/>
        <v>-11.7</v>
      </c>
      <c r="O443" s="97" t="str">
        <f>IF(M443&gt;=19.5,"70%",IF(M443&gt;=13.5,"50%",IF(M443&gt;=5.5,"30%",IF(M443&gt;=0.1,"15%"))))</f>
        <v>30%</v>
      </c>
      <c r="P443" s="12">
        <f t="shared" si="176"/>
        <v>-3.51</v>
      </c>
      <c r="Q443" s="97">
        <v>0.1</v>
      </c>
      <c r="R443" s="12">
        <f t="shared" ref="R443:R456" si="185">IF(M443&gt;=L443,(M443+P443),M443+Q443)</f>
        <v>8.19</v>
      </c>
      <c r="S443" s="12">
        <f t="shared" si="182"/>
        <v>11.7</v>
      </c>
      <c r="T443" s="55">
        <f>S443</f>
        <v>11.7</v>
      </c>
    </row>
    <row r="444" spans="1:20" x14ac:dyDescent="0.3">
      <c r="A444" s="54">
        <v>304</v>
      </c>
      <c r="B444" s="80" t="s">
        <v>420</v>
      </c>
      <c r="C444" s="80">
        <v>452</v>
      </c>
      <c r="D444" s="114"/>
      <c r="E444" s="82"/>
      <c r="F444" s="115"/>
      <c r="G444" s="69">
        <v>12</v>
      </c>
      <c r="H444" s="83">
        <v>12</v>
      </c>
      <c r="I444" s="69">
        <v>95</v>
      </c>
      <c r="J444" s="69">
        <v>70</v>
      </c>
      <c r="K444" s="83">
        <f t="shared" si="184"/>
        <v>83</v>
      </c>
      <c r="L444" s="84">
        <f t="shared" si="170"/>
        <v>25</v>
      </c>
      <c r="M444" s="85">
        <f t="shared" ref="M444:M466" si="186">G444</f>
        <v>12</v>
      </c>
      <c r="N444" s="85">
        <f t="shared" si="180"/>
        <v>13</v>
      </c>
      <c r="O444" s="69" t="str">
        <f>IF(M444&gt;=19.5,"70%",IF(M444&gt;=13.5,"50%",IF(M444&gt;=5.5,"30%",IF(M444&gt;=0.1,"15%"))))</f>
        <v>30%</v>
      </c>
      <c r="P444" s="83">
        <f t="shared" si="176"/>
        <v>3.9</v>
      </c>
      <c r="Q444" s="69">
        <v>0.1</v>
      </c>
      <c r="R444" s="85">
        <f t="shared" si="185"/>
        <v>12.1</v>
      </c>
      <c r="S444" s="85">
        <f t="shared" si="182"/>
        <v>12.1</v>
      </c>
      <c r="T444" s="86">
        <f>S444</f>
        <v>12.1</v>
      </c>
    </row>
    <row r="445" spans="1:20" x14ac:dyDescent="0.3">
      <c r="A445" s="54">
        <v>305</v>
      </c>
      <c r="B445" s="2" t="s">
        <v>420</v>
      </c>
      <c r="C445" s="2">
        <v>450</v>
      </c>
      <c r="D445" s="26"/>
      <c r="E445" s="27"/>
      <c r="F445" s="28"/>
      <c r="G445" s="28">
        <v>12</v>
      </c>
      <c r="H445" s="28">
        <v>12</v>
      </c>
      <c r="I445" s="28">
        <v>82</v>
      </c>
      <c r="J445" s="28">
        <v>70</v>
      </c>
      <c r="K445" s="28">
        <f t="shared" si="184"/>
        <v>70</v>
      </c>
      <c r="L445" s="28">
        <f t="shared" si="170"/>
        <v>12</v>
      </c>
      <c r="M445" s="28">
        <f t="shared" si="186"/>
        <v>12</v>
      </c>
      <c r="N445" s="28">
        <f t="shared" si="180"/>
        <v>0</v>
      </c>
      <c r="O445" s="28" t="str">
        <f>IF(M445&gt;=19.5,"70%",IF(M445&gt;=13.5,"50%",IF(M445&gt;=5.5,"30%",IF(M445&gt;=0.1,"15%"))))</f>
        <v>30%</v>
      </c>
      <c r="P445" s="90">
        <f t="shared" si="176"/>
        <v>0</v>
      </c>
      <c r="Q445" s="97">
        <v>0.1</v>
      </c>
      <c r="R445" s="28">
        <f t="shared" si="185"/>
        <v>12</v>
      </c>
      <c r="S445" s="77">
        <f t="shared" si="182"/>
        <v>12</v>
      </c>
      <c r="T445" s="59">
        <v>12</v>
      </c>
    </row>
    <row r="446" spans="1:20" x14ac:dyDescent="0.3">
      <c r="A446" s="54">
        <v>306</v>
      </c>
      <c r="B446" s="81" t="s">
        <v>519</v>
      </c>
      <c r="C446" s="80">
        <v>509</v>
      </c>
      <c r="D446" s="81"/>
      <c r="E446" s="82"/>
      <c r="F446" s="69"/>
      <c r="G446" s="69">
        <v>16</v>
      </c>
      <c r="H446" s="83">
        <v>16</v>
      </c>
      <c r="I446" s="69">
        <v>84</v>
      </c>
      <c r="J446" s="69">
        <v>69</v>
      </c>
      <c r="K446" s="83">
        <f t="shared" si="184"/>
        <v>68</v>
      </c>
      <c r="L446" s="84">
        <f t="shared" si="170"/>
        <v>15</v>
      </c>
      <c r="M446" s="85">
        <f t="shared" si="186"/>
        <v>16</v>
      </c>
      <c r="N446" s="85">
        <f t="shared" si="180"/>
        <v>-1</v>
      </c>
      <c r="O446" s="69" t="str">
        <f>IF(M446&gt;=19.5,"70%",IF(M446&gt;=13.5,"50%",IF(M446&gt;=5.5,"30%",IF(M446&gt;=0.1,"15%"))))</f>
        <v>50%</v>
      </c>
      <c r="P446" s="85">
        <f t="shared" si="176"/>
        <v>-0.5</v>
      </c>
      <c r="Q446" s="69">
        <v>0.5</v>
      </c>
      <c r="R446" s="85">
        <f t="shared" si="185"/>
        <v>15.5</v>
      </c>
      <c r="S446" s="85">
        <f t="shared" si="182"/>
        <v>15.5</v>
      </c>
      <c r="T446" s="86">
        <f>S446</f>
        <v>15.5</v>
      </c>
    </row>
    <row r="447" spans="1:20" x14ac:dyDescent="0.3">
      <c r="A447" s="54">
        <v>307</v>
      </c>
      <c r="B447" s="80" t="s">
        <v>345</v>
      </c>
      <c r="C447" s="80">
        <v>22</v>
      </c>
      <c r="D447" s="81" t="s">
        <v>43</v>
      </c>
      <c r="E447" s="82"/>
      <c r="F447" s="115"/>
      <c r="G447" s="85">
        <v>16.3</v>
      </c>
      <c r="H447" s="83">
        <v>16</v>
      </c>
      <c r="I447" s="69">
        <v>90</v>
      </c>
      <c r="J447" s="69">
        <v>70</v>
      </c>
      <c r="K447" s="83">
        <f t="shared" si="184"/>
        <v>74</v>
      </c>
      <c r="L447" s="84">
        <f t="shared" si="170"/>
        <v>20</v>
      </c>
      <c r="M447" s="85">
        <f t="shared" si="186"/>
        <v>16.3</v>
      </c>
      <c r="N447" s="85">
        <f t="shared" si="180"/>
        <v>3.6999999999999993</v>
      </c>
      <c r="O447" s="116">
        <v>0.7</v>
      </c>
      <c r="P447" s="85">
        <v>6.9</v>
      </c>
      <c r="Q447" s="69">
        <v>0.1</v>
      </c>
      <c r="R447" s="85">
        <f t="shared" si="185"/>
        <v>16.400000000000002</v>
      </c>
      <c r="S447" s="85">
        <f t="shared" si="182"/>
        <v>16.400000000000002</v>
      </c>
      <c r="T447" s="86">
        <v>16</v>
      </c>
    </row>
    <row r="448" spans="1:20" x14ac:dyDescent="0.3">
      <c r="A448" s="54">
        <v>308</v>
      </c>
      <c r="B448" s="110" t="s">
        <v>496</v>
      </c>
      <c r="C448" s="80">
        <v>405</v>
      </c>
      <c r="D448" s="111"/>
      <c r="E448" s="82"/>
      <c r="F448" s="112"/>
      <c r="G448" s="69">
        <v>16</v>
      </c>
      <c r="H448" s="83">
        <f>G448</f>
        <v>16</v>
      </c>
      <c r="I448" s="69">
        <v>97</v>
      </c>
      <c r="J448" s="69">
        <v>70</v>
      </c>
      <c r="K448" s="83">
        <f t="shared" si="184"/>
        <v>81</v>
      </c>
      <c r="L448" s="84">
        <f t="shared" si="170"/>
        <v>27</v>
      </c>
      <c r="M448" s="85">
        <f t="shared" si="186"/>
        <v>16</v>
      </c>
      <c r="N448" s="85">
        <f t="shared" si="180"/>
        <v>11</v>
      </c>
      <c r="O448" s="69" t="str">
        <f>IF(M448&gt;=19.5,"70%",IF(M448&gt;=13.5,"50%",IF(M448&gt;=5.5,"30%",IF(M448&gt;=0.1,"15%"))))</f>
        <v>50%</v>
      </c>
      <c r="P448" s="85">
        <f t="shared" ref="P448:P466" si="187">N448*O448</f>
        <v>5.5</v>
      </c>
      <c r="Q448" s="69">
        <v>0.1</v>
      </c>
      <c r="R448" s="85">
        <f t="shared" si="185"/>
        <v>16.100000000000001</v>
      </c>
      <c r="S448" s="85">
        <f t="shared" si="182"/>
        <v>16.100000000000001</v>
      </c>
      <c r="T448" s="86">
        <f>S448</f>
        <v>16.100000000000001</v>
      </c>
    </row>
    <row r="449" spans="1:20" x14ac:dyDescent="0.3">
      <c r="A449" s="54">
        <v>309</v>
      </c>
      <c r="B449" s="10" t="s">
        <v>346</v>
      </c>
      <c r="C449" s="10">
        <v>274</v>
      </c>
      <c r="D449" s="11" t="s">
        <v>62</v>
      </c>
      <c r="E449" s="20"/>
      <c r="F449" s="97"/>
      <c r="G449" s="97">
        <v>14</v>
      </c>
      <c r="H449" s="97">
        <v>14</v>
      </c>
      <c r="I449" s="97">
        <v>89</v>
      </c>
      <c r="J449" s="97">
        <v>69</v>
      </c>
      <c r="K449" s="13">
        <f t="shared" si="184"/>
        <v>75</v>
      </c>
      <c r="L449" s="14">
        <f t="shared" si="170"/>
        <v>20</v>
      </c>
      <c r="M449" s="12">
        <f t="shared" si="186"/>
        <v>14</v>
      </c>
      <c r="N449" s="12">
        <f t="shared" si="180"/>
        <v>6</v>
      </c>
      <c r="O449" s="97" t="str">
        <f>IF(M449&gt;=19.5,"70%",IF(M449&gt;=13.5,"50%",IF(M449&gt;=5.5,"30%",IF(M449&gt;=0.1,"15%"))))</f>
        <v>50%</v>
      </c>
      <c r="P449" s="12">
        <f t="shared" si="187"/>
        <v>3</v>
      </c>
      <c r="Q449" s="97">
        <v>0.1</v>
      </c>
      <c r="R449" s="12">
        <f t="shared" si="185"/>
        <v>14.1</v>
      </c>
      <c r="S449" s="12">
        <f t="shared" si="182"/>
        <v>14.1</v>
      </c>
      <c r="T449" s="55">
        <f>S449</f>
        <v>14.1</v>
      </c>
    </row>
    <row r="450" spans="1:20" x14ac:dyDescent="0.3">
      <c r="A450" s="54">
        <v>310</v>
      </c>
      <c r="B450" s="80" t="s">
        <v>413</v>
      </c>
      <c r="C450" s="80">
        <v>443</v>
      </c>
      <c r="D450" s="114"/>
      <c r="E450" s="82"/>
      <c r="F450" s="115"/>
      <c r="G450" s="69">
        <v>17</v>
      </c>
      <c r="H450" s="69">
        <v>17</v>
      </c>
      <c r="I450" s="69">
        <v>91</v>
      </c>
      <c r="J450" s="69">
        <v>72</v>
      </c>
      <c r="K450" s="69">
        <f t="shared" si="184"/>
        <v>74</v>
      </c>
      <c r="L450" s="69">
        <f t="shared" si="170"/>
        <v>19</v>
      </c>
      <c r="M450" s="69">
        <f t="shared" si="186"/>
        <v>17</v>
      </c>
      <c r="N450" s="69">
        <f t="shared" si="180"/>
        <v>2</v>
      </c>
      <c r="O450" s="69" t="str">
        <f>IF(M450&gt;=19.5,"70%",IF(M450&gt;=13.5,"50%",IF(M450&gt;=5.5,"30%",IF(M450&gt;=0.1,"15%"))))</f>
        <v>50%</v>
      </c>
      <c r="P450" s="85">
        <f t="shared" si="187"/>
        <v>1</v>
      </c>
      <c r="Q450" s="69" t="str">
        <f>IF(N450&lt;0,O450, "0.1")</f>
        <v>0.1</v>
      </c>
      <c r="R450" s="69">
        <f t="shared" si="185"/>
        <v>17.100000000000001</v>
      </c>
      <c r="S450" s="69">
        <f t="shared" si="182"/>
        <v>17.100000000000001</v>
      </c>
      <c r="T450" s="113">
        <v>17</v>
      </c>
    </row>
    <row r="451" spans="1:20" x14ac:dyDescent="0.3">
      <c r="A451" s="54">
        <v>311</v>
      </c>
      <c r="B451" s="15" t="s">
        <v>347</v>
      </c>
      <c r="C451" s="10">
        <v>406</v>
      </c>
      <c r="D451" s="15" t="s">
        <v>43</v>
      </c>
      <c r="E451" s="48"/>
      <c r="F451" s="49"/>
      <c r="G451" s="49">
        <v>24</v>
      </c>
      <c r="H451" s="49">
        <v>24</v>
      </c>
      <c r="I451" s="49">
        <v>99</v>
      </c>
      <c r="J451" s="49">
        <v>69</v>
      </c>
      <c r="K451" s="49">
        <f t="shared" si="184"/>
        <v>75</v>
      </c>
      <c r="L451" s="49">
        <f t="shared" si="170"/>
        <v>30</v>
      </c>
      <c r="M451" s="49">
        <f t="shared" si="186"/>
        <v>24</v>
      </c>
      <c r="N451" s="49">
        <f t="shared" si="180"/>
        <v>6</v>
      </c>
      <c r="O451" s="49" t="str">
        <f>IF(M451&gt;=19.5,"70%",IF(M451&gt;=13.5,"50%",IF(M451&gt;=5.5,"30%",IF(M451&gt;=0.1,"15%"))))</f>
        <v>70%</v>
      </c>
      <c r="P451" s="89">
        <f t="shared" si="187"/>
        <v>4.1999999999999993</v>
      </c>
      <c r="Q451" s="97">
        <v>0.1</v>
      </c>
      <c r="R451" s="49">
        <f t="shared" si="185"/>
        <v>24.1</v>
      </c>
      <c r="S451" s="97">
        <f t="shared" si="182"/>
        <v>24.1</v>
      </c>
      <c r="T451" s="55">
        <f>S451</f>
        <v>24.1</v>
      </c>
    </row>
    <row r="452" spans="1:20" x14ac:dyDescent="0.3">
      <c r="A452" s="54">
        <v>312</v>
      </c>
      <c r="B452" s="10" t="s">
        <v>348</v>
      </c>
      <c r="C452" s="10">
        <v>190</v>
      </c>
      <c r="D452" s="11"/>
      <c r="E452" s="17"/>
      <c r="F452" s="97"/>
      <c r="G452" s="97">
        <v>14.5</v>
      </c>
      <c r="H452" s="13">
        <v>14</v>
      </c>
      <c r="I452" s="97">
        <v>84</v>
      </c>
      <c r="J452" s="97">
        <v>70</v>
      </c>
      <c r="K452" s="13">
        <f t="shared" si="184"/>
        <v>70</v>
      </c>
      <c r="L452" s="14">
        <f t="shared" si="170"/>
        <v>14</v>
      </c>
      <c r="M452" s="12">
        <f t="shared" si="186"/>
        <v>14.5</v>
      </c>
      <c r="N452" s="12">
        <f t="shared" si="180"/>
        <v>-0.5</v>
      </c>
      <c r="O452" s="19">
        <v>0.7</v>
      </c>
      <c r="P452" s="12">
        <f t="shared" si="187"/>
        <v>-0.35</v>
      </c>
      <c r="Q452" s="97">
        <v>0.1</v>
      </c>
      <c r="R452" s="12">
        <f t="shared" si="185"/>
        <v>14.15</v>
      </c>
      <c r="S452" s="12">
        <f t="shared" si="182"/>
        <v>14.15</v>
      </c>
      <c r="T452" s="55">
        <f>S452</f>
        <v>14.15</v>
      </c>
    </row>
    <row r="453" spans="1:20" x14ac:dyDescent="0.3">
      <c r="A453" s="54">
        <v>313</v>
      </c>
      <c r="B453" s="10" t="s">
        <v>350</v>
      </c>
      <c r="C453" s="10">
        <v>270</v>
      </c>
      <c r="D453" s="11" t="s">
        <v>62</v>
      </c>
      <c r="E453" s="17"/>
      <c r="F453" s="97"/>
      <c r="G453" s="12">
        <v>19</v>
      </c>
      <c r="H453" s="13">
        <v>19</v>
      </c>
      <c r="I453" s="97">
        <v>104</v>
      </c>
      <c r="J453" s="97">
        <v>70</v>
      </c>
      <c r="K453" s="13">
        <f t="shared" si="184"/>
        <v>85</v>
      </c>
      <c r="L453" s="14">
        <f t="shared" si="170"/>
        <v>34</v>
      </c>
      <c r="M453" s="12">
        <f t="shared" si="186"/>
        <v>19</v>
      </c>
      <c r="N453" s="12">
        <f t="shared" si="180"/>
        <v>15</v>
      </c>
      <c r="O453" s="97" t="str">
        <f t="shared" ref="O453:O466" si="188">IF(M453&gt;=19.5,"70%",IF(M453&gt;=13.5,"50%",IF(M453&gt;=5.5,"30%",IF(M453&gt;=0.1,"15%"))))</f>
        <v>50%</v>
      </c>
      <c r="P453" s="12">
        <f t="shared" si="187"/>
        <v>7.5</v>
      </c>
      <c r="Q453" s="97">
        <v>0.1</v>
      </c>
      <c r="R453" s="12">
        <f t="shared" si="185"/>
        <v>19.100000000000001</v>
      </c>
      <c r="S453" s="12">
        <f t="shared" si="182"/>
        <v>19.100000000000001</v>
      </c>
      <c r="T453" s="55">
        <f>S453</f>
        <v>19.100000000000001</v>
      </c>
    </row>
    <row r="454" spans="1:20" x14ac:dyDescent="0.3">
      <c r="A454" s="54">
        <v>314</v>
      </c>
      <c r="B454" s="10" t="s">
        <v>351</v>
      </c>
      <c r="C454" s="10">
        <v>293</v>
      </c>
      <c r="D454" s="11"/>
      <c r="E454" s="97"/>
      <c r="F454" s="97"/>
      <c r="G454" s="12">
        <v>24</v>
      </c>
      <c r="H454" s="13">
        <v>24</v>
      </c>
      <c r="I454" s="97"/>
      <c r="J454" s="97"/>
      <c r="K454" s="13">
        <f t="shared" si="184"/>
        <v>-24</v>
      </c>
      <c r="L454" s="14">
        <f t="shared" si="170"/>
        <v>0</v>
      </c>
      <c r="M454" s="12">
        <f t="shared" si="186"/>
        <v>24</v>
      </c>
      <c r="N454" s="12">
        <f t="shared" si="180"/>
        <v>-24</v>
      </c>
      <c r="O454" s="97" t="str">
        <f t="shared" si="188"/>
        <v>70%</v>
      </c>
      <c r="P454" s="12">
        <f t="shared" si="187"/>
        <v>-16.799999999999997</v>
      </c>
      <c r="Q454" s="97">
        <v>0.1</v>
      </c>
      <c r="R454" s="12">
        <f t="shared" si="185"/>
        <v>7.2000000000000028</v>
      </c>
      <c r="S454" s="12">
        <f t="shared" si="182"/>
        <v>24</v>
      </c>
      <c r="T454" s="55">
        <f t="shared" ref="T454:T460" si="189">S454</f>
        <v>24</v>
      </c>
    </row>
    <row r="455" spans="1:20" x14ac:dyDescent="0.3">
      <c r="A455" s="54">
        <v>315</v>
      </c>
      <c r="B455" s="11" t="s">
        <v>352</v>
      </c>
      <c r="C455" s="10">
        <v>407</v>
      </c>
      <c r="D455" s="11" t="s">
        <v>20</v>
      </c>
      <c r="E455" s="97"/>
      <c r="F455" s="97"/>
      <c r="G455" s="97">
        <v>10</v>
      </c>
      <c r="H455" s="97">
        <v>10</v>
      </c>
      <c r="I455" s="97">
        <v>84</v>
      </c>
      <c r="J455" s="97">
        <v>69</v>
      </c>
      <c r="K455" s="97">
        <f t="shared" si="184"/>
        <v>74</v>
      </c>
      <c r="L455" s="97">
        <f t="shared" si="170"/>
        <v>15</v>
      </c>
      <c r="M455" s="97">
        <f t="shared" si="186"/>
        <v>10</v>
      </c>
      <c r="N455" s="97">
        <f t="shared" si="180"/>
        <v>5</v>
      </c>
      <c r="O455" s="97" t="str">
        <f t="shared" si="188"/>
        <v>30%</v>
      </c>
      <c r="P455" s="12">
        <f t="shared" si="187"/>
        <v>1.5</v>
      </c>
      <c r="Q455" s="97">
        <v>0.1</v>
      </c>
      <c r="R455" s="97">
        <f t="shared" si="185"/>
        <v>10.1</v>
      </c>
      <c r="S455" s="97">
        <f t="shared" si="182"/>
        <v>10.1</v>
      </c>
      <c r="T455" s="55">
        <f t="shared" si="189"/>
        <v>10.1</v>
      </c>
    </row>
    <row r="456" spans="1:20" x14ac:dyDescent="0.3">
      <c r="A456" s="54">
        <v>316</v>
      </c>
      <c r="B456" s="2" t="s">
        <v>410</v>
      </c>
      <c r="C456" s="2">
        <v>438</v>
      </c>
      <c r="D456" s="26" t="s">
        <v>111</v>
      </c>
      <c r="E456" s="29"/>
      <c r="F456" s="28"/>
      <c r="G456" s="1">
        <v>20</v>
      </c>
      <c r="H456" s="21">
        <f>G456</f>
        <v>20</v>
      </c>
      <c r="I456" s="1">
        <v>103</v>
      </c>
      <c r="J456" s="1">
        <v>70</v>
      </c>
      <c r="K456" s="21">
        <f t="shared" si="184"/>
        <v>83</v>
      </c>
      <c r="L456" s="22">
        <f t="shared" si="170"/>
        <v>33</v>
      </c>
      <c r="M456" s="9">
        <f t="shared" si="186"/>
        <v>20</v>
      </c>
      <c r="N456" s="9">
        <f t="shared" si="180"/>
        <v>13</v>
      </c>
      <c r="O456" s="1" t="str">
        <f t="shared" si="188"/>
        <v>70%</v>
      </c>
      <c r="P456" s="9">
        <f t="shared" si="187"/>
        <v>9.1</v>
      </c>
      <c r="Q456" s="97">
        <v>0.1</v>
      </c>
      <c r="R456" s="9">
        <f t="shared" si="185"/>
        <v>20.100000000000001</v>
      </c>
      <c r="S456" s="9">
        <f t="shared" si="182"/>
        <v>20.100000000000001</v>
      </c>
      <c r="T456" s="56">
        <f t="shared" si="189"/>
        <v>20.100000000000001</v>
      </c>
    </row>
    <row r="457" spans="1:20" x14ac:dyDescent="0.3">
      <c r="A457" s="54">
        <v>317</v>
      </c>
      <c r="B457" s="2" t="s">
        <v>353</v>
      </c>
      <c r="C457" s="2">
        <v>408</v>
      </c>
      <c r="D457" s="3"/>
      <c r="E457" s="51"/>
      <c r="F457" s="1"/>
      <c r="G457" s="9">
        <v>12</v>
      </c>
      <c r="H457" s="21">
        <f>G457</f>
        <v>12</v>
      </c>
      <c r="I457" s="1">
        <v>98</v>
      </c>
      <c r="J457" s="1">
        <v>70</v>
      </c>
      <c r="K457" s="21">
        <f t="shared" si="184"/>
        <v>86</v>
      </c>
      <c r="L457" s="22">
        <f t="shared" si="170"/>
        <v>28</v>
      </c>
      <c r="M457" s="9">
        <f t="shared" si="186"/>
        <v>12</v>
      </c>
      <c r="N457" s="9">
        <f t="shared" si="180"/>
        <v>16</v>
      </c>
      <c r="O457" s="1" t="str">
        <f t="shared" si="188"/>
        <v>30%</v>
      </c>
      <c r="P457" s="9">
        <f t="shared" si="187"/>
        <v>4.8</v>
      </c>
      <c r="Q457" s="97">
        <v>0.1</v>
      </c>
      <c r="R457" s="1">
        <v>12</v>
      </c>
      <c r="S457" s="9">
        <f t="shared" si="182"/>
        <v>12</v>
      </c>
      <c r="T457" s="56">
        <f t="shared" si="189"/>
        <v>12</v>
      </c>
    </row>
    <row r="458" spans="1:20" x14ac:dyDescent="0.3">
      <c r="A458" s="54">
        <v>318</v>
      </c>
      <c r="B458" s="10" t="s">
        <v>354</v>
      </c>
      <c r="C458" s="10">
        <v>273</v>
      </c>
      <c r="D458" s="11" t="s">
        <v>32</v>
      </c>
      <c r="E458" s="17"/>
      <c r="F458" s="97"/>
      <c r="G458" s="12">
        <v>16</v>
      </c>
      <c r="H458" s="13">
        <v>16</v>
      </c>
      <c r="I458" s="97">
        <v>100</v>
      </c>
      <c r="J458" s="97">
        <v>70</v>
      </c>
      <c r="K458" s="13">
        <f t="shared" si="184"/>
        <v>84</v>
      </c>
      <c r="L458" s="14">
        <f t="shared" si="170"/>
        <v>30</v>
      </c>
      <c r="M458" s="12">
        <f t="shared" si="186"/>
        <v>16</v>
      </c>
      <c r="N458" s="12">
        <f t="shared" si="180"/>
        <v>14</v>
      </c>
      <c r="O458" s="97" t="str">
        <f t="shared" si="188"/>
        <v>50%</v>
      </c>
      <c r="P458" s="12">
        <f t="shared" si="187"/>
        <v>7</v>
      </c>
      <c r="Q458" s="97">
        <v>0.1</v>
      </c>
      <c r="R458" s="12">
        <f t="shared" ref="R458:R466" si="190">IF(M458&gt;=L458,(M458+P458),M458+Q458)</f>
        <v>16.100000000000001</v>
      </c>
      <c r="S458" s="12">
        <f t="shared" si="182"/>
        <v>16.100000000000001</v>
      </c>
      <c r="T458" s="55">
        <f t="shared" si="189"/>
        <v>16.100000000000001</v>
      </c>
    </row>
    <row r="459" spans="1:20" x14ac:dyDescent="0.3">
      <c r="A459" s="54">
        <v>319</v>
      </c>
      <c r="B459" s="10" t="s">
        <v>355</v>
      </c>
      <c r="C459" s="10">
        <v>108</v>
      </c>
      <c r="D459" s="11"/>
      <c r="E459" s="97"/>
      <c r="F459" s="97"/>
      <c r="G459" s="12">
        <v>24</v>
      </c>
      <c r="H459" s="13">
        <f>G459</f>
        <v>24</v>
      </c>
      <c r="I459" s="97"/>
      <c r="J459" s="97"/>
      <c r="K459" s="13">
        <f t="shared" si="184"/>
        <v>-24</v>
      </c>
      <c r="L459" s="14">
        <f t="shared" ref="L459:L506" si="191">I459-J459</f>
        <v>0</v>
      </c>
      <c r="M459" s="12">
        <f t="shared" si="186"/>
        <v>24</v>
      </c>
      <c r="N459" s="12">
        <f t="shared" si="180"/>
        <v>-24</v>
      </c>
      <c r="O459" s="97" t="str">
        <f t="shared" si="188"/>
        <v>70%</v>
      </c>
      <c r="P459" s="12">
        <f t="shared" si="187"/>
        <v>-16.799999999999997</v>
      </c>
      <c r="Q459" s="97">
        <v>0.1</v>
      </c>
      <c r="R459" s="12">
        <f t="shared" si="190"/>
        <v>7.2000000000000028</v>
      </c>
      <c r="S459" s="12">
        <f t="shared" si="182"/>
        <v>24</v>
      </c>
      <c r="T459" s="55">
        <f t="shared" si="189"/>
        <v>24</v>
      </c>
    </row>
    <row r="460" spans="1:20" x14ac:dyDescent="0.3">
      <c r="A460" s="54">
        <v>320</v>
      </c>
      <c r="B460" s="10" t="s">
        <v>357</v>
      </c>
      <c r="C460" s="10">
        <v>71</v>
      </c>
      <c r="D460" s="11"/>
      <c r="E460" s="97"/>
      <c r="F460" s="97"/>
      <c r="G460" s="12">
        <v>17.3</v>
      </c>
      <c r="H460" s="13">
        <f>G460</f>
        <v>17.3</v>
      </c>
      <c r="I460" s="97"/>
      <c r="J460" s="97"/>
      <c r="K460" s="13">
        <f t="shared" si="184"/>
        <v>-17.3</v>
      </c>
      <c r="L460" s="14">
        <f t="shared" si="191"/>
        <v>0</v>
      </c>
      <c r="M460" s="12">
        <f t="shared" si="186"/>
        <v>17.3</v>
      </c>
      <c r="N460" s="12">
        <f t="shared" si="180"/>
        <v>-17.3</v>
      </c>
      <c r="O460" s="97" t="str">
        <f t="shared" si="188"/>
        <v>50%</v>
      </c>
      <c r="P460" s="12">
        <f t="shared" si="187"/>
        <v>-8.65</v>
      </c>
      <c r="Q460" s="97">
        <v>0.1</v>
      </c>
      <c r="R460" s="12">
        <f t="shared" si="190"/>
        <v>8.65</v>
      </c>
      <c r="S460" s="12">
        <f t="shared" si="182"/>
        <v>17.3</v>
      </c>
      <c r="T460" s="55">
        <f t="shared" si="189"/>
        <v>17.3</v>
      </c>
    </row>
    <row r="461" spans="1:20" x14ac:dyDescent="0.3">
      <c r="A461" s="54">
        <v>321</v>
      </c>
      <c r="B461" s="11" t="s">
        <v>358</v>
      </c>
      <c r="C461" s="10">
        <v>409</v>
      </c>
      <c r="D461" s="11" t="s">
        <v>20</v>
      </c>
      <c r="E461" s="97"/>
      <c r="F461" s="97"/>
      <c r="G461" s="97">
        <v>7</v>
      </c>
      <c r="H461" s="97">
        <v>7</v>
      </c>
      <c r="I461" s="97">
        <v>76</v>
      </c>
      <c r="J461" s="97">
        <v>69</v>
      </c>
      <c r="K461" s="97">
        <f t="shared" si="184"/>
        <v>69</v>
      </c>
      <c r="L461" s="97">
        <f t="shared" si="191"/>
        <v>7</v>
      </c>
      <c r="M461" s="97">
        <f t="shared" si="186"/>
        <v>7</v>
      </c>
      <c r="N461" s="97">
        <f t="shared" si="180"/>
        <v>0</v>
      </c>
      <c r="O461" s="97" t="str">
        <f t="shared" si="188"/>
        <v>30%</v>
      </c>
      <c r="P461" s="12">
        <f t="shared" si="187"/>
        <v>0</v>
      </c>
      <c r="Q461" s="97">
        <v>0.1</v>
      </c>
      <c r="R461" s="97">
        <f t="shared" si="190"/>
        <v>7</v>
      </c>
      <c r="S461" s="97">
        <f t="shared" si="182"/>
        <v>7</v>
      </c>
      <c r="T461" s="55">
        <v>7</v>
      </c>
    </row>
    <row r="462" spans="1:20" x14ac:dyDescent="0.3">
      <c r="A462" s="54">
        <v>322</v>
      </c>
      <c r="B462" s="10" t="s">
        <v>359</v>
      </c>
      <c r="C462" s="10">
        <v>12</v>
      </c>
      <c r="D462" s="11"/>
      <c r="E462" s="97"/>
      <c r="F462" s="97"/>
      <c r="G462" s="12">
        <v>8.8000000000000007</v>
      </c>
      <c r="H462" s="12">
        <f>G462</f>
        <v>8.8000000000000007</v>
      </c>
      <c r="I462" s="97"/>
      <c r="J462" s="97"/>
      <c r="K462" s="13">
        <f t="shared" si="184"/>
        <v>-8.8000000000000007</v>
      </c>
      <c r="L462" s="14">
        <f t="shared" si="191"/>
        <v>0</v>
      </c>
      <c r="M462" s="12">
        <f t="shared" si="186"/>
        <v>8.8000000000000007</v>
      </c>
      <c r="N462" s="12">
        <f t="shared" si="180"/>
        <v>-8.8000000000000007</v>
      </c>
      <c r="O462" s="97" t="str">
        <f t="shared" si="188"/>
        <v>30%</v>
      </c>
      <c r="P462" s="12">
        <f t="shared" si="187"/>
        <v>-2.64</v>
      </c>
      <c r="Q462" s="97">
        <v>0.1</v>
      </c>
      <c r="R462" s="12">
        <f t="shared" si="190"/>
        <v>6.16</v>
      </c>
      <c r="S462" s="12">
        <f t="shared" si="182"/>
        <v>8.8000000000000007</v>
      </c>
      <c r="T462" s="55">
        <f>S462</f>
        <v>8.8000000000000007</v>
      </c>
    </row>
    <row r="463" spans="1:20" x14ac:dyDescent="0.3">
      <c r="A463" s="54">
        <v>323</v>
      </c>
      <c r="B463" s="10" t="s">
        <v>360</v>
      </c>
      <c r="C463" s="10">
        <v>208</v>
      </c>
      <c r="D463" s="11"/>
      <c r="E463" s="97"/>
      <c r="F463" s="97"/>
      <c r="G463" s="97">
        <v>24</v>
      </c>
      <c r="H463" s="13">
        <f>G463</f>
        <v>24</v>
      </c>
      <c r="I463" s="97"/>
      <c r="J463" s="97"/>
      <c r="K463" s="13">
        <f t="shared" si="184"/>
        <v>-24</v>
      </c>
      <c r="L463" s="14">
        <f t="shared" si="191"/>
        <v>0</v>
      </c>
      <c r="M463" s="12">
        <f t="shared" si="186"/>
        <v>24</v>
      </c>
      <c r="N463" s="12">
        <f t="shared" si="180"/>
        <v>-24</v>
      </c>
      <c r="O463" s="97" t="str">
        <f t="shared" si="188"/>
        <v>70%</v>
      </c>
      <c r="P463" s="12">
        <f t="shared" si="187"/>
        <v>-16.799999999999997</v>
      </c>
      <c r="Q463" s="97">
        <v>0.1</v>
      </c>
      <c r="R463" s="12">
        <f t="shared" si="190"/>
        <v>7.2000000000000028</v>
      </c>
      <c r="S463" s="12">
        <f t="shared" si="182"/>
        <v>24</v>
      </c>
      <c r="T463" s="55">
        <f>S463</f>
        <v>24</v>
      </c>
    </row>
    <row r="464" spans="1:20" x14ac:dyDescent="0.3">
      <c r="A464" s="54">
        <v>324</v>
      </c>
      <c r="B464" s="110" t="s">
        <v>361</v>
      </c>
      <c r="C464" s="80">
        <v>410</v>
      </c>
      <c r="D464" s="111" t="s">
        <v>24</v>
      </c>
      <c r="E464" s="82"/>
      <c r="F464" s="112"/>
      <c r="G464" s="69">
        <v>14</v>
      </c>
      <c r="H464" s="69">
        <v>14</v>
      </c>
      <c r="I464" s="69">
        <v>92</v>
      </c>
      <c r="J464" s="69">
        <v>70</v>
      </c>
      <c r="K464" s="69">
        <f t="shared" si="184"/>
        <v>78</v>
      </c>
      <c r="L464" s="69">
        <f t="shared" si="191"/>
        <v>22</v>
      </c>
      <c r="M464" s="69">
        <f t="shared" si="186"/>
        <v>14</v>
      </c>
      <c r="N464" s="69">
        <f t="shared" si="180"/>
        <v>8</v>
      </c>
      <c r="O464" s="69" t="str">
        <f t="shared" si="188"/>
        <v>50%</v>
      </c>
      <c r="P464" s="85">
        <f t="shared" si="187"/>
        <v>4</v>
      </c>
      <c r="Q464" s="69">
        <v>0.1</v>
      </c>
      <c r="R464" s="69">
        <f t="shared" si="190"/>
        <v>14.1</v>
      </c>
      <c r="S464" s="69">
        <f t="shared" si="182"/>
        <v>14.1</v>
      </c>
      <c r="T464" s="86">
        <f>S464</f>
        <v>14.1</v>
      </c>
    </row>
    <row r="465" spans="1:20" x14ac:dyDescent="0.3">
      <c r="A465" s="54">
        <v>325</v>
      </c>
      <c r="B465" s="119" t="s">
        <v>457</v>
      </c>
      <c r="C465" s="80">
        <v>479</v>
      </c>
      <c r="D465" s="119"/>
      <c r="E465" s="82"/>
      <c r="F465" s="69"/>
      <c r="G465" s="85">
        <v>20</v>
      </c>
      <c r="H465" s="83">
        <v>20</v>
      </c>
      <c r="I465" s="69">
        <v>96</v>
      </c>
      <c r="J465" s="69">
        <v>72</v>
      </c>
      <c r="K465" s="83">
        <f t="shared" si="184"/>
        <v>76</v>
      </c>
      <c r="L465" s="84">
        <f t="shared" si="191"/>
        <v>24</v>
      </c>
      <c r="M465" s="85">
        <f t="shared" si="186"/>
        <v>20</v>
      </c>
      <c r="N465" s="85">
        <f t="shared" si="180"/>
        <v>4</v>
      </c>
      <c r="O465" s="69" t="str">
        <f t="shared" si="188"/>
        <v>70%</v>
      </c>
      <c r="P465" s="85">
        <f t="shared" si="187"/>
        <v>2.8</v>
      </c>
      <c r="Q465" s="69" t="str">
        <f>IF(N465&lt;0,O465, "0.1")</f>
        <v>0.1</v>
      </c>
      <c r="R465" s="85">
        <f t="shared" si="190"/>
        <v>20.100000000000001</v>
      </c>
      <c r="S465" s="85">
        <f t="shared" si="182"/>
        <v>20.100000000000001</v>
      </c>
      <c r="T465" s="86">
        <f>S465</f>
        <v>20.100000000000001</v>
      </c>
    </row>
    <row r="466" spans="1:20" x14ac:dyDescent="0.3">
      <c r="A466" s="54">
        <v>326</v>
      </c>
      <c r="B466" s="80" t="s">
        <v>461</v>
      </c>
      <c r="C466" s="121">
        <v>484</v>
      </c>
      <c r="D466" s="119"/>
      <c r="E466" s="82"/>
      <c r="F466" s="69"/>
      <c r="G466" s="85">
        <v>24</v>
      </c>
      <c r="H466" s="83">
        <v>24</v>
      </c>
      <c r="I466" s="69">
        <v>102</v>
      </c>
      <c r="J466" s="69">
        <v>72</v>
      </c>
      <c r="K466" s="83">
        <f t="shared" si="184"/>
        <v>78</v>
      </c>
      <c r="L466" s="84">
        <f t="shared" si="191"/>
        <v>30</v>
      </c>
      <c r="M466" s="85">
        <f t="shared" si="186"/>
        <v>24</v>
      </c>
      <c r="N466" s="85">
        <f t="shared" si="180"/>
        <v>6</v>
      </c>
      <c r="O466" s="69" t="str">
        <f t="shared" si="188"/>
        <v>70%</v>
      </c>
      <c r="P466" s="85">
        <f t="shared" si="187"/>
        <v>4.1999999999999993</v>
      </c>
      <c r="Q466" s="69" t="str">
        <f>IF(N466&lt;0,O466, "0.1")</f>
        <v>0.1</v>
      </c>
      <c r="R466" s="85">
        <f t="shared" si="190"/>
        <v>24.1</v>
      </c>
      <c r="S466" s="85">
        <f t="shared" si="182"/>
        <v>24.1</v>
      </c>
      <c r="T466" s="86">
        <f>S466</f>
        <v>24.1</v>
      </c>
    </row>
    <row r="467" spans="1:20" x14ac:dyDescent="0.3">
      <c r="A467" s="54">
        <v>327</v>
      </c>
      <c r="B467" s="80" t="s">
        <v>503</v>
      </c>
      <c r="C467" s="80">
        <v>411</v>
      </c>
      <c r="D467" s="81" t="s">
        <v>24</v>
      </c>
      <c r="E467" s="82"/>
      <c r="F467" s="69"/>
      <c r="G467" s="69">
        <v>6</v>
      </c>
      <c r="H467" s="83">
        <v>6</v>
      </c>
      <c r="I467" s="69">
        <v>81</v>
      </c>
      <c r="J467" s="69">
        <v>70</v>
      </c>
      <c r="K467" s="83">
        <f t="shared" si="184"/>
        <v>75</v>
      </c>
      <c r="L467" s="84">
        <f t="shared" si="191"/>
        <v>11</v>
      </c>
      <c r="M467" s="85">
        <f t="shared" ref="M467:M506" si="192">G467</f>
        <v>6</v>
      </c>
      <c r="N467" s="85">
        <f t="shared" ref="N467:N506" si="193">L467-M467</f>
        <v>5</v>
      </c>
      <c r="O467" s="69" t="str">
        <f>IF(M467&gt;=19.5,"70%",IF(M467&gt;=13.5,"50%",IF(M467&gt;=5.5,"30%",IF(M467&gt;=0.1,"15%"))))</f>
        <v>30%</v>
      </c>
      <c r="P467" s="83">
        <f t="shared" ref="P467:P506" si="194">N467*O467</f>
        <v>1.5</v>
      </c>
      <c r="Q467" s="69">
        <v>0.1</v>
      </c>
      <c r="R467" s="85">
        <f t="shared" ref="R467:R506" si="195">IF(M467&gt;=L467,(M467+P467),M467+Q467)</f>
        <v>6.1</v>
      </c>
      <c r="S467" s="85">
        <f t="shared" ref="S467:S506" si="196">IF(I467&gt;1,(R467),G467)</f>
        <v>6.1</v>
      </c>
      <c r="T467" s="86">
        <v>6</v>
      </c>
    </row>
    <row r="468" spans="1:20" x14ac:dyDescent="0.3">
      <c r="A468" s="54">
        <v>328</v>
      </c>
      <c r="B468" s="11" t="s">
        <v>363</v>
      </c>
      <c r="C468" s="10">
        <v>412</v>
      </c>
      <c r="D468" s="11"/>
      <c r="E468" s="17"/>
      <c r="F468" s="97"/>
      <c r="G468" s="97">
        <v>24</v>
      </c>
      <c r="H468" s="97">
        <v>24</v>
      </c>
      <c r="I468" s="97">
        <v>95</v>
      </c>
      <c r="J468" s="97">
        <v>70</v>
      </c>
      <c r="K468" s="97">
        <f t="shared" si="184"/>
        <v>71</v>
      </c>
      <c r="L468" s="97">
        <f t="shared" si="191"/>
        <v>25</v>
      </c>
      <c r="M468" s="97">
        <f t="shared" si="192"/>
        <v>24</v>
      </c>
      <c r="N468" s="97">
        <f t="shared" si="193"/>
        <v>1</v>
      </c>
      <c r="O468" s="97" t="str">
        <f>IF(M468&gt;=19.5,"70%",IF(M468&gt;=13.5,"50%",IF(M468&gt;=5.5,"30%",IF(M468&gt;=0.1,"15%"))))</f>
        <v>70%</v>
      </c>
      <c r="P468" s="12">
        <f t="shared" si="194"/>
        <v>0.7</v>
      </c>
      <c r="Q468" s="97">
        <v>0.1</v>
      </c>
      <c r="R468" s="97">
        <f t="shared" si="195"/>
        <v>24.1</v>
      </c>
      <c r="S468" s="97">
        <f t="shared" si="196"/>
        <v>24.1</v>
      </c>
      <c r="T468" s="98">
        <v>24</v>
      </c>
    </row>
    <row r="469" spans="1:20" x14ac:dyDescent="0.3">
      <c r="A469" s="54">
        <v>329</v>
      </c>
      <c r="B469" s="10" t="s">
        <v>364</v>
      </c>
      <c r="C469" s="10">
        <v>19</v>
      </c>
      <c r="D469" s="11"/>
      <c r="E469" s="17"/>
      <c r="F469" s="97"/>
      <c r="G469" s="12">
        <v>14</v>
      </c>
      <c r="H469" s="13">
        <f>G469</f>
        <v>14</v>
      </c>
      <c r="I469" s="97">
        <v>98</v>
      </c>
      <c r="J469" s="97">
        <v>70</v>
      </c>
      <c r="K469" s="13">
        <f t="shared" si="184"/>
        <v>84</v>
      </c>
      <c r="L469" s="14">
        <f t="shared" si="191"/>
        <v>28</v>
      </c>
      <c r="M469" s="12">
        <f t="shared" si="192"/>
        <v>14</v>
      </c>
      <c r="N469" s="12">
        <f t="shared" si="193"/>
        <v>14</v>
      </c>
      <c r="O469" s="97" t="str">
        <f>IF(M469&gt;=19.5,"70%",IF(M469&gt;=13.5,"50%",IF(M469&gt;=5.5,"30%",IF(M469&gt;=0.1,"15%"))))</f>
        <v>50%</v>
      </c>
      <c r="P469" s="12">
        <f t="shared" si="194"/>
        <v>7</v>
      </c>
      <c r="Q469" s="97">
        <v>0.1</v>
      </c>
      <c r="R469" s="12">
        <f t="shared" si="195"/>
        <v>14.1</v>
      </c>
      <c r="S469" s="12">
        <f t="shared" si="196"/>
        <v>14.1</v>
      </c>
      <c r="T469" s="55">
        <f>S469</f>
        <v>14.1</v>
      </c>
    </row>
    <row r="470" spans="1:20" x14ac:dyDescent="0.3">
      <c r="A470" s="54">
        <v>330</v>
      </c>
      <c r="B470" s="10" t="s">
        <v>365</v>
      </c>
      <c r="C470" s="10">
        <v>128</v>
      </c>
      <c r="D470" s="11"/>
      <c r="E470" s="17"/>
      <c r="F470" s="97"/>
      <c r="G470" s="12">
        <v>3</v>
      </c>
      <c r="H470" s="13">
        <v>3</v>
      </c>
      <c r="I470" s="97">
        <v>86</v>
      </c>
      <c r="J470" s="97">
        <v>70</v>
      </c>
      <c r="K470" s="13">
        <f t="shared" si="184"/>
        <v>83</v>
      </c>
      <c r="L470" s="14">
        <f t="shared" si="191"/>
        <v>16</v>
      </c>
      <c r="M470" s="12">
        <f t="shared" si="192"/>
        <v>3</v>
      </c>
      <c r="N470" s="12">
        <f t="shared" si="193"/>
        <v>13</v>
      </c>
      <c r="O470" s="97" t="str">
        <f>IF(M470&gt;=19.5,"70%",IF(M470&gt;=13.5,"50%",IF(M470&gt;=5.5,"30%",IF(M470&gt;=0.1,"15%"))))</f>
        <v>15%</v>
      </c>
      <c r="P470" s="12">
        <f t="shared" si="194"/>
        <v>1.95</v>
      </c>
      <c r="Q470" s="97">
        <v>0.1</v>
      </c>
      <c r="R470" s="12">
        <f t="shared" si="195"/>
        <v>3.1</v>
      </c>
      <c r="S470" s="12">
        <f t="shared" si="196"/>
        <v>3.1</v>
      </c>
      <c r="T470" s="55">
        <f>S470</f>
        <v>3.1</v>
      </c>
    </row>
    <row r="471" spans="1:20" x14ac:dyDescent="0.3">
      <c r="A471" s="54">
        <v>331</v>
      </c>
      <c r="B471" s="10" t="s">
        <v>366</v>
      </c>
      <c r="C471" s="10">
        <v>413</v>
      </c>
      <c r="D471" s="11" t="s">
        <v>32</v>
      </c>
      <c r="E471" s="17"/>
      <c r="F471" s="97"/>
      <c r="G471" s="12">
        <v>23</v>
      </c>
      <c r="H471" s="13">
        <v>23</v>
      </c>
      <c r="I471" s="97">
        <v>98</v>
      </c>
      <c r="J471" s="97">
        <v>70</v>
      </c>
      <c r="K471" s="13">
        <f t="shared" si="184"/>
        <v>75</v>
      </c>
      <c r="L471" s="14">
        <f t="shared" si="191"/>
        <v>28</v>
      </c>
      <c r="M471" s="12">
        <f t="shared" si="192"/>
        <v>23</v>
      </c>
      <c r="N471" s="12">
        <f t="shared" si="193"/>
        <v>5</v>
      </c>
      <c r="O471" s="97" t="str">
        <f t="shared" ref="O471:O480" si="197">IF(M471&gt;=19.5,"70%",IF(M471&gt;=13.5,"50%",IF(M471&gt;=5.5,"30%",IF(M471&gt;=0.1,"15%"))))</f>
        <v>70%</v>
      </c>
      <c r="P471" s="12">
        <f t="shared" si="194"/>
        <v>3.5</v>
      </c>
      <c r="Q471" s="97">
        <v>0.1</v>
      </c>
      <c r="R471" s="12">
        <f t="shared" si="195"/>
        <v>23.1</v>
      </c>
      <c r="S471" s="12">
        <f t="shared" si="196"/>
        <v>23.1</v>
      </c>
      <c r="T471" s="55">
        <f>S471</f>
        <v>23.1</v>
      </c>
    </row>
    <row r="472" spans="1:20" x14ac:dyDescent="0.3">
      <c r="A472" s="54">
        <v>332</v>
      </c>
      <c r="B472" s="114" t="s">
        <v>490</v>
      </c>
      <c r="C472" s="80">
        <v>596</v>
      </c>
      <c r="D472" s="114"/>
      <c r="E472" s="82"/>
      <c r="F472" s="115"/>
      <c r="G472" s="69">
        <v>24</v>
      </c>
      <c r="H472" s="69">
        <v>24</v>
      </c>
      <c r="I472" s="69">
        <v>97</v>
      </c>
      <c r="J472" s="69">
        <v>70</v>
      </c>
      <c r="K472" s="69">
        <f t="shared" si="184"/>
        <v>73</v>
      </c>
      <c r="L472" s="69">
        <f t="shared" si="191"/>
        <v>27</v>
      </c>
      <c r="M472" s="69">
        <f t="shared" si="192"/>
        <v>24</v>
      </c>
      <c r="N472" s="69">
        <f t="shared" si="193"/>
        <v>3</v>
      </c>
      <c r="O472" s="69" t="str">
        <f t="shared" si="197"/>
        <v>70%</v>
      </c>
      <c r="P472" s="85">
        <f t="shared" si="194"/>
        <v>2.0999999999999996</v>
      </c>
      <c r="Q472" s="69">
        <v>0.1</v>
      </c>
      <c r="R472" s="69">
        <f t="shared" si="195"/>
        <v>24.1</v>
      </c>
      <c r="S472" s="69">
        <f t="shared" si="196"/>
        <v>24.1</v>
      </c>
      <c r="T472" s="113">
        <v>24</v>
      </c>
    </row>
    <row r="473" spans="1:20" x14ac:dyDescent="0.3">
      <c r="A473" s="54">
        <v>333</v>
      </c>
      <c r="B473" s="10" t="s">
        <v>367</v>
      </c>
      <c r="C473" s="10">
        <v>265</v>
      </c>
      <c r="D473" s="11"/>
      <c r="E473" s="97"/>
      <c r="F473" s="97"/>
      <c r="G473" s="12">
        <v>22</v>
      </c>
      <c r="H473" s="13">
        <v>22</v>
      </c>
      <c r="I473" s="97">
        <v>102</v>
      </c>
      <c r="J473" s="97">
        <v>69</v>
      </c>
      <c r="K473" s="13">
        <f t="shared" si="184"/>
        <v>80</v>
      </c>
      <c r="L473" s="14">
        <f t="shared" si="191"/>
        <v>33</v>
      </c>
      <c r="M473" s="12">
        <f t="shared" si="192"/>
        <v>22</v>
      </c>
      <c r="N473" s="12">
        <f t="shared" si="193"/>
        <v>11</v>
      </c>
      <c r="O473" s="97" t="str">
        <f t="shared" si="197"/>
        <v>70%</v>
      </c>
      <c r="P473" s="12">
        <f t="shared" si="194"/>
        <v>7.6999999999999993</v>
      </c>
      <c r="Q473" s="97">
        <v>0.1</v>
      </c>
      <c r="R473" s="12">
        <f t="shared" si="195"/>
        <v>22.1</v>
      </c>
      <c r="S473" s="12">
        <f t="shared" si="196"/>
        <v>22.1</v>
      </c>
      <c r="T473" s="55">
        <f t="shared" ref="T473:T482" si="198">S473</f>
        <v>22.1</v>
      </c>
    </row>
    <row r="474" spans="1:20" x14ac:dyDescent="0.3">
      <c r="A474" s="54">
        <v>334</v>
      </c>
      <c r="B474" s="10" t="s">
        <v>368</v>
      </c>
      <c r="C474" s="10">
        <v>288</v>
      </c>
      <c r="D474" s="11"/>
      <c r="E474" s="17"/>
      <c r="F474" s="97"/>
      <c r="G474" s="12">
        <v>11</v>
      </c>
      <c r="H474" s="13">
        <v>11</v>
      </c>
      <c r="I474" s="97">
        <v>83</v>
      </c>
      <c r="J474" s="97">
        <v>71</v>
      </c>
      <c r="K474" s="13">
        <f t="shared" si="184"/>
        <v>72</v>
      </c>
      <c r="L474" s="14">
        <f t="shared" si="191"/>
        <v>12</v>
      </c>
      <c r="M474" s="12">
        <f t="shared" si="192"/>
        <v>11</v>
      </c>
      <c r="N474" s="12">
        <f t="shared" si="193"/>
        <v>1</v>
      </c>
      <c r="O474" s="97" t="str">
        <f t="shared" si="197"/>
        <v>30%</v>
      </c>
      <c r="P474" s="12">
        <f t="shared" si="194"/>
        <v>0.3</v>
      </c>
      <c r="Q474" s="97">
        <v>0.1</v>
      </c>
      <c r="R474" s="12">
        <f t="shared" si="195"/>
        <v>11.1</v>
      </c>
      <c r="S474" s="12">
        <f t="shared" si="196"/>
        <v>11.1</v>
      </c>
      <c r="T474" s="55">
        <f t="shared" si="198"/>
        <v>11.1</v>
      </c>
    </row>
    <row r="475" spans="1:20" x14ac:dyDescent="0.3">
      <c r="A475" s="54">
        <v>335</v>
      </c>
      <c r="B475" s="80" t="s">
        <v>370</v>
      </c>
      <c r="C475" s="80">
        <v>261</v>
      </c>
      <c r="D475" s="81"/>
      <c r="E475" s="82"/>
      <c r="F475" s="115"/>
      <c r="G475" s="69">
        <v>24</v>
      </c>
      <c r="H475" s="83">
        <v>24</v>
      </c>
      <c r="I475" s="69">
        <v>100</v>
      </c>
      <c r="J475" s="69">
        <v>70</v>
      </c>
      <c r="K475" s="83">
        <f t="shared" si="184"/>
        <v>76</v>
      </c>
      <c r="L475" s="84">
        <f t="shared" si="191"/>
        <v>30</v>
      </c>
      <c r="M475" s="85">
        <f t="shared" si="192"/>
        <v>24</v>
      </c>
      <c r="N475" s="85">
        <f t="shared" si="193"/>
        <v>6</v>
      </c>
      <c r="O475" s="69" t="str">
        <f t="shared" si="197"/>
        <v>70%</v>
      </c>
      <c r="P475" s="85">
        <f t="shared" si="194"/>
        <v>4.1999999999999993</v>
      </c>
      <c r="Q475" s="69">
        <v>0.1</v>
      </c>
      <c r="R475" s="85">
        <f t="shared" si="195"/>
        <v>24.1</v>
      </c>
      <c r="S475" s="85">
        <f t="shared" si="196"/>
        <v>24.1</v>
      </c>
      <c r="T475" s="86">
        <f t="shared" si="198"/>
        <v>24.1</v>
      </c>
    </row>
    <row r="476" spans="1:20" x14ac:dyDescent="0.3">
      <c r="A476" s="54">
        <v>336</v>
      </c>
      <c r="B476" s="10" t="s">
        <v>371</v>
      </c>
      <c r="C476" s="10">
        <v>188</v>
      </c>
      <c r="D476" s="11" t="s">
        <v>62</v>
      </c>
      <c r="E476" s="97"/>
      <c r="F476" s="97"/>
      <c r="G476" s="97">
        <v>10</v>
      </c>
      <c r="H476" s="13">
        <f>G476</f>
        <v>10</v>
      </c>
      <c r="I476" s="97">
        <v>86</v>
      </c>
      <c r="J476" s="97">
        <v>69</v>
      </c>
      <c r="K476" s="13">
        <f t="shared" si="184"/>
        <v>76</v>
      </c>
      <c r="L476" s="14">
        <f t="shared" si="191"/>
        <v>17</v>
      </c>
      <c r="M476" s="12">
        <f t="shared" si="192"/>
        <v>10</v>
      </c>
      <c r="N476" s="12">
        <f t="shared" si="193"/>
        <v>7</v>
      </c>
      <c r="O476" s="97" t="str">
        <f t="shared" si="197"/>
        <v>30%</v>
      </c>
      <c r="P476" s="12">
        <f t="shared" si="194"/>
        <v>2.1</v>
      </c>
      <c r="Q476" s="97">
        <v>0.1</v>
      </c>
      <c r="R476" s="12">
        <f t="shared" si="195"/>
        <v>10.1</v>
      </c>
      <c r="S476" s="12">
        <f t="shared" si="196"/>
        <v>10.1</v>
      </c>
      <c r="T476" s="55">
        <f t="shared" si="198"/>
        <v>10.1</v>
      </c>
    </row>
    <row r="477" spans="1:20" x14ac:dyDescent="0.3">
      <c r="A477" s="54">
        <v>337</v>
      </c>
      <c r="B477" s="10" t="s">
        <v>372</v>
      </c>
      <c r="C477" s="10">
        <v>157</v>
      </c>
      <c r="D477" s="11" t="s">
        <v>17</v>
      </c>
      <c r="E477" s="97"/>
      <c r="F477" s="97"/>
      <c r="G477" s="97">
        <v>10.199999999999999</v>
      </c>
      <c r="H477" s="13">
        <f>G477</f>
        <v>10.199999999999999</v>
      </c>
      <c r="I477" s="97"/>
      <c r="J477" s="97"/>
      <c r="K477" s="13">
        <f t="shared" si="184"/>
        <v>-10.199999999999999</v>
      </c>
      <c r="L477" s="14">
        <f t="shared" si="191"/>
        <v>0</v>
      </c>
      <c r="M477" s="12">
        <f t="shared" si="192"/>
        <v>10.199999999999999</v>
      </c>
      <c r="N477" s="12">
        <f t="shared" si="193"/>
        <v>-10.199999999999999</v>
      </c>
      <c r="O477" s="97" t="str">
        <f t="shared" si="197"/>
        <v>30%</v>
      </c>
      <c r="P477" s="12">
        <f t="shared" si="194"/>
        <v>-3.0599999999999996</v>
      </c>
      <c r="Q477" s="97">
        <v>0.1</v>
      </c>
      <c r="R477" s="12">
        <f t="shared" si="195"/>
        <v>7.14</v>
      </c>
      <c r="S477" s="12">
        <f t="shared" si="196"/>
        <v>10.199999999999999</v>
      </c>
      <c r="T477" s="55">
        <f t="shared" si="198"/>
        <v>10.199999999999999</v>
      </c>
    </row>
    <row r="478" spans="1:20" x14ac:dyDescent="0.3">
      <c r="A478" s="54">
        <v>338</v>
      </c>
      <c r="B478" s="80" t="s">
        <v>373</v>
      </c>
      <c r="C478" s="80">
        <v>177</v>
      </c>
      <c r="D478" s="81" t="s">
        <v>33</v>
      </c>
      <c r="E478" s="82"/>
      <c r="F478" s="69"/>
      <c r="G478" s="69">
        <v>10</v>
      </c>
      <c r="H478" s="83">
        <v>10</v>
      </c>
      <c r="I478" s="69">
        <v>91</v>
      </c>
      <c r="J478" s="69">
        <v>70</v>
      </c>
      <c r="K478" s="83">
        <f t="shared" si="184"/>
        <v>81</v>
      </c>
      <c r="L478" s="84">
        <f t="shared" si="191"/>
        <v>21</v>
      </c>
      <c r="M478" s="85">
        <f t="shared" si="192"/>
        <v>10</v>
      </c>
      <c r="N478" s="85">
        <f t="shared" si="193"/>
        <v>11</v>
      </c>
      <c r="O478" s="69" t="str">
        <f t="shared" si="197"/>
        <v>30%</v>
      </c>
      <c r="P478" s="85">
        <f t="shared" si="194"/>
        <v>3.3</v>
      </c>
      <c r="Q478" s="69">
        <v>0.1</v>
      </c>
      <c r="R478" s="85">
        <f t="shared" si="195"/>
        <v>10.1</v>
      </c>
      <c r="S478" s="85">
        <f t="shared" si="196"/>
        <v>10.1</v>
      </c>
      <c r="T478" s="86">
        <f t="shared" si="198"/>
        <v>10.1</v>
      </c>
    </row>
    <row r="479" spans="1:20" x14ac:dyDescent="0.3">
      <c r="A479" s="54">
        <v>339</v>
      </c>
      <c r="B479" s="10" t="s">
        <v>374</v>
      </c>
      <c r="C479" s="10">
        <v>111</v>
      </c>
      <c r="D479" s="11"/>
      <c r="E479" s="97"/>
      <c r="F479" s="97"/>
      <c r="G479" s="12">
        <v>24</v>
      </c>
      <c r="H479" s="13">
        <f>G479</f>
        <v>24</v>
      </c>
      <c r="I479" s="97"/>
      <c r="J479" s="97"/>
      <c r="K479" s="13">
        <f t="shared" si="184"/>
        <v>-24</v>
      </c>
      <c r="L479" s="14">
        <f t="shared" si="191"/>
        <v>0</v>
      </c>
      <c r="M479" s="12">
        <f t="shared" si="192"/>
        <v>24</v>
      </c>
      <c r="N479" s="12">
        <f t="shared" si="193"/>
        <v>-24</v>
      </c>
      <c r="O479" s="97" t="str">
        <f t="shared" si="197"/>
        <v>70%</v>
      </c>
      <c r="P479" s="12">
        <f t="shared" si="194"/>
        <v>-16.799999999999997</v>
      </c>
      <c r="Q479" s="97">
        <v>0.1</v>
      </c>
      <c r="R479" s="12">
        <f t="shared" si="195"/>
        <v>7.2000000000000028</v>
      </c>
      <c r="S479" s="12">
        <f t="shared" si="196"/>
        <v>24</v>
      </c>
      <c r="T479" s="55">
        <f t="shared" si="198"/>
        <v>24</v>
      </c>
    </row>
    <row r="480" spans="1:20" x14ac:dyDescent="0.3">
      <c r="A480" s="54">
        <v>340</v>
      </c>
      <c r="B480" s="11" t="s">
        <v>375</v>
      </c>
      <c r="C480" s="10">
        <v>427</v>
      </c>
      <c r="D480" s="11"/>
      <c r="E480" s="17"/>
      <c r="F480" s="97"/>
      <c r="G480" s="97">
        <v>14</v>
      </c>
      <c r="H480" s="97">
        <v>14</v>
      </c>
      <c r="I480" s="97">
        <v>79</v>
      </c>
      <c r="J480" s="97">
        <v>68</v>
      </c>
      <c r="K480" s="97">
        <f t="shared" si="184"/>
        <v>65</v>
      </c>
      <c r="L480" s="97">
        <f t="shared" si="191"/>
        <v>11</v>
      </c>
      <c r="M480" s="97">
        <f t="shared" si="192"/>
        <v>14</v>
      </c>
      <c r="N480" s="97">
        <f t="shared" si="193"/>
        <v>-3</v>
      </c>
      <c r="O480" s="97" t="str">
        <f t="shared" si="197"/>
        <v>50%</v>
      </c>
      <c r="P480" s="12">
        <f t="shared" si="194"/>
        <v>-1.5</v>
      </c>
      <c r="Q480" s="97">
        <v>0.1</v>
      </c>
      <c r="R480" s="97">
        <f t="shared" si="195"/>
        <v>12.5</v>
      </c>
      <c r="S480" s="97">
        <f t="shared" si="196"/>
        <v>12.5</v>
      </c>
      <c r="T480" s="55">
        <f t="shared" si="198"/>
        <v>12.5</v>
      </c>
    </row>
    <row r="481" spans="1:20" x14ac:dyDescent="0.3">
      <c r="A481" s="54">
        <v>341</v>
      </c>
      <c r="B481" s="118" t="s">
        <v>444</v>
      </c>
      <c r="C481" s="80">
        <v>413</v>
      </c>
      <c r="D481" s="80" t="s">
        <v>228</v>
      </c>
      <c r="E481" s="82"/>
      <c r="F481" s="112"/>
      <c r="G481" s="69">
        <v>18</v>
      </c>
      <c r="H481" s="83">
        <v>18</v>
      </c>
      <c r="I481" s="69">
        <v>103</v>
      </c>
      <c r="J481" s="69">
        <v>70</v>
      </c>
      <c r="K481" s="83">
        <f t="shared" si="184"/>
        <v>85</v>
      </c>
      <c r="L481" s="84">
        <f t="shared" si="191"/>
        <v>33</v>
      </c>
      <c r="M481" s="85">
        <f t="shared" si="192"/>
        <v>18</v>
      </c>
      <c r="N481" s="85">
        <f t="shared" si="193"/>
        <v>15</v>
      </c>
      <c r="O481" s="116">
        <v>0.7</v>
      </c>
      <c r="P481" s="85">
        <f t="shared" si="194"/>
        <v>10.5</v>
      </c>
      <c r="Q481" s="69" t="str">
        <f>IF(N481&lt;0,O481, "0.1")</f>
        <v>0.1</v>
      </c>
      <c r="R481" s="85">
        <f t="shared" si="195"/>
        <v>18.100000000000001</v>
      </c>
      <c r="S481" s="85">
        <f t="shared" si="196"/>
        <v>18.100000000000001</v>
      </c>
      <c r="T481" s="86">
        <f t="shared" si="198"/>
        <v>18.100000000000001</v>
      </c>
    </row>
    <row r="482" spans="1:20" x14ac:dyDescent="0.3">
      <c r="A482" s="54">
        <v>342</v>
      </c>
      <c r="B482" s="10" t="s">
        <v>376</v>
      </c>
      <c r="C482" s="10">
        <v>31</v>
      </c>
      <c r="D482" s="11"/>
      <c r="E482" s="97"/>
      <c r="F482" s="97"/>
      <c r="G482" s="12">
        <v>13.8</v>
      </c>
      <c r="H482" s="13">
        <f>G482</f>
        <v>13.8</v>
      </c>
      <c r="I482" s="97"/>
      <c r="J482" s="97"/>
      <c r="K482" s="13">
        <f t="shared" si="184"/>
        <v>-13.8</v>
      </c>
      <c r="L482" s="14">
        <f t="shared" si="191"/>
        <v>0</v>
      </c>
      <c r="M482" s="12">
        <f t="shared" si="192"/>
        <v>13.8</v>
      </c>
      <c r="N482" s="12">
        <f t="shared" si="193"/>
        <v>-13.8</v>
      </c>
      <c r="O482" s="97" t="str">
        <f t="shared" ref="O482:O506" si="199">IF(M482&gt;=19.5,"70%",IF(M482&gt;=13.5,"50%",IF(M482&gt;=5.5,"30%",IF(M482&gt;=0.1,"15%"))))</f>
        <v>50%</v>
      </c>
      <c r="P482" s="12">
        <f t="shared" si="194"/>
        <v>-6.9</v>
      </c>
      <c r="Q482" s="97">
        <v>0.1</v>
      </c>
      <c r="R482" s="12">
        <f t="shared" si="195"/>
        <v>6.9</v>
      </c>
      <c r="S482" s="12">
        <f t="shared" si="196"/>
        <v>13.8</v>
      </c>
      <c r="T482" s="55">
        <f t="shared" si="198"/>
        <v>13.8</v>
      </c>
    </row>
    <row r="483" spans="1:20" x14ac:dyDescent="0.3">
      <c r="A483" s="54">
        <v>343</v>
      </c>
      <c r="B483" s="41" t="s">
        <v>377</v>
      </c>
      <c r="C483" s="2">
        <v>426</v>
      </c>
      <c r="D483" s="42"/>
      <c r="E483" s="4"/>
      <c r="F483" s="43"/>
      <c r="G483" s="1">
        <v>22.6</v>
      </c>
      <c r="H483" s="1">
        <v>23</v>
      </c>
      <c r="I483" s="1">
        <v>97</v>
      </c>
      <c r="J483" s="1">
        <v>70</v>
      </c>
      <c r="K483" s="1">
        <f t="shared" si="184"/>
        <v>74</v>
      </c>
      <c r="L483" s="1">
        <f t="shared" si="191"/>
        <v>27</v>
      </c>
      <c r="M483" s="1">
        <f t="shared" si="192"/>
        <v>22.6</v>
      </c>
      <c r="N483" s="1">
        <f t="shared" si="193"/>
        <v>4.3999999999999986</v>
      </c>
      <c r="O483" s="1" t="str">
        <f t="shared" si="199"/>
        <v>70%</v>
      </c>
      <c r="P483" s="9">
        <f t="shared" si="194"/>
        <v>3.0799999999999987</v>
      </c>
      <c r="Q483" s="97">
        <v>0.1</v>
      </c>
      <c r="R483" s="1">
        <f t="shared" si="195"/>
        <v>22.700000000000003</v>
      </c>
      <c r="S483" s="1">
        <f t="shared" si="196"/>
        <v>22.700000000000003</v>
      </c>
      <c r="T483" s="57">
        <v>23</v>
      </c>
    </row>
    <row r="484" spans="1:20" x14ac:dyDescent="0.3">
      <c r="A484" s="54">
        <v>344</v>
      </c>
      <c r="B484" s="80" t="s">
        <v>464</v>
      </c>
      <c r="C484" s="80">
        <v>485</v>
      </c>
      <c r="D484" s="114" t="s">
        <v>88</v>
      </c>
      <c r="E484" s="82"/>
      <c r="F484" s="115"/>
      <c r="G484" s="69">
        <v>13</v>
      </c>
      <c r="H484" s="83">
        <v>13</v>
      </c>
      <c r="I484" s="69">
        <v>90</v>
      </c>
      <c r="J484" s="69">
        <v>72</v>
      </c>
      <c r="K484" s="83">
        <f t="shared" si="184"/>
        <v>77</v>
      </c>
      <c r="L484" s="84">
        <f t="shared" si="191"/>
        <v>18</v>
      </c>
      <c r="M484" s="85">
        <f t="shared" si="192"/>
        <v>13</v>
      </c>
      <c r="N484" s="85">
        <f t="shared" si="193"/>
        <v>5</v>
      </c>
      <c r="O484" s="69" t="str">
        <f t="shared" si="199"/>
        <v>30%</v>
      </c>
      <c r="P484" s="85">
        <f t="shared" si="194"/>
        <v>1.5</v>
      </c>
      <c r="Q484" s="69" t="str">
        <f>IF(N484&lt;0,O484, "0.1")</f>
        <v>0.1</v>
      </c>
      <c r="R484" s="85">
        <f t="shared" si="195"/>
        <v>13.1</v>
      </c>
      <c r="S484" s="85">
        <f t="shared" si="196"/>
        <v>13.1</v>
      </c>
      <c r="T484" s="86">
        <f>S484</f>
        <v>13.1</v>
      </c>
    </row>
    <row r="485" spans="1:20" x14ac:dyDescent="0.3">
      <c r="A485" s="54">
        <v>345</v>
      </c>
      <c r="B485" s="80" t="s">
        <v>506</v>
      </c>
      <c r="C485" s="80">
        <v>501</v>
      </c>
      <c r="D485" s="81"/>
      <c r="E485" s="82"/>
      <c r="F485" s="69"/>
      <c r="G485" s="69">
        <v>24</v>
      </c>
      <c r="H485" s="69">
        <v>24</v>
      </c>
      <c r="I485" s="69">
        <v>101</v>
      </c>
      <c r="J485" s="69">
        <v>70</v>
      </c>
      <c r="K485" s="83">
        <v>75</v>
      </c>
      <c r="L485" s="84">
        <f t="shared" si="191"/>
        <v>31</v>
      </c>
      <c r="M485" s="85">
        <f t="shared" si="192"/>
        <v>24</v>
      </c>
      <c r="N485" s="85">
        <f t="shared" si="193"/>
        <v>7</v>
      </c>
      <c r="O485" s="69" t="str">
        <f t="shared" si="199"/>
        <v>70%</v>
      </c>
      <c r="P485" s="83">
        <f t="shared" si="194"/>
        <v>4.8999999999999995</v>
      </c>
      <c r="Q485" s="69">
        <v>0.1</v>
      </c>
      <c r="R485" s="85">
        <f t="shared" si="195"/>
        <v>24.1</v>
      </c>
      <c r="S485" s="85">
        <f t="shared" si="196"/>
        <v>24.1</v>
      </c>
      <c r="T485" s="86">
        <f>S485</f>
        <v>24.1</v>
      </c>
    </row>
    <row r="486" spans="1:20" x14ac:dyDescent="0.3">
      <c r="A486" s="54">
        <v>346</v>
      </c>
      <c r="B486" s="2" t="s">
        <v>416</v>
      </c>
      <c r="C486" s="2">
        <v>446</v>
      </c>
      <c r="D486" s="26"/>
      <c r="E486" s="29"/>
      <c r="F486" s="28"/>
      <c r="G486" s="1">
        <v>24</v>
      </c>
      <c r="H486" s="1">
        <v>24</v>
      </c>
      <c r="I486" s="1">
        <v>112</v>
      </c>
      <c r="J486" s="1">
        <v>70</v>
      </c>
      <c r="K486" s="1">
        <f t="shared" ref="K486:K506" si="200">I486-H486</f>
        <v>88</v>
      </c>
      <c r="L486" s="1">
        <f t="shared" si="191"/>
        <v>42</v>
      </c>
      <c r="M486" s="1">
        <f t="shared" si="192"/>
        <v>24</v>
      </c>
      <c r="N486" s="1">
        <f t="shared" si="193"/>
        <v>18</v>
      </c>
      <c r="O486" s="1" t="str">
        <f t="shared" si="199"/>
        <v>70%</v>
      </c>
      <c r="P486" s="9">
        <f t="shared" si="194"/>
        <v>12.6</v>
      </c>
      <c r="Q486" s="97">
        <v>0.1</v>
      </c>
      <c r="R486" s="1">
        <f t="shared" si="195"/>
        <v>24.1</v>
      </c>
      <c r="S486" s="1">
        <f t="shared" si="196"/>
        <v>24.1</v>
      </c>
      <c r="T486" s="57">
        <v>24</v>
      </c>
    </row>
    <row r="487" spans="1:20" x14ac:dyDescent="0.3">
      <c r="A487" s="54">
        <v>347</v>
      </c>
      <c r="B487" s="80" t="s">
        <v>380</v>
      </c>
      <c r="C487" s="80">
        <v>23</v>
      </c>
      <c r="D487" s="81" t="s">
        <v>20</v>
      </c>
      <c r="E487" s="82"/>
      <c r="F487" s="69"/>
      <c r="G487" s="85">
        <v>12.1</v>
      </c>
      <c r="H487" s="83">
        <v>12</v>
      </c>
      <c r="I487" s="69">
        <v>87</v>
      </c>
      <c r="J487" s="69">
        <v>72</v>
      </c>
      <c r="K487" s="83">
        <f t="shared" si="200"/>
        <v>75</v>
      </c>
      <c r="L487" s="84">
        <f t="shared" si="191"/>
        <v>15</v>
      </c>
      <c r="M487" s="85">
        <f t="shared" si="192"/>
        <v>12.1</v>
      </c>
      <c r="N487" s="85">
        <f t="shared" si="193"/>
        <v>2.9000000000000004</v>
      </c>
      <c r="O487" s="69" t="str">
        <f t="shared" si="199"/>
        <v>30%</v>
      </c>
      <c r="P487" s="85">
        <f t="shared" si="194"/>
        <v>0.87000000000000011</v>
      </c>
      <c r="Q487" s="69" t="str">
        <f>IF(N487&lt;0,O487, "0.1")</f>
        <v>0.1</v>
      </c>
      <c r="R487" s="85">
        <f t="shared" si="195"/>
        <v>12.2</v>
      </c>
      <c r="S487" s="85">
        <f t="shared" si="196"/>
        <v>12.2</v>
      </c>
      <c r="T487" s="86">
        <v>12</v>
      </c>
    </row>
    <row r="488" spans="1:20" x14ac:dyDescent="0.3">
      <c r="A488" s="54">
        <v>348</v>
      </c>
      <c r="B488" s="10" t="s">
        <v>381</v>
      </c>
      <c r="C488" s="10">
        <v>40</v>
      </c>
      <c r="D488" s="11"/>
      <c r="E488" s="97"/>
      <c r="F488" s="97"/>
      <c r="G488" s="12">
        <v>11.1</v>
      </c>
      <c r="H488" s="13">
        <f>G488</f>
        <v>11.1</v>
      </c>
      <c r="I488" s="97"/>
      <c r="J488" s="97"/>
      <c r="K488" s="13">
        <f t="shared" si="200"/>
        <v>-11.1</v>
      </c>
      <c r="L488" s="14">
        <f t="shared" si="191"/>
        <v>0</v>
      </c>
      <c r="M488" s="12">
        <f t="shared" si="192"/>
        <v>11.1</v>
      </c>
      <c r="N488" s="12">
        <f t="shared" si="193"/>
        <v>-11.1</v>
      </c>
      <c r="O488" s="97" t="str">
        <f t="shared" si="199"/>
        <v>30%</v>
      </c>
      <c r="P488" s="12">
        <f t="shared" si="194"/>
        <v>-3.3299999999999996</v>
      </c>
      <c r="Q488" s="97">
        <v>0.1</v>
      </c>
      <c r="R488" s="12">
        <f t="shared" si="195"/>
        <v>7.77</v>
      </c>
      <c r="S488" s="12">
        <f t="shared" si="196"/>
        <v>11.1</v>
      </c>
      <c r="T488" s="55">
        <f>S488</f>
        <v>11.1</v>
      </c>
    </row>
    <row r="489" spans="1:20" x14ac:dyDescent="0.3">
      <c r="A489" s="54">
        <v>349</v>
      </c>
      <c r="B489" s="81" t="s">
        <v>382</v>
      </c>
      <c r="C489" s="80">
        <v>416</v>
      </c>
      <c r="D489" s="80"/>
      <c r="E489" s="82"/>
      <c r="F489" s="69">
        <v>2</v>
      </c>
      <c r="G489" s="69">
        <v>12.3</v>
      </c>
      <c r="H489" s="69">
        <v>12</v>
      </c>
      <c r="I489" s="69">
        <v>87</v>
      </c>
      <c r="J489" s="69">
        <v>69</v>
      </c>
      <c r="K489" s="69">
        <f t="shared" si="200"/>
        <v>75</v>
      </c>
      <c r="L489" s="69">
        <f t="shared" si="191"/>
        <v>18</v>
      </c>
      <c r="M489" s="69">
        <f t="shared" si="192"/>
        <v>12.3</v>
      </c>
      <c r="N489" s="69">
        <f t="shared" si="193"/>
        <v>5.6999999999999993</v>
      </c>
      <c r="O489" s="69" t="str">
        <f t="shared" si="199"/>
        <v>30%</v>
      </c>
      <c r="P489" s="85">
        <f t="shared" si="194"/>
        <v>1.7099999999999997</v>
      </c>
      <c r="Q489" s="69" t="str">
        <f>IF(N489&lt;0,O489, "0.1")</f>
        <v>0.1</v>
      </c>
      <c r="R489" s="69">
        <f t="shared" si="195"/>
        <v>12.4</v>
      </c>
      <c r="S489" s="69">
        <f t="shared" si="196"/>
        <v>12.4</v>
      </c>
      <c r="T489" s="113">
        <v>12</v>
      </c>
    </row>
    <row r="490" spans="1:20" x14ac:dyDescent="0.3">
      <c r="A490" s="54">
        <v>350</v>
      </c>
      <c r="B490" s="110" t="s">
        <v>383</v>
      </c>
      <c r="C490" s="80">
        <v>417</v>
      </c>
      <c r="D490" s="110"/>
      <c r="E490" s="129"/>
      <c r="F490" s="122"/>
      <c r="G490" s="122">
        <v>22</v>
      </c>
      <c r="H490" s="122">
        <v>22</v>
      </c>
      <c r="I490" s="122">
        <v>89</v>
      </c>
      <c r="J490" s="122">
        <v>70</v>
      </c>
      <c r="K490" s="122">
        <f t="shared" si="200"/>
        <v>67</v>
      </c>
      <c r="L490" s="122">
        <f t="shared" si="191"/>
        <v>19</v>
      </c>
      <c r="M490" s="122">
        <f t="shared" si="192"/>
        <v>22</v>
      </c>
      <c r="N490" s="122">
        <f t="shared" si="193"/>
        <v>-3</v>
      </c>
      <c r="O490" s="122" t="str">
        <f t="shared" si="199"/>
        <v>70%</v>
      </c>
      <c r="P490" s="124">
        <f t="shared" si="194"/>
        <v>-2.0999999999999996</v>
      </c>
      <c r="Q490" s="69">
        <v>0.1</v>
      </c>
      <c r="R490" s="122">
        <f t="shared" si="195"/>
        <v>19.899999999999999</v>
      </c>
      <c r="S490" s="69">
        <f t="shared" si="196"/>
        <v>19.899999999999999</v>
      </c>
      <c r="T490" s="86">
        <f t="shared" ref="T490:T498" si="201">S490</f>
        <v>19.899999999999999</v>
      </c>
    </row>
    <row r="491" spans="1:20" x14ac:dyDescent="0.3">
      <c r="A491" s="54">
        <v>351</v>
      </c>
      <c r="B491" s="80" t="s">
        <v>510</v>
      </c>
      <c r="C491" s="80">
        <v>505</v>
      </c>
      <c r="D491" s="81"/>
      <c r="E491" s="82"/>
      <c r="F491" s="69"/>
      <c r="G491" s="122">
        <v>19</v>
      </c>
      <c r="H491" s="122">
        <v>19</v>
      </c>
      <c r="I491" s="122">
        <v>133</v>
      </c>
      <c r="J491" s="122">
        <v>70</v>
      </c>
      <c r="K491" s="122">
        <f t="shared" si="200"/>
        <v>114</v>
      </c>
      <c r="L491" s="122">
        <f t="shared" si="191"/>
        <v>63</v>
      </c>
      <c r="M491" s="122">
        <f t="shared" si="192"/>
        <v>19</v>
      </c>
      <c r="N491" s="122">
        <f t="shared" si="193"/>
        <v>44</v>
      </c>
      <c r="O491" s="122" t="str">
        <f t="shared" si="199"/>
        <v>50%</v>
      </c>
      <c r="P491" s="124">
        <f t="shared" si="194"/>
        <v>22</v>
      </c>
      <c r="Q491" s="69">
        <v>0.1</v>
      </c>
      <c r="R491" s="122">
        <f t="shared" si="195"/>
        <v>19.100000000000001</v>
      </c>
      <c r="S491" s="69">
        <f t="shared" si="196"/>
        <v>19.100000000000001</v>
      </c>
      <c r="T491" s="86">
        <f t="shared" si="201"/>
        <v>19.100000000000001</v>
      </c>
    </row>
    <row r="492" spans="1:20" x14ac:dyDescent="0.3">
      <c r="A492" s="54">
        <v>352</v>
      </c>
      <c r="B492" s="10" t="s">
        <v>386</v>
      </c>
      <c r="C492" s="10">
        <v>25</v>
      </c>
      <c r="D492" s="11"/>
      <c r="E492" s="97"/>
      <c r="F492" s="97"/>
      <c r="G492" s="12">
        <v>12.8</v>
      </c>
      <c r="H492" s="13">
        <f>G492</f>
        <v>12.8</v>
      </c>
      <c r="I492" s="97"/>
      <c r="J492" s="97"/>
      <c r="K492" s="13">
        <f t="shared" si="200"/>
        <v>-12.8</v>
      </c>
      <c r="L492" s="14">
        <f t="shared" si="191"/>
        <v>0</v>
      </c>
      <c r="M492" s="12">
        <f t="shared" si="192"/>
        <v>12.8</v>
      </c>
      <c r="N492" s="12">
        <f t="shared" si="193"/>
        <v>-12.8</v>
      </c>
      <c r="O492" s="97" t="str">
        <f t="shared" si="199"/>
        <v>30%</v>
      </c>
      <c r="P492" s="12">
        <f t="shared" si="194"/>
        <v>-3.84</v>
      </c>
      <c r="Q492" s="97">
        <v>0.1</v>
      </c>
      <c r="R492" s="12">
        <f t="shared" si="195"/>
        <v>8.9600000000000009</v>
      </c>
      <c r="S492" s="12">
        <f t="shared" si="196"/>
        <v>12.8</v>
      </c>
      <c r="T492" s="55">
        <f t="shared" si="201"/>
        <v>12.8</v>
      </c>
    </row>
    <row r="493" spans="1:20" x14ac:dyDescent="0.3">
      <c r="A493" s="54">
        <v>353</v>
      </c>
      <c r="B493" s="3" t="s">
        <v>387</v>
      </c>
      <c r="C493" s="2">
        <v>419</v>
      </c>
      <c r="D493" s="3" t="s">
        <v>20</v>
      </c>
      <c r="E493" s="4"/>
      <c r="F493" s="1"/>
      <c r="G493" s="12">
        <v>12.8</v>
      </c>
      <c r="H493" s="13">
        <f>G493</f>
        <v>12.8</v>
      </c>
      <c r="I493" s="97"/>
      <c r="J493" s="97"/>
      <c r="K493" s="13">
        <f t="shared" si="200"/>
        <v>-12.8</v>
      </c>
      <c r="L493" s="14">
        <f t="shared" si="191"/>
        <v>0</v>
      </c>
      <c r="M493" s="12">
        <f t="shared" si="192"/>
        <v>12.8</v>
      </c>
      <c r="N493" s="12">
        <f t="shared" si="193"/>
        <v>-12.8</v>
      </c>
      <c r="O493" s="97" t="str">
        <f t="shared" si="199"/>
        <v>30%</v>
      </c>
      <c r="P493" s="12">
        <f t="shared" si="194"/>
        <v>-3.84</v>
      </c>
      <c r="Q493" s="97">
        <v>0.1</v>
      </c>
      <c r="R493" s="12">
        <f t="shared" si="195"/>
        <v>8.9600000000000009</v>
      </c>
      <c r="S493" s="12">
        <f t="shared" si="196"/>
        <v>12.8</v>
      </c>
      <c r="T493" s="55">
        <f t="shared" si="201"/>
        <v>12.8</v>
      </c>
    </row>
    <row r="494" spans="1:20" x14ac:dyDescent="0.3">
      <c r="A494" s="54">
        <v>354</v>
      </c>
      <c r="B494" s="10" t="s">
        <v>388</v>
      </c>
      <c r="C494" s="10">
        <v>186</v>
      </c>
      <c r="D494" s="11"/>
      <c r="E494" s="97"/>
      <c r="F494" s="97"/>
      <c r="G494" s="97">
        <v>20.8</v>
      </c>
      <c r="H494" s="13">
        <f>G494</f>
        <v>20.8</v>
      </c>
      <c r="I494" s="97"/>
      <c r="J494" s="97"/>
      <c r="K494" s="13">
        <f t="shared" si="200"/>
        <v>-20.8</v>
      </c>
      <c r="L494" s="14">
        <f t="shared" si="191"/>
        <v>0</v>
      </c>
      <c r="M494" s="12">
        <f t="shared" si="192"/>
        <v>20.8</v>
      </c>
      <c r="N494" s="12">
        <f t="shared" si="193"/>
        <v>-20.8</v>
      </c>
      <c r="O494" s="97" t="str">
        <f t="shared" si="199"/>
        <v>70%</v>
      </c>
      <c r="P494" s="12">
        <f t="shared" si="194"/>
        <v>-14.559999999999999</v>
      </c>
      <c r="Q494" s="97">
        <v>0.1</v>
      </c>
      <c r="R494" s="12">
        <f t="shared" si="195"/>
        <v>6.240000000000002</v>
      </c>
      <c r="S494" s="12">
        <f t="shared" si="196"/>
        <v>20.8</v>
      </c>
      <c r="T494" s="55">
        <f t="shared" si="201"/>
        <v>20.8</v>
      </c>
    </row>
    <row r="495" spans="1:20" x14ac:dyDescent="0.3">
      <c r="A495" s="54">
        <v>355</v>
      </c>
      <c r="B495" s="15" t="s">
        <v>389</v>
      </c>
      <c r="C495" s="10">
        <v>420</v>
      </c>
      <c r="D495" s="53" t="s">
        <v>20</v>
      </c>
      <c r="E495" s="17"/>
      <c r="F495" s="18"/>
      <c r="G495" s="12">
        <v>9.1</v>
      </c>
      <c r="H495" s="13">
        <f>G495</f>
        <v>9.1</v>
      </c>
      <c r="I495" s="97">
        <v>88</v>
      </c>
      <c r="J495" s="97">
        <v>70</v>
      </c>
      <c r="K495" s="13">
        <f t="shared" si="200"/>
        <v>78.900000000000006</v>
      </c>
      <c r="L495" s="14">
        <f t="shared" si="191"/>
        <v>18</v>
      </c>
      <c r="M495" s="12">
        <f t="shared" si="192"/>
        <v>9.1</v>
      </c>
      <c r="N495" s="12">
        <f t="shared" si="193"/>
        <v>8.9</v>
      </c>
      <c r="O495" s="97" t="str">
        <f t="shared" si="199"/>
        <v>30%</v>
      </c>
      <c r="P495" s="12">
        <f t="shared" si="194"/>
        <v>2.67</v>
      </c>
      <c r="Q495" s="97">
        <v>0.1</v>
      </c>
      <c r="R495" s="12">
        <f t="shared" si="195"/>
        <v>9.1999999999999993</v>
      </c>
      <c r="S495" s="12">
        <f t="shared" si="196"/>
        <v>9.1999999999999993</v>
      </c>
      <c r="T495" s="55">
        <f t="shared" si="201"/>
        <v>9.1999999999999993</v>
      </c>
    </row>
    <row r="496" spans="1:20" x14ac:dyDescent="0.3">
      <c r="A496" s="54">
        <v>356</v>
      </c>
      <c r="B496" s="10" t="s">
        <v>390</v>
      </c>
      <c r="C496" s="10">
        <v>183</v>
      </c>
      <c r="D496" s="11"/>
      <c r="E496" s="17"/>
      <c r="F496" s="97"/>
      <c r="G496" s="97">
        <v>9</v>
      </c>
      <c r="H496" s="13">
        <f>G496</f>
        <v>9</v>
      </c>
      <c r="I496" s="97">
        <v>77</v>
      </c>
      <c r="J496" s="97">
        <v>68</v>
      </c>
      <c r="K496" s="13">
        <f t="shared" si="200"/>
        <v>68</v>
      </c>
      <c r="L496" s="14">
        <f t="shared" si="191"/>
        <v>9</v>
      </c>
      <c r="M496" s="12">
        <f t="shared" si="192"/>
        <v>9</v>
      </c>
      <c r="N496" s="12">
        <f t="shared" si="193"/>
        <v>0</v>
      </c>
      <c r="O496" s="97" t="str">
        <f t="shared" si="199"/>
        <v>30%</v>
      </c>
      <c r="P496" s="12">
        <f t="shared" si="194"/>
        <v>0</v>
      </c>
      <c r="Q496" s="97">
        <v>0.1</v>
      </c>
      <c r="R496" s="12">
        <f t="shared" si="195"/>
        <v>9</v>
      </c>
      <c r="S496" s="12">
        <f t="shared" si="196"/>
        <v>9</v>
      </c>
      <c r="T496" s="55">
        <f t="shared" si="201"/>
        <v>9</v>
      </c>
    </row>
    <row r="497" spans="1:20" x14ac:dyDescent="0.3">
      <c r="A497" s="54">
        <v>357</v>
      </c>
      <c r="B497" s="114" t="s">
        <v>486</v>
      </c>
      <c r="C497" s="80">
        <v>497</v>
      </c>
      <c r="D497" s="114" t="s">
        <v>24</v>
      </c>
      <c r="E497" s="82"/>
      <c r="F497" s="115"/>
      <c r="G497" s="69">
        <v>8</v>
      </c>
      <c r="H497" s="83">
        <v>8</v>
      </c>
      <c r="I497" s="69">
        <v>79</v>
      </c>
      <c r="J497" s="69">
        <v>70</v>
      </c>
      <c r="K497" s="83">
        <f t="shared" si="200"/>
        <v>71</v>
      </c>
      <c r="L497" s="84">
        <f t="shared" si="191"/>
        <v>9</v>
      </c>
      <c r="M497" s="85">
        <f t="shared" si="192"/>
        <v>8</v>
      </c>
      <c r="N497" s="85">
        <f t="shared" si="193"/>
        <v>1</v>
      </c>
      <c r="O497" s="69" t="str">
        <f t="shared" si="199"/>
        <v>30%</v>
      </c>
      <c r="P497" s="85">
        <f t="shared" si="194"/>
        <v>0.3</v>
      </c>
      <c r="Q497" s="69" t="str">
        <f>IF(N497&lt;0,O497, "0.1")</f>
        <v>0.1</v>
      </c>
      <c r="R497" s="85">
        <f t="shared" si="195"/>
        <v>8.1</v>
      </c>
      <c r="S497" s="85">
        <f t="shared" si="196"/>
        <v>8.1</v>
      </c>
      <c r="T497" s="86">
        <f t="shared" si="201"/>
        <v>8.1</v>
      </c>
    </row>
    <row r="498" spans="1:20" x14ac:dyDescent="0.3">
      <c r="A498" s="54">
        <v>358</v>
      </c>
      <c r="B498" s="15" t="s">
        <v>391</v>
      </c>
      <c r="C498" s="10">
        <v>421</v>
      </c>
      <c r="D498" s="16"/>
      <c r="E498" s="52"/>
      <c r="F498" s="18"/>
      <c r="G498" s="97">
        <v>18</v>
      </c>
      <c r="H498" s="97">
        <v>18</v>
      </c>
      <c r="I498" s="97">
        <v>95</v>
      </c>
      <c r="J498" s="97">
        <v>70</v>
      </c>
      <c r="K498" s="97">
        <f t="shared" si="200"/>
        <v>77</v>
      </c>
      <c r="L498" s="97">
        <f t="shared" si="191"/>
        <v>25</v>
      </c>
      <c r="M498" s="97">
        <f t="shared" si="192"/>
        <v>18</v>
      </c>
      <c r="N498" s="97">
        <f t="shared" si="193"/>
        <v>7</v>
      </c>
      <c r="O498" s="97" t="str">
        <f t="shared" si="199"/>
        <v>50%</v>
      </c>
      <c r="P498" s="12">
        <f t="shared" si="194"/>
        <v>3.5</v>
      </c>
      <c r="Q498" s="97">
        <v>0.1</v>
      </c>
      <c r="R498" s="97">
        <f t="shared" si="195"/>
        <v>18.100000000000001</v>
      </c>
      <c r="S498" s="97">
        <f t="shared" si="196"/>
        <v>18.100000000000001</v>
      </c>
      <c r="T498" s="55">
        <f t="shared" si="201"/>
        <v>18.100000000000001</v>
      </c>
    </row>
    <row r="499" spans="1:20" x14ac:dyDescent="0.3">
      <c r="A499" s="54">
        <v>359</v>
      </c>
      <c r="B499" s="2" t="s">
        <v>418</v>
      </c>
      <c r="C499" s="2">
        <v>448</v>
      </c>
      <c r="D499" s="26"/>
      <c r="E499" s="29"/>
      <c r="F499" s="28"/>
      <c r="G499" s="1">
        <v>24</v>
      </c>
      <c r="H499" s="1">
        <v>24</v>
      </c>
      <c r="I499" s="1">
        <v>108</v>
      </c>
      <c r="J499" s="1">
        <v>70</v>
      </c>
      <c r="K499" s="1">
        <f t="shared" si="200"/>
        <v>84</v>
      </c>
      <c r="L499" s="1">
        <f t="shared" si="191"/>
        <v>38</v>
      </c>
      <c r="M499" s="1">
        <f t="shared" si="192"/>
        <v>24</v>
      </c>
      <c r="N499" s="1">
        <f t="shared" si="193"/>
        <v>14</v>
      </c>
      <c r="O499" s="1" t="str">
        <f t="shared" si="199"/>
        <v>70%</v>
      </c>
      <c r="P499" s="9">
        <f t="shared" si="194"/>
        <v>9.7999999999999989</v>
      </c>
      <c r="Q499" s="97">
        <v>0.1</v>
      </c>
      <c r="R499" s="1">
        <f t="shared" si="195"/>
        <v>24.1</v>
      </c>
      <c r="S499" s="1">
        <f t="shared" si="196"/>
        <v>24.1</v>
      </c>
      <c r="T499" s="57">
        <v>24</v>
      </c>
    </row>
    <row r="500" spans="1:20" x14ac:dyDescent="0.3">
      <c r="A500" s="54">
        <v>360</v>
      </c>
      <c r="B500" s="10" t="s">
        <v>392</v>
      </c>
      <c r="C500" s="10">
        <v>201</v>
      </c>
      <c r="D500" s="11"/>
      <c r="E500" s="97"/>
      <c r="F500" s="97"/>
      <c r="G500" s="97">
        <v>19.100000000000001</v>
      </c>
      <c r="H500" s="13">
        <f>G500</f>
        <v>19.100000000000001</v>
      </c>
      <c r="I500" s="97"/>
      <c r="J500" s="97"/>
      <c r="K500" s="13">
        <f t="shared" si="200"/>
        <v>-19.100000000000001</v>
      </c>
      <c r="L500" s="14">
        <f t="shared" si="191"/>
        <v>0</v>
      </c>
      <c r="M500" s="12">
        <f t="shared" si="192"/>
        <v>19.100000000000001</v>
      </c>
      <c r="N500" s="12">
        <f t="shared" si="193"/>
        <v>-19.100000000000001</v>
      </c>
      <c r="O500" s="97" t="str">
        <f t="shared" si="199"/>
        <v>50%</v>
      </c>
      <c r="P500" s="12">
        <f t="shared" si="194"/>
        <v>-9.5500000000000007</v>
      </c>
      <c r="Q500" s="97">
        <v>0.1</v>
      </c>
      <c r="R500" s="12">
        <f t="shared" si="195"/>
        <v>9.5500000000000007</v>
      </c>
      <c r="S500" s="12">
        <f t="shared" si="196"/>
        <v>19.100000000000001</v>
      </c>
      <c r="T500" s="55">
        <f t="shared" ref="T500:T503" si="202">S500</f>
        <v>19.100000000000001</v>
      </c>
    </row>
    <row r="501" spans="1:20" x14ac:dyDescent="0.3">
      <c r="A501" s="54">
        <v>361</v>
      </c>
      <c r="B501" s="10" t="s">
        <v>393</v>
      </c>
      <c r="C501" s="10">
        <v>423</v>
      </c>
      <c r="D501" s="11"/>
      <c r="E501" s="17"/>
      <c r="F501" s="97"/>
      <c r="G501" s="97">
        <v>16</v>
      </c>
      <c r="H501" s="13">
        <v>16</v>
      </c>
      <c r="I501" s="97">
        <v>87</v>
      </c>
      <c r="J501" s="97">
        <v>70</v>
      </c>
      <c r="K501" s="13">
        <f t="shared" si="200"/>
        <v>71</v>
      </c>
      <c r="L501" s="14">
        <f t="shared" si="191"/>
        <v>17</v>
      </c>
      <c r="M501" s="12">
        <f t="shared" si="192"/>
        <v>16</v>
      </c>
      <c r="N501" s="12">
        <f t="shared" si="193"/>
        <v>1</v>
      </c>
      <c r="O501" s="97" t="str">
        <f t="shared" si="199"/>
        <v>50%</v>
      </c>
      <c r="P501" s="12">
        <f t="shared" si="194"/>
        <v>0.5</v>
      </c>
      <c r="Q501" s="97">
        <v>0.1</v>
      </c>
      <c r="R501" s="12">
        <f t="shared" si="195"/>
        <v>16.100000000000001</v>
      </c>
      <c r="S501" s="12">
        <f t="shared" si="196"/>
        <v>16.100000000000001</v>
      </c>
      <c r="T501" s="55">
        <f t="shared" si="202"/>
        <v>16.100000000000001</v>
      </c>
    </row>
    <row r="502" spans="1:20" x14ac:dyDescent="0.3">
      <c r="A502" s="54">
        <v>362</v>
      </c>
      <c r="B502" s="10" t="s">
        <v>395</v>
      </c>
      <c r="C502" s="10">
        <v>68</v>
      </c>
      <c r="D502" s="11"/>
      <c r="E502" s="97"/>
      <c r="F502" s="97"/>
      <c r="G502" s="12">
        <v>19.100000000000001</v>
      </c>
      <c r="H502" s="13">
        <f>G502</f>
        <v>19.100000000000001</v>
      </c>
      <c r="I502" s="97"/>
      <c r="J502" s="97"/>
      <c r="K502" s="13">
        <f t="shared" si="200"/>
        <v>-19.100000000000001</v>
      </c>
      <c r="L502" s="14">
        <f t="shared" si="191"/>
        <v>0</v>
      </c>
      <c r="M502" s="12">
        <f t="shared" si="192"/>
        <v>19.100000000000001</v>
      </c>
      <c r="N502" s="12">
        <f t="shared" si="193"/>
        <v>-19.100000000000001</v>
      </c>
      <c r="O502" s="97" t="str">
        <f t="shared" si="199"/>
        <v>50%</v>
      </c>
      <c r="P502" s="12">
        <f t="shared" si="194"/>
        <v>-9.5500000000000007</v>
      </c>
      <c r="Q502" s="97">
        <v>0.1</v>
      </c>
      <c r="R502" s="12">
        <f t="shared" si="195"/>
        <v>9.5500000000000007</v>
      </c>
      <c r="S502" s="12">
        <f t="shared" si="196"/>
        <v>19.100000000000001</v>
      </c>
      <c r="T502" s="55">
        <f t="shared" si="202"/>
        <v>19.100000000000001</v>
      </c>
    </row>
    <row r="503" spans="1:20" x14ac:dyDescent="0.3">
      <c r="A503" s="54">
        <v>363</v>
      </c>
      <c r="B503" s="10" t="s">
        <v>397</v>
      </c>
      <c r="C503" s="10">
        <v>185</v>
      </c>
      <c r="D503" s="11" t="s">
        <v>398</v>
      </c>
      <c r="E503" s="17"/>
      <c r="F503" s="97"/>
      <c r="G503" s="97">
        <v>21.2</v>
      </c>
      <c r="H503" s="13">
        <f>G503</f>
        <v>21.2</v>
      </c>
      <c r="I503" s="97">
        <v>105</v>
      </c>
      <c r="J503" s="97">
        <v>68</v>
      </c>
      <c r="K503" s="13">
        <f t="shared" si="200"/>
        <v>83.8</v>
      </c>
      <c r="L503" s="14">
        <f t="shared" si="191"/>
        <v>37</v>
      </c>
      <c r="M503" s="12">
        <f t="shared" si="192"/>
        <v>21.2</v>
      </c>
      <c r="N503" s="12">
        <f t="shared" si="193"/>
        <v>15.8</v>
      </c>
      <c r="O503" s="97" t="str">
        <f t="shared" si="199"/>
        <v>70%</v>
      </c>
      <c r="P503" s="12">
        <f t="shared" si="194"/>
        <v>11.06</v>
      </c>
      <c r="Q503" s="97">
        <v>0.1</v>
      </c>
      <c r="R503" s="12">
        <f t="shared" si="195"/>
        <v>21.3</v>
      </c>
      <c r="S503" s="12">
        <f t="shared" si="196"/>
        <v>21.3</v>
      </c>
      <c r="T503" s="55">
        <f t="shared" si="202"/>
        <v>21.3</v>
      </c>
    </row>
    <row r="504" spans="1:20" x14ac:dyDescent="0.3">
      <c r="A504" s="54">
        <v>364</v>
      </c>
      <c r="B504" s="80" t="s">
        <v>569</v>
      </c>
      <c r="C504" s="80">
        <v>513</v>
      </c>
      <c r="D504" s="80" t="s">
        <v>33</v>
      </c>
      <c r="E504" s="82"/>
      <c r="F504" s="69"/>
      <c r="G504" s="97">
        <v>17</v>
      </c>
      <c r="H504" s="13">
        <v>17</v>
      </c>
      <c r="I504" s="97">
        <v>87</v>
      </c>
      <c r="J504" s="97">
        <v>70</v>
      </c>
      <c r="K504" s="13">
        <f t="shared" si="200"/>
        <v>70</v>
      </c>
      <c r="L504" s="14">
        <f t="shared" si="191"/>
        <v>17</v>
      </c>
      <c r="M504" s="12">
        <f t="shared" si="192"/>
        <v>17</v>
      </c>
      <c r="N504" s="12">
        <f t="shared" si="193"/>
        <v>0</v>
      </c>
      <c r="O504" s="97" t="str">
        <f t="shared" si="199"/>
        <v>50%</v>
      </c>
      <c r="P504" s="12">
        <f t="shared" si="194"/>
        <v>0</v>
      </c>
      <c r="Q504" s="97">
        <v>0.1</v>
      </c>
      <c r="R504" s="12">
        <f t="shared" si="195"/>
        <v>17</v>
      </c>
      <c r="S504" s="12">
        <f t="shared" si="196"/>
        <v>17</v>
      </c>
      <c r="T504" s="55">
        <f>S504</f>
        <v>17</v>
      </c>
    </row>
    <row r="505" spans="1:20" x14ac:dyDescent="0.3">
      <c r="A505" s="54">
        <v>365</v>
      </c>
      <c r="B505" s="10" t="s">
        <v>399</v>
      </c>
      <c r="C505" s="10">
        <v>70</v>
      </c>
      <c r="D505" s="11"/>
      <c r="E505" s="97"/>
      <c r="F505" s="97"/>
      <c r="G505" s="12">
        <v>19.3</v>
      </c>
      <c r="H505" s="13">
        <f>G505</f>
        <v>19.3</v>
      </c>
      <c r="I505" s="97"/>
      <c r="J505" s="97"/>
      <c r="K505" s="13">
        <f t="shared" si="200"/>
        <v>-19.3</v>
      </c>
      <c r="L505" s="14">
        <f t="shared" si="191"/>
        <v>0</v>
      </c>
      <c r="M505" s="12">
        <f t="shared" si="192"/>
        <v>19.3</v>
      </c>
      <c r="N505" s="12">
        <f t="shared" si="193"/>
        <v>-19.3</v>
      </c>
      <c r="O505" s="97" t="str">
        <f t="shared" si="199"/>
        <v>50%</v>
      </c>
      <c r="P505" s="12">
        <f t="shared" si="194"/>
        <v>-9.65</v>
      </c>
      <c r="Q505" s="97">
        <v>0.1</v>
      </c>
      <c r="R505" s="12">
        <f t="shared" si="195"/>
        <v>9.65</v>
      </c>
      <c r="S505" s="12">
        <f t="shared" si="196"/>
        <v>19.3</v>
      </c>
      <c r="T505" s="55">
        <f>S505</f>
        <v>19.3</v>
      </c>
    </row>
    <row r="506" spans="1:20" ht="15" thickBot="1" x14ac:dyDescent="0.35">
      <c r="A506" s="60">
        <v>366</v>
      </c>
      <c r="B506" s="61" t="s">
        <v>400</v>
      </c>
      <c r="C506" s="68">
        <v>425</v>
      </c>
      <c r="D506" s="63"/>
      <c r="E506" s="64"/>
      <c r="F506" s="65"/>
      <c r="G506" s="62">
        <v>22</v>
      </c>
      <c r="H506" s="62">
        <v>22</v>
      </c>
      <c r="I506" s="62">
        <v>118</v>
      </c>
      <c r="J506" s="62">
        <v>70</v>
      </c>
      <c r="K506" s="62">
        <f t="shared" si="200"/>
        <v>96</v>
      </c>
      <c r="L506" s="62">
        <f t="shared" si="191"/>
        <v>48</v>
      </c>
      <c r="M506" s="62">
        <f t="shared" si="192"/>
        <v>22</v>
      </c>
      <c r="N506" s="62">
        <f t="shared" si="193"/>
        <v>26</v>
      </c>
      <c r="O506" s="62" t="str">
        <f t="shared" si="199"/>
        <v>70%</v>
      </c>
      <c r="P506" s="91">
        <f t="shared" si="194"/>
        <v>18.2</v>
      </c>
      <c r="Q506" s="62">
        <v>0.1</v>
      </c>
      <c r="R506" s="62">
        <f t="shared" si="195"/>
        <v>22.1</v>
      </c>
      <c r="S506" s="62">
        <f t="shared" si="196"/>
        <v>22.1</v>
      </c>
      <c r="T506" s="66">
        <v>22</v>
      </c>
    </row>
    <row r="510" spans="1:20" ht="15.6" x14ac:dyDescent="0.3">
      <c r="B510" s="286" t="s">
        <v>644</v>
      </c>
      <c r="C510" s="286"/>
      <c r="D510" s="286"/>
      <c r="E510" s="286"/>
    </row>
    <row r="511" spans="1:20" x14ac:dyDescent="0.3">
      <c r="B511" s="96"/>
      <c r="C511" s="96"/>
      <c r="D511" s="96"/>
      <c r="E511" s="96"/>
    </row>
    <row r="512" spans="1:20" x14ac:dyDescent="0.3">
      <c r="B512" s="284" t="s">
        <v>646</v>
      </c>
      <c r="C512" s="285"/>
      <c r="D512" s="285"/>
    </row>
    <row r="513" spans="2:4" x14ac:dyDescent="0.3">
      <c r="B513" s="253" t="s">
        <v>645</v>
      </c>
      <c r="C513" s="254"/>
      <c r="D513" s="254"/>
    </row>
    <row r="514" spans="2:4" x14ac:dyDescent="0.3">
      <c r="B514" s="234"/>
      <c r="C514" s="235"/>
      <c r="D514" s="235"/>
    </row>
    <row r="515" spans="2:4" x14ac:dyDescent="0.3">
      <c r="B515" s="79" t="s">
        <v>647</v>
      </c>
    </row>
    <row r="516" spans="2:4" x14ac:dyDescent="0.3">
      <c r="B516" s="79" t="s">
        <v>648</v>
      </c>
    </row>
    <row r="517" spans="2:4" x14ac:dyDescent="0.3">
      <c r="B517" s="79"/>
    </row>
    <row r="518" spans="2:4" x14ac:dyDescent="0.3">
      <c r="B518" s="79"/>
    </row>
    <row r="519" spans="2:4" ht="15.6" x14ac:dyDescent="0.3">
      <c r="B519" s="93" t="s">
        <v>529</v>
      </c>
    </row>
    <row r="520" spans="2:4" x14ac:dyDescent="0.3">
      <c r="B520" s="79" t="s">
        <v>649</v>
      </c>
    </row>
    <row r="521" spans="2:4" x14ac:dyDescent="0.3">
      <c r="B521" s="79" t="s">
        <v>650</v>
      </c>
    </row>
    <row r="522" spans="2:4" x14ac:dyDescent="0.3">
      <c r="B522" s="79"/>
    </row>
    <row r="523" spans="2:4" x14ac:dyDescent="0.3">
      <c r="B523" s="79"/>
    </row>
    <row r="524" spans="2:4" x14ac:dyDescent="0.3">
      <c r="B524" s="79" t="s">
        <v>651</v>
      </c>
    </row>
    <row r="525" spans="2:4" x14ac:dyDescent="0.3">
      <c r="B525" s="79" t="s">
        <v>652</v>
      </c>
    </row>
    <row r="526" spans="2:4" x14ac:dyDescent="0.3">
      <c r="B526" s="79"/>
    </row>
    <row r="527" spans="2:4" x14ac:dyDescent="0.3">
      <c r="B527" s="79" t="s">
        <v>653</v>
      </c>
    </row>
    <row r="528" spans="2:4" x14ac:dyDescent="0.3">
      <c r="B528" s="79" t="s">
        <v>654</v>
      </c>
    </row>
    <row r="529" spans="2:2" x14ac:dyDescent="0.3">
      <c r="B529" s="79"/>
    </row>
    <row r="530" spans="2:2" x14ac:dyDescent="0.3">
      <c r="B530" s="92" t="s">
        <v>522</v>
      </c>
    </row>
    <row r="531" spans="2:2" x14ac:dyDescent="0.3">
      <c r="B531" s="92"/>
    </row>
    <row r="532" spans="2:2" x14ac:dyDescent="0.3">
      <c r="B532" s="207" t="s">
        <v>656</v>
      </c>
    </row>
    <row r="533" spans="2:2" x14ac:dyDescent="0.3">
      <c r="B533" s="79" t="s">
        <v>657</v>
      </c>
    </row>
    <row r="534" spans="2:2" x14ac:dyDescent="0.3">
      <c r="B534" s="79" t="s">
        <v>658</v>
      </c>
    </row>
    <row r="535" spans="2:2" x14ac:dyDescent="0.3">
      <c r="B535" s="79" t="s">
        <v>659</v>
      </c>
    </row>
    <row r="537" spans="2:2" x14ac:dyDescent="0.3">
      <c r="B537" s="92" t="s">
        <v>566</v>
      </c>
    </row>
    <row r="538" spans="2:2" x14ac:dyDescent="0.3">
      <c r="B538" s="79" t="s">
        <v>655</v>
      </c>
    </row>
    <row r="540" spans="2:2" x14ac:dyDescent="0.3">
      <c r="B540" s="79"/>
    </row>
    <row r="541" spans="2:2" x14ac:dyDescent="0.3">
      <c r="B541" s="79"/>
    </row>
  </sheetData>
  <sortState ref="B39:T51">
    <sortCondition ref="B38"/>
  </sortState>
  <mergeCells count="8">
    <mergeCell ref="B512:D512"/>
    <mergeCell ref="A1:T1"/>
    <mergeCell ref="A2:B2"/>
    <mergeCell ref="D2:M2"/>
    <mergeCell ref="B4:T4"/>
    <mergeCell ref="A37:T37"/>
    <mergeCell ref="B510:E510"/>
    <mergeCell ref="A52:T52"/>
  </mergeCells>
  <pageMargins left="0.25" right="0.25" top="0.75" bottom="0.75" header="0.3" footer="0.3"/>
  <pageSetup orientation="landscape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42"/>
  <sheetViews>
    <sheetView zoomScaleNormal="100" workbookViewId="0">
      <selection activeCell="W12" sqref="W12"/>
    </sheetView>
  </sheetViews>
  <sheetFormatPr defaultColWidth="11.5546875" defaultRowHeight="14.4" x14ac:dyDescent="0.3"/>
  <cols>
    <col min="1" max="1" width="3.77734375" customWidth="1"/>
    <col min="2" max="2" width="26.77734375" customWidth="1"/>
    <col min="3" max="3" width="4.109375" bestFit="1" customWidth="1"/>
    <col min="4" max="4" width="10.6640625" bestFit="1" customWidth="1"/>
    <col min="5" max="5" width="9.77734375" customWidth="1"/>
    <col min="6" max="6" width="3.109375" bestFit="1" customWidth="1"/>
    <col min="7" max="7" width="5.109375" bestFit="1" customWidth="1"/>
    <col min="8" max="8" width="3.6640625" bestFit="1" customWidth="1"/>
    <col min="9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77734375" customWidth="1"/>
    <col min="19" max="19" width="5.109375" bestFit="1" customWidth="1"/>
    <col min="20" max="20" width="4" customWidth="1"/>
  </cols>
  <sheetData>
    <row r="1" spans="1:20" ht="15" thickBot="1" x14ac:dyDescent="0.35">
      <c r="A1" s="287" t="s">
        <v>626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9"/>
    </row>
    <row r="2" spans="1:20" ht="15" thickBot="1" x14ac:dyDescent="0.35">
      <c r="A2" s="290" t="s">
        <v>627</v>
      </c>
      <c r="B2" s="291"/>
      <c r="C2" s="5"/>
      <c r="D2" s="292" t="s">
        <v>449</v>
      </c>
      <c r="E2" s="293"/>
      <c r="F2" s="293"/>
      <c r="G2" s="293"/>
      <c r="H2" s="293"/>
      <c r="I2" s="293"/>
      <c r="J2" s="293"/>
      <c r="K2" s="293"/>
      <c r="L2" s="293"/>
      <c r="M2" s="294"/>
      <c r="N2" s="6"/>
      <c r="O2" s="6"/>
      <c r="P2" s="6"/>
      <c r="Q2" s="6"/>
      <c r="R2" s="6"/>
      <c r="S2" s="7"/>
      <c r="T2" s="8"/>
    </row>
    <row r="3" spans="1:20" ht="58.2" thickBot="1" x14ac:dyDescent="0.35">
      <c r="A3" s="72" t="s">
        <v>0</v>
      </c>
      <c r="B3" s="73" t="s">
        <v>1</v>
      </c>
      <c r="C3" s="74" t="s">
        <v>465</v>
      </c>
      <c r="D3" s="74" t="s">
        <v>2</v>
      </c>
      <c r="E3" s="71" t="s">
        <v>3</v>
      </c>
      <c r="F3" s="71" t="s">
        <v>4</v>
      </c>
      <c r="G3" s="71" t="s">
        <v>5</v>
      </c>
      <c r="H3" s="71" t="s">
        <v>6</v>
      </c>
      <c r="I3" s="71" t="s">
        <v>7</v>
      </c>
      <c r="J3" s="71" t="s">
        <v>8</v>
      </c>
      <c r="K3" s="71" t="s">
        <v>9</v>
      </c>
      <c r="L3" s="71" t="s">
        <v>10</v>
      </c>
      <c r="M3" s="71" t="s">
        <v>6</v>
      </c>
      <c r="N3" s="71" t="s">
        <v>9</v>
      </c>
      <c r="O3" s="71" t="s">
        <v>11</v>
      </c>
      <c r="P3" s="71"/>
      <c r="Q3" s="75" t="s">
        <v>12</v>
      </c>
      <c r="R3" s="76"/>
      <c r="S3" s="71" t="s">
        <v>13</v>
      </c>
      <c r="T3" s="70" t="s">
        <v>14</v>
      </c>
    </row>
    <row r="4" spans="1:20" ht="15" thickBot="1" x14ac:dyDescent="0.35">
      <c r="A4" s="150"/>
      <c r="B4" s="295">
        <v>43883</v>
      </c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7"/>
    </row>
    <row r="5" spans="1:20" x14ac:dyDescent="0.3">
      <c r="A5" s="232">
        <v>1</v>
      </c>
      <c r="B5" s="216" t="s">
        <v>552</v>
      </c>
      <c r="C5" s="217">
        <v>321</v>
      </c>
      <c r="D5" s="218" t="s">
        <v>88</v>
      </c>
      <c r="E5" s="219">
        <v>43883</v>
      </c>
      <c r="F5" s="220">
        <v>2</v>
      </c>
      <c r="G5" s="221">
        <v>11</v>
      </c>
      <c r="H5" s="221">
        <v>11</v>
      </c>
      <c r="I5" s="221">
        <v>87</v>
      </c>
      <c r="J5" s="221">
        <v>71</v>
      </c>
      <c r="K5" s="221">
        <f t="shared" ref="K5" si="0">I5-H5</f>
        <v>76</v>
      </c>
      <c r="L5" s="221">
        <f t="shared" ref="L5:L27" si="1">I5-J5</f>
        <v>16</v>
      </c>
      <c r="M5" s="221">
        <f t="shared" ref="M5:M36" si="2">G5</f>
        <v>11</v>
      </c>
      <c r="N5" s="221">
        <f t="shared" ref="N5:N27" si="3">L5-M5</f>
        <v>5</v>
      </c>
      <c r="O5" s="221" t="str">
        <f>IF(M5&gt;=19.5,"70%",IF(M5&gt;=13.5,"50%",IF(M5&gt;=5.5,"30%",IF(M5&gt;=0.1,"15%"))))</f>
        <v>30%</v>
      </c>
      <c r="P5" s="222">
        <f t="shared" ref="P5" si="4">N5*O5</f>
        <v>1.5</v>
      </c>
      <c r="Q5" s="221" t="str">
        <f>IF(N5&lt;0,O5, "0.1")</f>
        <v>0.1</v>
      </c>
      <c r="R5" s="221">
        <f t="shared" ref="R5" si="5">IF(M5&gt;=L5,(M5+P5),M5+Q5)</f>
        <v>11.1</v>
      </c>
      <c r="S5" s="221">
        <f t="shared" ref="S5:S36" si="6">IF(I5&gt;1,(R5),G5)</f>
        <v>11.1</v>
      </c>
      <c r="T5" s="223">
        <v>11</v>
      </c>
    </row>
    <row r="6" spans="1:20" x14ac:dyDescent="0.3">
      <c r="A6" s="231">
        <v>2</v>
      </c>
      <c r="B6" s="159" t="s">
        <v>575</v>
      </c>
      <c r="C6" s="203">
        <v>215</v>
      </c>
      <c r="D6" s="159" t="s">
        <v>33</v>
      </c>
      <c r="E6" s="161">
        <v>43883</v>
      </c>
      <c r="F6" s="162">
        <v>1</v>
      </c>
      <c r="G6" s="162">
        <v>16.100000000000001</v>
      </c>
      <c r="H6" s="162">
        <v>16</v>
      </c>
      <c r="I6" s="162">
        <v>91</v>
      </c>
      <c r="J6" s="162">
        <v>71</v>
      </c>
      <c r="K6" s="162">
        <f>I6-H6</f>
        <v>75</v>
      </c>
      <c r="L6" s="162">
        <f t="shared" si="1"/>
        <v>20</v>
      </c>
      <c r="M6" s="162">
        <f t="shared" si="2"/>
        <v>16.100000000000001</v>
      </c>
      <c r="N6" s="162">
        <f t="shared" si="3"/>
        <v>3.8999999999999986</v>
      </c>
      <c r="O6" s="162" t="str">
        <f>IF(M6&gt;=19.5,"70%",IF(M6&gt;=13.5,"50%",IF(M6&gt;=5.5,"30%",IF(M6&gt;=0.1,"15%"))))</f>
        <v>50%</v>
      </c>
      <c r="P6" s="170">
        <f>N6*O6</f>
        <v>1.9499999999999993</v>
      </c>
      <c r="Q6" s="162" t="str">
        <f>IF(N6&lt;0,O6, "0.1")</f>
        <v>0.1</v>
      </c>
      <c r="R6" s="162">
        <f>IF(M6&gt;=L6,(M6+P6),M6+Q6)</f>
        <v>16.200000000000003</v>
      </c>
      <c r="S6" s="162">
        <f t="shared" si="6"/>
        <v>16.200000000000003</v>
      </c>
      <c r="T6" s="173">
        <f>S6</f>
        <v>16.200000000000003</v>
      </c>
    </row>
    <row r="7" spans="1:20" x14ac:dyDescent="0.3">
      <c r="A7" s="231">
        <v>3</v>
      </c>
      <c r="B7" s="187" t="s">
        <v>48</v>
      </c>
      <c r="C7" s="203">
        <v>328</v>
      </c>
      <c r="D7" s="188" t="s">
        <v>88</v>
      </c>
      <c r="E7" s="161">
        <v>43883</v>
      </c>
      <c r="F7" s="189">
        <v>2</v>
      </c>
      <c r="G7" s="162">
        <v>15</v>
      </c>
      <c r="H7" s="162">
        <v>15</v>
      </c>
      <c r="I7" s="162">
        <v>93</v>
      </c>
      <c r="J7" s="162">
        <v>71</v>
      </c>
      <c r="K7" s="162">
        <f>I7-H7</f>
        <v>78</v>
      </c>
      <c r="L7" s="162">
        <f t="shared" si="1"/>
        <v>22</v>
      </c>
      <c r="M7" s="162">
        <f t="shared" si="2"/>
        <v>15</v>
      </c>
      <c r="N7" s="162">
        <f t="shared" si="3"/>
        <v>7</v>
      </c>
      <c r="O7" s="162" t="str">
        <f>IF(M7&gt;=19.5,"70%",IF(M7&gt;=13.5,"50%",IF(M7&gt;=5.5,"30%",IF(M7&gt;=0.1,"15%"))))</f>
        <v>50%</v>
      </c>
      <c r="P7" s="170">
        <v>0.1</v>
      </c>
      <c r="Q7" s="162">
        <v>0.5</v>
      </c>
      <c r="R7" s="170">
        <v>15.1</v>
      </c>
      <c r="S7" s="170">
        <f t="shared" si="6"/>
        <v>15.1</v>
      </c>
      <c r="T7" s="177">
        <v>15</v>
      </c>
    </row>
    <row r="8" spans="1:20" x14ac:dyDescent="0.3">
      <c r="A8" s="231">
        <v>4</v>
      </c>
      <c r="B8" s="159" t="s">
        <v>61</v>
      </c>
      <c r="C8" s="203">
        <v>269</v>
      </c>
      <c r="D8" s="160" t="s">
        <v>62</v>
      </c>
      <c r="E8" s="161">
        <v>43883</v>
      </c>
      <c r="F8" s="162">
        <v>4</v>
      </c>
      <c r="G8" s="170">
        <v>17</v>
      </c>
      <c r="H8" s="171">
        <v>17</v>
      </c>
      <c r="I8" s="162">
        <v>97</v>
      </c>
      <c r="J8" s="162">
        <v>70</v>
      </c>
      <c r="K8" s="171">
        <f>I8-H8</f>
        <v>80</v>
      </c>
      <c r="L8" s="172">
        <f t="shared" si="1"/>
        <v>27</v>
      </c>
      <c r="M8" s="170">
        <f t="shared" si="2"/>
        <v>17</v>
      </c>
      <c r="N8" s="170">
        <f t="shared" si="3"/>
        <v>10</v>
      </c>
      <c r="O8" s="174">
        <v>0.7</v>
      </c>
      <c r="P8" s="170">
        <f>N8*O8</f>
        <v>7</v>
      </c>
      <c r="Q8" s="162" t="str">
        <f>IF(N8&lt;0,O8, "0.1")</f>
        <v>0.1</v>
      </c>
      <c r="R8" s="170">
        <f>IF(M8&gt;=L8,(M8+P8),M8+Q8)</f>
        <v>17.100000000000001</v>
      </c>
      <c r="S8" s="170">
        <f t="shared" si="6"/>
        <v>17.100000000000001</v>
      </c>
      <c r="T8" s="173">
        <f>S8</f>
        <v>17.100000000000001</v>
      </c>
    </row>
    <row r="9" spans="1:20" x14ac:dyDescent="0.3">
      <c r="A9" s="231">
        <v>5</v>
      </c>
      <c r="B9" s="160" t="s">
        <v>64</v>
      </c>
      <c r="C9" s="203">
        <v>336</v>
      </c>
      <c r="D9" s="160" t="s">
        <v>33</v>
      </c>
      <c r="E9" s="161">
        <v>43883</v>
      </c>
      <c r="F9" s="162">
        <v>2</v>
      </c>
      <c r="G9" s="162">
        <v>14.1</v>
      </c>
      <c r="H9" s="162">
        <v>14</v>
      </c>
      <c r="I9" s="162">
        <v>87</v>
      </c>
      <c r="J9" s="162">
        <v>72</v>
      </c>
      <c r="K9" s="162">
        <f>I9-H9</f>
        <v>73</v>
      </c>
      <c r="L9" s="162">
        <f t="shared" si="1"/>
        <v>15</v>
      </c>
      <c r="M9" s="162">
        <f t="shared" si="2"/>
        <v>14.1</v>
      </c>
      <c r="N9" s="162">
        <f t="shared" si="3"/>
        <v>0.90000000000000036</v>
      </c>
      <c r="O9" s="162" t="str">
        <f>IF(M9&gt;=19.5,"70%",IF(M9&gt;=13.5,"50%",IF(M9&gt;=5.5,"30%",IF(M9&gt;=0.1,"15%"))))</f>
        <v>50%</v>
      </c>
      <c r="P9" s="170">
        <f>N9*O9</f>
        <v>0.45000000000000018</v>
      </c>
      <c r="Q9" s="162" t="str">
        <f>IF(N9&lt;0,O9, "0.1")</f>
        <v>0.1</v>
      </c>
      <c r="R9" s="162">
        <f>IF(M9&gt;=L9,(M9+P9),M9+Q9)</f>
        <v>14.2</v>
      </c>
      <c r="S9" s="162">
        <f t="shared" si="6"/>
        <v>14.2</v>
      </c>
      <c r="T9" s="173">
        <f>S9</f>
        <v>14.2</v>
      </c>
    </row>
    <row r="10" spans="1:20" x14ac:dyDescent="0.3">
      <c r="A10" s="231">
        <v>6</v>
      </c>
      <c r="B10" s="159" t="s">
        <v>99</v>
      </c>
      <c r="C10" s="203">
        <v>445</v>
      </c>
      <c r="D10" s="175" t="s">
        <v>24</v>
      </c>
      <c r="E10" s="161">
        <v>43883</v>
      </c>
      <c r="F10" s="176">
        <v>3</v>
      </c>
      <c r="G10" s="162">
        <v>8</v>
      </c>
      <c r="H10" s="162">
        <v>8</v>
      </c>
      <c r="I10" s="162">
        <v>95</v>
      </c>
      <c r="J10" s="162">
        <v>72</v>
      </c>
      <c r="K10" s="162">
        <f>I10-H10</f>
        <v>87</v>
      </c>
      <c r="L10" s="162">
        <f t="shared" si="1"/>
        <v>23</v>
      </c>
      <c r="M10" s="162">
        <f t="shared" si="2"/>
        <v>8</v>
      </c>
      <c r="N10" s="162">
        <f t="shared" si="3"/>
        <v>15</v>
      </c>
      <c r="O10" s="162" t="str">
        <f>IF(M10&gt;=19.5,"70%",IF(M10&gt;=13.5,"50%",IF(M10&gt;=5.5,"30%",IF(M10&gt;=0.1,"15%"))))</f>
        <v>30%</v>
      </c>
      <c r="P10" s="171">
        <f>N10*O10</f>
        <v>4.5</v>
      </c>
      <c r="Q10" s="162">
        <v>0.1</v>
      </c>
      <c r="R10" s="162">
        <f>IF(M10&gt;=L10,(M10+P10),M10+Q10)</f>
        <v>8.1</v>
      </c>
      <c r="S10" s="162">
        <f t="shared" si="6"/>
        <v>8.1</v>
      </c>
      <c r="T10" s="177">
        <v>8</v>
      </c>
    </row>
    <row r="11" spans="1:20" x14ac:dyDescent="0.3">
      <c r="A11" s="231">
        <v>7</v>
      </c>
      <c r="B11" s="159" t="s">
        <v>576</v>
      </c>
      <c r="C11" s="203">
        <v>133</v>
      </c>
      <c r="D11" s="160" t="s">
        <v>33</v>
      </c>
      <c r="E11" s="161">
        <v>43883</v>
      </c>
      <c r="F11" s="162">
        <v>3</v>
      </c>
      <c r="G11" s="170">
        <v>9.4</v>
      </c>
      <c r="H11" s="171">
        <v>9.4</v>
      </c>
      <c r="I11" s="162">
        <v>96</v>
      </c>
      <c r="J11" s="162">
        <v>70</v>
      </c>
      <c r="K11" s="171">
        <v>73</v>
      </c>
      <c r="L11" s="172">
        <f t="shared" si="1"/>
        <v>26</v>
      </c>
      <c r="M11" s="170">
        <f t="shared" si="2"/>
        <v>9.4</v>
      </c>
      <c r="N11" s="170">
        <f t="shared" si="3"/>
        <v>16.600000000000001</v>
      </c>
      <c r="O11" s="162" t="str">
        <f>IF(M11&gt;=19.5,"70%",IF(M11&gt;=13.5,"50%",IF(M11&gt;=5.5,"30%",IF(M11&gt;=0.1,"15%"))))</f>
        <v>30%</v>
      </c>
      <c r="P11" s="170">
        <f>N11*O11</f>
        <v>4.9800000000000004</v>
      </c>
      <c r="Q11" s="162" t="str">
        <f>IF(N11&lt;0,O11, "0.1")</f>
        <v>0.1</v>
      </c>
      <c r="R11" s="170">
        <f>IF(M11&gt;=L11,(M11+P11),M11+Q11)</f>
        <v>9.5</v>
      </c>
      <c r="S11" s="170">
        <f t="shared" si="6"/>
        <v>9.5</v>
      </c>
      <c r="T11" s="173">
        <v>10</v>
      </c>
    </row>
    <row r="12" spans="1:20" x14ac:dyDescent="0.3">
      <c r="A12" s="231">
        <v>8</v>
      </c>
      <c r="B12" s="159" t="s">
        <v>458</v>
      </c>
      <c r="C12" s="203">
        <v>480</v>
      </c>
      <c r="D12" s="179"/>
      <c r="E12" s="161">
        <v>43883</v>
      </c>
      <c r="F12" s="162">
        <v>1</v>
      </c>
      <c r="G12" s="170">
        <v>15</v>
      </c>
      <c r="H12" s="171">
        <f>G12</f>
        <v>15</v>
      </c>
      <c r="I12" s="162">
        <v>94</v>
      </c>
      <c r="J12" s="162">
        <v>71</v>
      </c>
      <c r="K12" s="171">
        <f>I12-H12</f>
        <v>79</v>
      </c>
      <c r="L12" s="172">
        <f t="shared" si="1"/>
        <v>23</v>
      </c>
      <c r="M12" s="170">
        <f t="shared" si="2"/>
        <v>15</v>
      </c>
      <c r="N12" s="170">
        <f t="shared" si="3"/>
        <v>8</v>
      </c>
      <c r="O12" s="162" t="str">
        <f>IF(M12&gt;=19.5,"70%",IF(M12&gt;=13.5,"50%",IF(M12&gt;=5.5,"30%",IF(M12&gt;=0.1,"15%"))))</f>
        <v>50%</v>
      </c>
      <c r="P12" s="170">
        <f>N12*O12</f>
        <v>4</v>
      </c>
      <c r="Q12" s="162" t="str">
        <f>IF(N12&lt;0,O12, "0.1")</f>
        <v>0.1</v>
      </c>
      <c r="R12" s="170">
        <f>IF(M12&gt;=L12,(M12+P12),M12+Q12)</f>
        <v>15.1</v>
      </c>
      <c r="S12" s="170">
        <f t="shared" si="6"/>
        <v>15.1</v>
      </c>
      <c r="T12" s="173">
        <f t="shared" ref="T12:T19" si="7">S12</f>
        <v>15.1</v>
      </c>
    </row>
    <row r="13" spans="1:20" x14ac:dyDescent="0.3">
      <c r="A13" s="231">
        <v>9</v>
      </c>
      <c r="B13" s="159" t="s">
        <v>106</v>
      </c>
      <c r="C13" s="203">
        <v>99</v>
      </c>
      <c r="D13" s="160" t="s">
        <v>33</v>
      </c>
      <c r="E13" s="161">
        <v>43883</v>
      </c>
      <c r="F13" s="162">
        <v>2</v>
      </c>
      <c r="G13" s="170">
        <v>5.2</v>
      </c>
      <c r="H13" s="171">
        <v>5</v>
      </c>
      <c r="I13" s="162">
        <v>91</v>
      </c>
      <c r="J13" s="162">
        <v>72</v>
      </c>
      <c r="K13" s="171">
        <f>I13-H13</f>
        <v>86</v>
      </c>
      <c r="L13" s="172">
        <f t="shared" si="1"/>
        <v>19</v>
      </c>
      <c r="M13" s="170">
        <f t="shared" si="2"/>
        <v>5.2</v>
      </c>
      <c r="N13" s="170">
        <f t="shared" si="3"/>
        <v>13.8</v>
      </c>
      <c r="O13" s="162" t="str">
        <f>IF(M13&gt;=19.5,"70%",IF(M13&gt;=13.5,"50%",IF(M13&gt;=5.5,"30%",IF(M13&gt;=0.1,"15%"))))</f>
        <v>15%</v>
      </c>
      <c r="P13" s="170">
        <v>5.2</v>
      </c>
      <c r="Q13" s="162" t="str">
        <f>IF(N13&lt;0,O13, "0.1")</f>
        <v>0.1</v>
      </c>
      <c r="R13" s="170">
        <v>5.2</v>
      </c>
      <c r="S13" s="170">
        <f t="shared" si="6"/>
        <v>5.2</v>
      </c>
      <c r="T13" s="173">
        <f t="shared" si="7"/>
        <v>5.2</v>
      </c>
    </row>
    <row r="14" spans="1:20" x14ac:dyDescent="0.3">
      <c r="A14" s="231">
        <v>10</v>
      </c>
      <c r="B14" s="159" t="s">
        <v>524</v>
      </c>
      <c r="C14" s="203">
        <v>184</v>
      </c>
      <c r="D14" s="160" t="s">
        <v>228</v>
      </c>
      <c r="E14" s="161">
        <v>43883</v>
      </c>
      <c r="F14" s="162">
        <v>4</v>
      </c>
      <c r="G14" s="170">
        <v>6</v>
      </c>
      <c r="H14" s="171">
        <v>6</v>
      </c>
      <c r="I14" s="162">
        <v>77</v>
      </c>
      <c r="J14" s="162">
        <v>70</v>
      </c>
      <c r="K14" s="171">
        <v>70</v>
      </c>
      <c r="L14" s="172">
        <f t="shared" si="1"/>
        <v>7</v>
      </c>
      <c r="M14" s="170">
        <f t="shared" si="2"/>
        <v>6</v>
      </c>
      <c r="N14" s="170">
        <f t="shared" si="3"/>
        <v>1</v>
      </c>
      <c r="O14" s="174">
        <v>0.3</v>
      </c>
      <c r="P14" s="170">
        <v>0.3</v>
      </c>
      <c r="Q14" s="162" t="str">
        <f>IF(N14&lt;0,O14, "0.1")</f>
        <v>0.1</v>
      </c>
      <c r="R14" s="170">
        <f t="shared" ref="R14:R31" si="8">IF(M14&gt;=L14,(M14+P14),M14+Q14)</f>
        <v>6.1</v>
      </c>
      <c r="S14" s="170">
        <f t="shared" si="6"/>
        <v>6.1</v>
      </c>
      <c r="T14" s="173">
        <f t="shared" si="7"/>
        <v>6.1</v>
      </c>
    </row>
    <row r="15" spans="1:20" x14ac:dyDescent="0.3">
      <c r="A15" s="231">
        <v>11</v>
      </c>
      <c r="B15" s="159" t="s">
        <v>446</v>
      </c>
      <c r="C15" s="203">
        <v>339</v>
      </c>
      <c r="D15" s="160" t="s">
        <v>17</v>
      </c>
      <c r="E15" s="161">
        <v>43883</v>
      </c>
      <c r="F15" s="162">
        <v>4</v>
      </c>
      <c r="G15" s="162">
        <v>7</v>
      </c>
      <c r="H15" s="171">
        <v>7</v>
      </c>
      <c r="I15" s="162">
        <v>81</v>
      </c>
      <c r="J15" s="162">
        <v>70</v>
      </c>
      <c r="K15" s="171">
        <f>I15-H15</f>
        <v>74</v>
      </c>
      <c r="L15" s="172">
        <f t="shared" si="1"/>
        <v>11</v>
      </c>
      <c r="M15" s="170">
        <f t="shared" si="2"/>
        <v>7</v>
      </c>
      <c r="N15" s="170">
        <f t="shared" si="3"/>
        <v>4</v>
      </c>
      <c r="O15" s="162" t="str">
        <f t="shared" ref="O15:O27" si="9">IF(M15&gt;=19.5,"70%",IF(M15&gt;=13.5,"50%",IF(M15&gt;=5.5,"30%",IF(M15&gt;=0.1,"15%"))))</f>
        <v>30%</v>
      </c>
      <c r="P15" s="170">
        <f t="shared" ref="P15:P31" si="10">N15*O15</f>
        <v>1.2</v>
      </c>
      <c r="Q15" s="162">
        <v>0.1</v>
      </c>
      <c r="R15" s="170">
        <f t="shared" si="8"/>
        <v>7.1</v>
      </c>
      <c r="S15" s="170">
        <f t="shared" si="6"/>
        <v>7.1</v>
      </c>
      <c r="T15" s="173">
        <f t="shared" si="7"/>
        <v>7.1</v>
      </c>
    </row>
    <row r="16" spans="1:20" x14ac:dyDescent="0.3">
      <c r="A16" s="231">
        <v>12</v>
      </c>
      <c r="B16" s="159" t="s">
        <v>577</v>
      </c>
      <c r="C16" s="203">
        <v>55</v>
      </c>
      <c r="D16" s="160" t="s">
        <v>43</v>
      </c>
      <c r="E16" s="161">
        <v>43883</v>
      </c>
      <c r="F16" s="162">
        <v>1</v>
      </c>
      <c r="G16" s="162">
        <v>15</v>
      </c>
      <c r="H16" s="171">
        <v>15</v>
      </c>
      <c r="I16" s="162">
        <v>93</v>
      </c>
      <c r="J16" s="162">
        <v>71</v>
      </c>
      <c r="K16" s="171">
        <f>I16-H16</f>
        <v>78</v>
      </c>
      <c r="L16" s="172">
        <f t="shared" si="1"/>
        <v>22</v>
      </c>
      <c r="M16" s="170">
        <f t="shared" si="2"/>
        <v>15</v>
      </c>
      <c r="N16" s="170">
        <f t="shared" si="3"/>
        <v>7</v>
      </c>
      <c r="O16" s="162" t="str">
        <f t="shared" si="9"/>
        <v>50%</v>
      </c>
      <c r="P16" s="162">
        <f t="shared" si="10"/>
        <v>3.5</v>
      </c>
      <c r="Q16" s="162">
        <v>0.1</v>
      </c>
      <c r="R16" s="170">
        <f t="shared" si="8"/>
        <v>15.1</v>
      </c>
      <c r="S16" s="170">
        <f t="shared" si="6"/>
        <v>15.1</v>
      </c>
      <c r="T16" s="173">
        <f t="shared" si="7"/>
        <v>15.1</v>
      </c>
    </row>
    <row r="17" spans="1:20" x14ac:dyDescent="0.3">
      <c r="A17" s="231">
        <v>13</v>
      </c>
      <c r="B17" s="159" t="s">
        <v>578</v>
      </c>
      <c r="C17" s="203">
        <v>358</v>
      </c>
      <c r="D17" s="160" t="s">
        <v>43</v>
      </c>
      <c r="E17" s="161">
        <v>43883</v>
      </c>
      <c r="F17" s="162">
        <v>4</v>
      </c>
      <c r="G17" s="162">
        <v>7.6</v>
      </c>
      <c r="H17" s="171">
        <v>8</v>
      </c>
      <c r="I17" s="162">
        <v>78</v>
      </c>
      <c r="J17" s="162">
        <v>70</v>
      </c>
      <c r="K17" s="171">
        <f>I17-H17</f>
        <v>70</v>
      </c>
      <c r="L17" s="172">
        <f t="shared" si="1"/>
        <v>8</v>
      </c>
      <c r="M17" s="170">
        <f t="shared" si="2"/>
        <v>7.6</v>
      </c>
      <c r="N17" s="170">
        <f t="shared" si="3"/>
        <v>0.40000000000000036</v>
      </c>
      <c r="O17" s="162" t="str">
        <f t="shared" si="9"/>
        <v>30%</v>
      </c>
      <c r="P17" s="170">
        <f t="shared" si="10"/>
        <v>0.12000000000000011</v>
      </c>
      <c r="Q17" s="162">
        <v>0.1</v>
      </c>
      <c r="R17" s="170">
        <f t="shared" si="8"/>
        <v>7.6999999999999993</v>
      </c>
      <c r="S17" s="170">
        <f t="shared" si="6"/>
        <v>7.6999999999999993</v>
      </c>
      <c r="T17" s="173">
        <f t="shared" si="7"/>
        <v>7.6999999999999993</v>
      </c>
    </row>
    <row r="18" spans="1:20" x14ac:dyDescent="0.3">
      <c r="A18" s="231">
        <v>14</v>
      </c>
      <c r="B18" s="210" t="s">
        <v>574</v>
      </c>
      <c r="C18" s="210">
        <v>53</v>
      </c>
      <c r="D18" s="211" t="s">
        <v>33</v>
      </c>
      <c r="E18" s="212">
        <v>43863</v>
      </c>
      <c r="F18" s="193"/>
      <c r="G18" s="194">
        <v>11.1</v>
      </c>
      <c r="H18" s="213">
        <v>11</v>
      </c>
      <c r="I18" s="193">
        <v>92</v>
      </c>
      <c r="J18" s="193">
        <v>70</v>
      </c>
      <c r="K18" s="213">
        <v>81</v>
      </c>
      <c r="L18" s="214">
        <f t="shared" si="1"/>
        <v>22</v>
      </c>
      <c r="M18" s="194">
        <f t="shared" si="2"/>
        <v>11.1</v>
      </c>
      <c r="N18" s="194">
        <f t="shared" si="3"/>
        <v>10.9</v>
      </c>
      <c r="O18" s="193" t="str">
        <f t="shared" si="9"/>
        <v>30%</v>
      </c>
      <c r="P18" s="194">
        <f t="shared" si="10"/>
        <v>3.27</v>
      </c>
      <c r="Q18" s="162">
        <v>0.1</v>
      </c>
      <c r="R18" s="194">
        <f t="shared" si="8"/>
        <v>11.2</v>
      </c>
      <c r="S18" s="194">
        <f t="shared" si="6"/>
        <v>11.2</v>
      </c>
      <c r="T18" s="215">
        <f t="shared" si="7"/>
        <v>11.2</v>
      </c>
    </row>
    <row r="19" spans="1:20" s="133" customFormat="1" ht="15.75" customHeight="1" x14ac:dyDescent="0.3">
      <c r="A19" s="231">
        <v>15</v>
      </c>
      <c r="B19" s="244" t="s">
        <v>555</v>
      </c>
      <c r="C19" s="245">
        <v>512</v>
      </c>
      <c r="D19" s="244" t="s">
        <v>398</v>
      </c>
      <c r="E19" s="246">
        <v>43883</v>
      </c>
      <c r="F19" s="247">
        <v>2</v>
      </c>
      <c r="G19" s="247">
        <v>13</v>
      </c>
      <c r="H19" s="247">
        <v>13</v>
      </c>
      <c r="I19" s="247">
        <v>92</v>
      </c>
      <c r="J19" s="247">
        <v>72</v>
      </c>
      <c r="K19" s="247">
        <f>I19-H19</f>
        <v>79</v>
      </c>
      <c r="L19" s="247">
        <f t="shared" si="1"/>
        <v>20</v>
      </c>
      <c r="M19" s="247">
        <f t="shared" si="2"/>
        <v>13</v>
      </c>
      <c r="N19" s="247">
        <f t="shared" si="3"/>
        <v>7</v>
      </c>
      <c r="O19" s="247" t="str">
        <f t="shared" si="9"/>
        <v>30%</v>
      </c>
      <c r="P19" s="248">
        <f t="shared" si="10"/>
        <v>2.1</v>
      </c>
      <c r="Q19" s="247">
        <v>0.1</v>
      </c>
      <c r="R19" s="247">
        <f t="shared" si="8"/>
        <v>13.1</v>
      </c>
      <c r="S19" s="247">
        <f t="shared" si="6"/>
        <v>13.1</v>
      </c>
      <c r="T19" s="249">
        <f t="shared" si="7"/>
        <v>13.1</v>
      </c>
    </row>
    <row r="20" spans="1:20" x14ac:dyDescent="0.3">
      <c r="A20" s="231">
        <v>16</v>
      </c>
      <c r="B20" s="210" t="s">
        <v>579</v>
      </c>
      <c r="C20" s="205">
        <v>29</v>
      </c>
      <c r="D20" s="211" t="s">
        <v>43</v>
      </c>
      <c r="E20" s="193" t="s">
        <v>573</v>
      </c>
      <c r="F20" s="193">
        <v>1</v>
      </c>
      <c r="G20" s="194">
        <v>12.4</v>
      </c>
      <c r="H20" s="213">
        <v>12</v>
      </c>
      <c r="I20" s="193">
        <v>88</v>
      </c>
      <c r="J20" s="193">
        <v>71</v>
      </c>
      <c r="K20" s="213">
        <f>I20-H20</f>
        <v>76</v>
      </c>
      <c r="L20" s="214">
        <f t="shared" si="1"/>
        <v>17</v>
      </c>
      <c r="M20" s="194">
        <f t="shared" si="2"/>
        <v>12.4</v>
      </c>
      <c r="N20" s="194">
        <f t="shared" si="3"/>
        <v>4.5999999999999996</v>
      </c>
      <c r="O20" s="193" t="str">
        <f t="shared" si="9"/>
        <v>30%</v>
      </c>
      <c r="P20" s="193">
        <f t="shared" si="10"/>
        <v>1.38</v>
      </c>
      <c r="Q20" s="193" t="str">
        <f>IF(N20&lt;0,O20, "0.1")</f>
        <v>0.1</v>
      </c>
      <c r="R20" s="194">
        <f t="shared" si="8"/>
        <v>12.5</v>
      </c>
      <c r="S20" s="194">
        <f t="shared" si="6"/>
        <v>12.5</v>
      </c>
      <c r="T20" s="215">
        <v>13</v>
      </c>
    </row>
    <row r="21" spans="1:20" x14ac:dyDescent="0.3">
      <c r="A21" s="231">
        <v>17</v>
      </c>
      <c r="B21" s="159" t="s">
        <v>499</v>
      </c>
      <c r="C21" s="203">
        <v>3</v>
      </c>
      <c r="D21" s="160" t="s">
        <v>33</v>
      </c>
      <c r="E21" s="161" t="s">
        <v>573</v>
      </c>
      <c r="F21" s="162">
        <v>3</v>
      </c>
      <c r="G21" s="163">
        <v>4.0999999999999996</v>
      </c>
      <c r="H21" s="164">
        <v>4</v>
      </c>
      <c r="I21" s="165">
        <v>76</v>
      </c>
      <c r="J21" s="165">
        <v>70</v>
      </c>
      <c r="K21" s="164">
        <f>I21-H21</f>
        <v>72</v>
      </c>
      <c r="L21" s="166">
        <f t="shared" si="1"/>
        <v>6</v>
      </c>
      <c r="M21" s="163">
        <f t="shared" si="2"/>
        <v>4.0999999999999996</v>
      </c>
      <c r="N21" s="163">
        <f t="shared" si="3"/>
        <v>1.9000000000000004</v>
      </c>
      <c r="O21" s="167" t="str">
        <f t="shared" si="9"/>
        <v>15%</v>
      </c>
      <c r="P21" s="163">
        <f t="shared" si="10"/>
        <v>0.28500000000000003</v>
      </c>
      <c r="Q21" s="162">
        <v>0.1</v>
      </c>
      <c r="R21" s="163">
        <f t="shared" si="8"/>
        <v>4.1999999999999993</v>
      </c>
      <c r="S21" s="168">
        <f t="shared" si="6"/>
        <v>4.1999999999999993</v>
      </c>
      <c r="T21" s="169">
        <f>S21</f>
        <v>4.1999999999999993</v>
      </c>
    </row>
    <row r="22" spans="1:20" x14ac:dyDescent="0.3">
      <c r="A22" s="231">
        <v>18</v>
      </c>
      <c r="B22" s="159" t="s">
        <v>553</v>
      </c>
      <c r="C22" s="203">
        <v>439</v>
      </c>
      <c r="D22" s="175" t="s">
        <v>62</v>
      </c>
      <c r="E22" s="161">
        <v>43883</v>
      </c>
      <c r="F22" s="176">
        <v>3</v>
      </c>
      <c r="G22" s="162">
        <v>16.100000000000001</v>
      </c>
      <c r="H22" s="162">
        <v>16</v>
      </c>
      <c r="I22" s="162">
        <v>87</v>
      </c>
      <c r="J22" s="162">
        <v>70</v>
      </c>
      <c r="K22" s="162">
        <v>76</v>
      </c>
      <c r="L22" s="162">
        <f t="shared" si="1"/>
        <v>17</v>
      </c>
      <c r="M22" s="162">
        <f t="shared" si="2"/>
        <v>16.100000000000001</v>
      </c>
      <c r="N22" s="162">
        <f t="shared" si="3"/>
        <v>0.89999999999999858</v>
      </c>
      <c r="O22" s="162" t="str">
        <f t="shared" si="9"/>
        <v>50%</v>
      </c>
      <c r="P22" s="170">
        <f t="shared" si="10"/>
        <v>0.44999999999999929</v>
      </c>
      <c r="Q22" s="162" t="str">
        <f>IF(N22&lt;0,O22, "0.1")</f>
        <v>0.1</v>
      </c>
      <c r="R22" s="162">
        <f t="shared" si="8"/>
        <v>16.200000000000003</v>
      </c>
      <c r="S22" s="162">
        <f t="shared" si="6"/>
        <v>16.200000000000003</v>
      </c>
      <c r="T22" s="177">
        <v>16</v>
      </c>
    </row>
    <row r="23" spans="1:20" x14ac:dyDescent="0.3">
      <c r="A23" s="231">
        <v>19</v>
      </c>
      <c r="B23" s="159" t="s">
        <v>568</v>
      </c>
      <c r="C23" s="203">
        <v>372</v>
      </c>
      <c r="D23" s="160" t="s">
        <v>33</v>
      </c>
      <c r="E23" s="161">
        <v>43883</v>
      </c>
      <c r="F23" s="162">
        <v>2</v>
      </c>
      <c r="G23" s="170">
        <v>13</v>
      </c>
      <c r="H23" s="171">
        <v>13</v>
      </c>
      <c r="I23" s="162">
        <v>90</v>
      </c>
      <c r="J23" s="162">
        <v>70</v>
      </c>
      <c r="K23" s="171">
        <f>I23-H23</f>
        <v>77</v>
      </c>
      <c r="L23" s="172">
        <f t="shared" si="1"/>
        <v>20</v>
      </c>
      <c r="M23" s="170">
        <f t="shared" si="2"/>
        <v>13</v>
      </c>
      <c r="N23" s="170">
        <f t="shared" si="3"/>
        <v>7</v>
      </c>
      <c r="O23" s="162" t="str">
        <f t="shared" si="9"/>
        <v>30%</v>
      </c>
      <c r="P23" s="170">
        <f t="shared" si="10"/>
        <v>2.1</v>
      </c>
      <c r="Q23" s="162" t="str">
        <f>IF(N23&lt;0,O23, "0.1")</f>
        <v>0.1</v>
      </c>
      <c r="R23" s="170">
        <f t="shared" si="8"/>
        <v>13.1</v>
      </c>
      <c r="S23" s="170">
        <f t="shared" si="6"/>
        <v>13.1</v>
      </c>
      <c r="T23" s="173">
        <f>S23</f>
        <v>13.1</v>
      </c>
    </row>
    <row r="24" spans="1:20" x14ac:dyDescent="0.3">
      <c r="A24" s="231">
        <v>20</v>
      </c>
      <c r="B24" s="159" t="s">
        <v>472</v>
      </c>
      <c r="C24" s="203">
        <v>490</v>
      </c>
      <c r="D24" s="160" t="s">
        <v>497</v>
      </c>
      <c r="E24" s="161">
        <v>43883</v>
      </c>
      <c r="F24" s="176">
        <v>3</v>
      </c>
      <c r="G24" s="162">
        <v>21</v>
      </c>
      <c r="H24" s="162">
        <v>21</v>
      </c>
      <c r="I24" s="162">
        <v>98</v>
      </c>
      <c r="J24" s="162">
        <v>70</v>
      </c>
      <c r="K24" s="162">
        <v>86</v>
      </c>
      <c r="L24" s="162">
        <f t="shared" si="1"/>
        <v>28</v>
      </c>
      <c r="M24" s="162">
        <f t="shared" si="2"/>
        <v>21</v>
      </c>
      <c r="N24" s="162">
        <f t="shared" si="3"/>
        <v>7</v>
      </c>
      <c r="O24" s="162" t="str">
        <f t="shared" si="9"/>
        <v>70%</v>
      </c>
      <c r="P24" s="170">
        <f t="shared" si="10"/>
        <v>4.8999999999999995</v>
      </c>
      <c r="Q24" s="162">
        <v>0.4</v>
      </c>
      <c r="R24" s="162">
        <f t="shared" si="8"/>
        <v>21.4</v>
      </c>
      <c r="S24" s="162">
        <f t="shared" si="6"/>
        <v>21.4</v>
      </c>
      <c r="T24" s="177">
        <v>21</v>
      </c>
    </row>
    <row r="25" spans="1:20" x14ac:dyDescent="0.3">
      <c r="A25" s="231">
        <v>21</v>
      </c>
      <c r="B25" s="175" t="s">
        <v>489</v>
      </c>
      <c r="C25" s="203">
        <v>492</v>
      </c>
      <c r="D25" s="175" t="s">
        <v>33</v>
      </c>
      <c r="E25" s="161">
        <v>43883</v>
      </c>
      <c r="F25" s="176">
        <v>2</v>
      </c>
      <c r="G25" s="162">
        <v>16</v>
      </c>
      <c r="H25" s="162">
        <v>16</v>
      </c>
      <c r="I25" s="162">
        <v>90</v>
      </c>
      <c r="J25" s="162">
        <v>70</v>
      </c>
      <c r="K25" s="162">
        <f>I25-H25</f>
        <v>74</v>
      </c>
      <c r="L25" s="162">
        <f t="shared" si="1"/>
        <v>20</v>
      </c>
      <c r="M25" s="162">
        <f t="shared" si="2"/>
        <v>16</v>
      </c>
      <c r="N25" s="162">
        <f t="shared" si="3"/>
        <v>4</v>
      </c>
      <c r="O25" s="162" t="str">
        <f t="shared" si="9"/>
        <v>50%</v>
      </c>
      <c r="P25" s="170">
        <f t="shared" si="10"/>
        <v>2</v>
      </c>
      <c r="Q25" s="162">
        <v>0.1</v>
      </c>
      <c r="R25" s="162">
        <f t="shared" si="8"/>
        <v>16.100000000000001</v>
      </c>
      <c r="S25" s="162">
        <f t="shared" si="6"/>
        <v>16.100000000000001</v>
      </c>
      <c r="T25" s="177">
        <v>16</v>
      </c>
    </row>
    <row r="26" spans="1:20" x14ac:dyDescent="0.3">
      <c r="A26" s="231">
        <v>22</v>
      </c>
      <c r="B26" s="159" t="s">
        <v>531</v>
      </c>
      <c r="C26" s="203">
        <v>96</v>
      </c>
      <c r="D26" s="160" t="s">
        <v>100</v>
      </c>
      <c r="E26" s="161">
        <v>43883</v>
      </c>
      <c r="F26" s="162">
        <v>3</v>
      </c>
      <c r="G26" s="170">
        <v>11.1</v>
      </c>
      <c r="H26" s="171">
        <v>11</v>
      </c>
      <c r="I26" s="162">
        <v>94</v>
      </c>
      <c r="J26" s="162">
        <v>70</v>
      </c>
      <c r="K26" s="171">
        <f>I26-H26</f>
        <v>83</v>
      </c>
      <c r="L26" s="172">
        <f t="shared" si="1"/>
        <v>24</v>
      </c>
      <c r="M26" s="170">
        <f t="shared" si="2"/>
        <v>11.1</v>
      </c>
      <c r="N26" s="170">
        <f t="shared" si="3"/>
        <v>12.9</v>
      </c>
      <c r="O26" s="162" t="str">
        <f t="shared" si="9"/>
        <v>30%</v>
      </c>
      <c r="P26" s="171">
        <f t="shared" si="10"/>
        <v>3.87</v>
      </c>
      <c r="Q26" s="162">
        <v>0.1</v>
      </c>
      <c r="R26" s="170">
        <f t="shared" si="8"/>
        <v>11.2</v>
      </c>
      <c r="S26" s="170">
        <f t="shared" si="6"/>
        <v>11.2</v>
      </c>
      <c r="T26" s="173">
        <f>S26</f>
        <v>11.2</v>
      </c>
    </row>
    <row r="27" spans="1:20" x14ac:dyDescent="0.3">
      <c r="A27" s="231">
        <v>23</v>
      </c>
      <c r="B27" s="159" t="s">
        <v>460</v>
      </c>
      <c r="C27" s="203">
        <v>483</v>
      </c>
      <c r="D27" s="160" t="s">
        <v>24</v>
      </c>
      <c r="E27" s="190">
        <v>43883</v>
      </c>
      <c r="F27" s="176">
        <v>2</v>
      </c>
      <c r="G27" s="162">
        <v>24</v>
      </c>
      <c r="H27" s="162">
        <v>24</v>
      </c>
      <c r="I27" s="162">
        <v>93</v>
      </c>
      <c r="J27" s="162">
        <v>71</v>
      </c>
      <c r="K27" s="162">
        <v>86</v>
      </c>
      <c r="L27" s="162">
        <f t="shared" si="1"/>
        <v>22</v>
      </c>
      <c r="M27" s="162">
        <f t="shared" si="2"/>
        <v>24</v>
      </c>
      <c r="N27" s="162">
        <f t="shared" si="3"/>
        <v>-2</v>
      </c>
      <c r="O27" s="162" t="str">
        <f t="shared" si="9"/>
        <v>70%</v>
      </c>
      <c r="P27" s="170">
        <f t="shared" si="10"/>
        <v>-1.4</v>
      </c>
      <c r="Q27" s="162">
        <v>0.4</v>
      </c>
      <c r="R27" s="162">
        <f t="shared" si="8"/>
        <v>22.6</v>
      </c>
      <c r="S27" s="162">
        <f t="shared" si="6"/>
        <v>22.6</v>
      </c>
      <c r="T27" s="177">
        <v>23</v>
      </c>
    </row>
    <row r="28" spans="1:20" x14ac:dyDescent="0.3">
      <c r="A28" s="231">
        <v>24</v>
      </c>
      <c r="B28" s="159" t="s">
        <v>445</v>
      </c>
      <c r="C28" s="203">
        <v>1</v>
      </c>
      <c r="D28" s="159" t="s">
        <v>54</v>
      </c>
      <c r="E28" s="161">
        <v>43883</v>
      </c>
      <c r="F28" s="162">
        <v>3</v>
      </c>
      <c r="G28" s="170">
        <v>0.4</v>
      </c>
      <c r="H28" s="171">
        <v>0</v>
      </c>
      <c r="I28" s="162">
        <v>79</v>
      </c>
      <c r="J28" s="162">
        <v>72</v>
      </c>
      <c r="K28" s="171">
        <v>82</v>
      </c>
      <c r="L28" s="172" t="s">
        <v>525</v>
      </c>
      <c r="M28" s="170">
        <f t="shared" si="2"/>
        <v>0.4</v>
      </c>
      <c r="N28" s="170">
        <v>0.4</v>
      </c>
      <c r="O28" s="174">
        <v>0.3</v>
      </c>
      <c r="P28" s="170">
        <f t="shared" si="10"/>
        <v>0.12</v>
      </c>
      <c r="Q28" s="162" t="str">
        <f>IF(N28&lt;0,O28, "0.1")</f>
        <v>0.1</v>
      </c>
      <c r="R28" s="170">
        <f t="shared" si="8"/>
        <v>0.5</v>
      </c>
      <c r="S28" s="170">
        <f t="shared" si="6"/>
        <v>0.5</v>
      </c>
      <c r="T28" s="173">
        <v>1</v>
      </c>
    </row>
    <row r="29" spans="1:20" x14ac:dyDescent="0.3">
      <c r="A29" s="231">
        <v>25</v>
      </c>
      <c r="B29" s="159" t="s">
        <v>615</v>
      </c>
      <c r="C29" s="203">
        <v>283</v>
      </c>
      <c r="D29" s="159" t="s">
        <v>33</v>
      </c>
      <c r="E29" s="161">
        <v>43883</v>
      </c>
      <c r="F29" s="162">
        <v>4</v>
      </c>
      <c r="G29" s="170">
        <v>10</v>
      </c>
      <c r="H29" s="171">
        <v>10</v>
      </c>
      <c r="I29" s="162">
        <v>91</v>
      </c>
      <c r="J29" s="162">
        <v>70</v>
      </c>
      <c r="K29" s="171">
        <v>81</v>
      </c>
      <c r="L29" s="172">
        <f t="shared" ref="L29:L36" si="11">I29-J29</f>
        <v>21</v>
      </c>
      <c r="M29" s="170">
        <f t="shared" si="2"/>
        <v>10</v>
      </c>
      <c r="N29" s="170">
        <f t="shared" ref="N29:N36" si="12">L29-M29</f>
        <v>11</v>
      </c>
      <c r="O29" s="174">
        <v>0.5</v>
      </c>
      <c r="P29" s="170">
        <f t="shared" si="10"/>
        <v>5.5</v>
      </c>
      <c r="Q29" s="162">
        <v>0.1</v>
      </c>
      <c r="R29" s="170">
        <f t="shared" si="8"/>
        <v>10.1</v>
      </c>
      <c r="S29" s="170">
        <f t="shared" si="6"/>
        <v>10.1</v>
      </c>
      <c r="T29" s="173">
        <v>10</v>
      </c>
    </row>
    <row r="30" spans="1:20" x14ac:dyDescent="0.3">
      <c r="A30" s="231">
        <v>26</v>
      </c>
      <c r="B30" s="159" t="s">
        <v>580</v>
      </c>
      <c r="C30" s="203">
        <v>26</v>
      </c>
      <c r="D30" s="160" t="s">
        <v>33</v>
      </c>
      <c r="E30" s="161">
        <v>43883</v>
      </c>
      <c r="F30" s="162">
        <v>4</v>
      </c>
      <c r="G30" s="170">
        <v>13</v>
      </c>
      <c r="H30" s="171">
        <v>13</v>
      </c>
      <c r="I30" s="162">
        <v>90</v>
      </c>
      <c r="J30" s="162">
        <v>70</v>
      </c>
      <c r="K30" s="171">
        <v>99</v>
      </c>
      <c r="L30" s="172">
        <f t="shared" si="11"/>
        <v>20</v>
      </c>
      <c r="M30" s="170">
        <f t="shared" si="2"/>
        <v>13</v>
      </c>
      <c r="N30" s="170">
        <f t="shared" si="12"/>
        <v>7</v>
      </c>
      <c r="O30" s="162" t="str">
        <f t="shared" ref="O30:O36" si="13">IF(M30&gt;=19.5,"70%",IF(M30&gt;=13.5,"50%",IF(M30&gt;=5.5,"30%",IF(M30&gt;=0.1,"15%"))))</f>
        <v>30%</v>
      </c>
      <c r="P30" s="170">
        <f t="shared" si="10"/>
        <v>2.1</v>
      </c>
      <c r="Q30" s="162">
        <v>0.1</v>
      </c>
      <c r="R30" s="170">
        <f t="shared" si="8"/>
        <v>13.1</v>
      </c>
      <c r="S30" s="170">
        <f t="shared" si="6"/>
        <v>13.1</v>
      </c>
      <c r="T30" s="173">
        <f>S30</f>
        <v>13.1</v>
      </c>
    </row>
    <row r="31" spans="1:20" x14ac:dyDescent="0.3">
      <c r="A31" s="231">
        <v>27</v>
      </c>
      <c r="B31" s="159" t="s">
        <v>478</v>
      </c>
      <c r="C31" s="203">
        <v>491</v>
      </c>
      <c r="D31" s="160" t="s">
        <v>497</v>
      </c>
      <c r="E31" s="161">
        <v>43883</v>
      </c>
      <c r="F31" s="176">
        <v>3</v>
      </c>
      <c r="G31" s="193">
        <v>22</v>
      </c>
      <c r="H31" s="193">
        <v>22</v>
      </c>
      <c r="I31" s="193">
        <v>104</v>
      </c>
      <c r="J31" s="193">
        <v>70</v>
      </c>
      <c r="K31" s="193">
        <f>I31-H31</f>
        <v>82</v>
      </c>
      <c r="L31" s="193">
        <f t="shared" si="11"/>
        <v>34</v>
      </c>
      <c r="M31" s="193">
        <f t="shared" si="2"/>
        <v>22</v>
      </c>
      <c r="N31" s="193">
        <f t="shared" si="12"/>
        <v>12</v>
      </c>
      <c r="O31" s="193" t="str">
        <f t="shared" si="13"/>
        <v>70%</v>
      </c>
      <c r="P31" s="194">
        <f t="shared" si="10"/>
        <v>8.3999999999999986</v>
      </c>
      <c r="Q31" s="162">
        <v>0.1</v>
      </c>
      <c r="R31" s="193">
        <f t="shared" si="8"/>
        <v>22.1</v>
      </c>
      <c r="S31" s="193">
        <f t="shared" si="6"/>
        <v>22.1</v>
      </c>
      <c r="T31" s="195">
        <v>22</v>
      </c>
    </row>
    <row r="32" spans="1:20" x14ac:dyDescent="0.3">
      <c r="A32" s="231">
        <v>28</v>
      </c>
      <c r="B32" s="160" t="s">
        <v>384</v>
      </c>
      <c r="C32" s="203">
        <v>418</v>
      </c>
      <c r="D32" s="159"/>
      <c r="E32" s="161">
        <v>43883</v>
      </c>
      <c r="F32" s="162">
        <v>4</v>
      </c>
      <c r="G32" s="162">
        <v>16</v>
      </c>
      <c r="H32" s="162">
        <v>16</v>
      </c>
      <c r="I32" s="162">
        <v>103</v>
      </c>
      <c r="J32" s="162">
        <v>70</v>
      </c>
      <c r="K32" s="162">
        <f>I32-H32</f>
        <v>87</v>
      </c>
      <c r="L32" s="162">
        <f t="shared" si="11"/>
        <v>33</v>
      </c>
      <c r="M32" s="162">
        <f t="shared" ref="M32" si="14">G32</f>
        <v>16</v>
      </c>
      <c r="N32" s="162">
        <f t="shared" si="12"/>
        <v>17</v>
      </c>
      <c r="O32" s="162" t="str">
        <f>IF(M32&gt;=19.5,"70%",IF(M32&gt;=13.5,"50%",IF(M32&gt;=5.5,"30%",IF(M32&gt;=0.1,"15%"))))</f>
        <v>50%</v>
      </c>
      <c r="P32" s="170">
        <f>N32*O32</f>
        <v>8.5</v>
      </c>
      <c r="Q32" s="162" t="str">
        <f>IF(N32&lt;0,O32, "0.1")</f>
        <v>0.1</v>
      </c>
      <c r="R32" s="162">
        <f>IF(M32&gt;=L32,(M32+P32),M32+Q32)</f>
        <v>16.100000000000001</v>
      </c>
      <c r="S32" s="162">
        <f t="shared" ref="S32" si="15">IF(I32&gt;1,(R32),G32)</f>
        <v>16.100000000000001</v>
      </c>
      <c r="T32" s="173">
        <f>S32</f>
        <v>16.100000000000001</v>
      </c>
    </row>
    <row r="33" spans="1:20" x14ac:dyDescent="0.3">
      <c r="A33" s="231">
        <v>29</v>
      </c>
      <c r="B33" s="159" t="s">
        <v>530</v>
      </c>
      <c r="C33" s="203">
        <v>127</v>
      </c>
      <c r="D33" s="160" t="s">
        <v>33</v>
      </c>
      <c r="E33" s="178">
        <v>43883</v>
      </c>
      <c r="F33" s="162">
        <v>3</v>
      </c>
      <c r="G33" s="170">
        <v>10</v>
      </c>
      <c r="H33" s="171">
        <f>G33</f>
        <v>10</v>
      </c>
      <c r="I33" s="162">
        <v>83</v>
      </c>
      <c r="J33" s="162">
        <v>70</v>
      </c>
      <c r="K33" s="171">
        <f>I33-H33</f>
        <v>73</v>
      </c>
      <c r="L33" s="172">
        <f t="shared" si="11"/>
        <v>13</v>
      </c>
      <c r="M33" s="170">
        <f t="shared" si="2"/>
        <v>10</v>
      </c>
      <c r="N33" s="170">
        <f t="shared" si="12"/>
        <v>3</v>
      </c>
      <c r="O33" s="162" t="str">
        <f t="shared" si="13"/>
        <v>30%</v>
      </c>
      <c r="P33" s="170">
        <f>N33*O33</f>
        <v>0.89999999999999991</v>
      </c>
      <c r="Q33" s="162" t="str">
        <f>IF(N33&lt;0,O33, "0.1")</f>
        <v>0.1</v>
      </c>
      <c r="R33" s="170">
        <f>IF(M33&gt;=L33,(M33+P33),M33+Q33)</f>
        <v>10.1</v>
      </c>
      <c r="S33" s="170">
        <f t="shared" si="6"/>
        <v>10.1</v>
      </c>
      <c r="T33" s="173">
        <f>S33</f>
        <v>10.1</v>
      </c>
    </row>
    <row r="34" spans="1:20" x14ac:dyDescent="0.3">
      <c r="A34" s="231">
        <v>30</v>
      </c>
      <c r="B34" s="187" t="s">
        <v>526</v>
      </c>
      <c r="C34" s="203">
        <v>422</v>
      </c>
      <c r="D34" s="188" t="s">
        <v>17</v>
      </c>
      <c r="E34" s="161">
        <v>43883</v>
      </c>
      <c r="F34" s="162">
        <v>1</v>
      </c>
      <c r="G34" s="162">
        <v>16</v>
      </c>
      <c r="H34" s="162">
        <v>16</v>
      </c>
      <c r="I34" s="162">
        <v>93</v>
      </c>
      <c r="J34" s="162">
        <v>71</v>
      </c>
      <c r="K34" s="162">
        <f>I34-H34</f>
        <v>77</v>
      </c>
      <c r="L34" s="162">
        <f t="shared" si="11"/>
        <v>22</v>
      </c>
      <c r="M34" s="162">
        <f t="shared" si="2"/>
        <v>16</v>
      </c>
      <c r="N34" s="162">
        <f t="shared" si="12"/>
        <v>6</v>
      </c>
      <c r="O34" s="162" t="str">
        <f t="shared" si="13"/>
        <v>50%</v>
      </c>
      <c r="P34" s="170">
        <f>N34*O34</f>
        <v>3</v>
      </c>
      <c r="Q34" s="162">
        <v>0.1</v>
      </c>
      <c r="R34" s="162">
        <f>IF(M34&gt;=L34,(M34+P34),M34+Q34)</f>
        <v>16.100000000000001</v>
      </c>
      <c r="S34" s="162">
        <f t="shared" si="6"/>
        <v>16.100000000000001</v>
      </c>
      <c r="T34" s="177">
        <v>17</v>
      </c>
    </row>
    <row r="35" spans="1:20" x14ac:dyDescent="0.3">
      <c r="A35" s="231">
        <v>31</v>
      </c>
      <c r="B35" s="191" t="s">
        <v>436</v>
      </c>
      <c r="C35" s="205">
        <v>475</v>
      </c>
      <c r="D35" s="191" t="s">
        <v>448</v>
      </c>
      <c r="E35" s="161">
        <v>43883</v>
      </c>
      <c r="F35" s="192">
        <v>2</v>
      </c>
      <c r="G35" s="162">
        <v>24</v>
      </c>
      <c r="H35" s="162">
        <v>24</v>
      </c>
      <c r="I35" s="162">
        <v>86</v>
      </c>
      <c r="J35" s="162">
        <v>72</v>
      </c>
      <c r="K35" s="162">
        <v>86</v>
      </c>
      <c r="L35" s="162">
        <f t="shared" si="11"/>
        <v>14</v>
      </c>
      <c r="M35" s="162">
        <f t="shared" si="2"/>
        <v>24</v>
      </c>
      <c r="N35" s="162">
        <f t="shared" si="12"/>
        <v>-10</v>
      </c>
      <c r="O35" s="162" t="str">
        <f t="shared" si="13"/>
        <v>70%</v>
      </c>
      <c r="P35" s="170">
        <f>N35*O35</f>
        <v>-7</v>
      </c>
      <c r="Q35" s="162">
        <v>0.4</v>
      </c>
      <c r="R35" s="162">
        <f>IF(M35&gt;=L35,(M35+P35),M35+Q35)</f>
        <v>17</v>
      </c>
      <c r="S35" s="162">
        <f t="shared" si="6"/>
        <v>17</v>
      </c>
      <c r="T35" s="177">
        <v>17</v>
      </c>
    </row>
    <row r="36" spans="1:20" ht="15" thickBot="1" x14ac:dyDescent="0.35">
      <c r="A36" s="233">
        <v>32</v>
      </c>
      <c r="B36" s="224" t="s">
        <v>396</v>
      </c>
      <c r="C36" s="225">
        <v>313</v>
      </c>
      <c r="D36" s="226" t="s">
        <v>20</v>
      </c>
      <c r="E36" s="227">
        <v>43883</v>
      </c>
      <c r="F36" s="228">
        <v>3</v>
      </c>
      <c r="G36" s="229">
        <v>8</v>
      </c>
      <c r="H36" s="229">
        <v>8</v>
      </c>
      <c r="I36" s="228">
        <v>86</v>
      </c>
      <c r="J36" s="228">
        <v>72</v>
      </c>
      <c r="K36" s="228">
        <v>80</v>
      </c>
      <c r="L36" s="228">
        <f t="shared" si="11"/>
        <v>14</v>
      </c>
      <c r="M36" s="229">
        <f t="shared" si="2"/>
        <v>8</v>
      </c>
      <c r="N36" s="229">
        <f t="shared" si="12"/>
        <v>6</v>
      </c>
      <c r="O36" s="228" t="str">
        <f t="shared" si="13"/>
        <v>30%</v>
      </c>
      <c r="P36" s="229">
        <f>N36*O36</f>
        <v>1.7999999999999998</v>
      </c>
      <c r="Q36" s="228" t="str">
        <f>IF(N36&lt;0,O36, "0.1")</f>
        <v>0.1</v>
      </c>
      <c r="R36" s="229">
        <f>IF(M36&gt;=L36,(M36+P36),M36+Q36)</f>
        <v>8.1</v>
      </c>
      <c r="S36" s="229">
        <f t="shared" si="6"/>
        <v>8.1</v>
      </c>
      <c r="T36" s="230">
        <v>8</v>
      </c>
    </row>
    <row r="37" spans="1:20" ht="15" thickBot="1" x14ac:dyDescent="0.35">
      <c r="A37" s="298">
        <v>43911</v>
      </c>
      <c r="B37" s="299"/>
      <c r="C37" s="299"/>
      <c r="D37" s="299"/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  <c r="Q37" s="299"/>
      <c r="R37" s="299"/>
      <c r="S37" s="299"/>
      <c r="T37" s="300"/>
    </row>
    <row r="38" spans="1:20" x14ac:dyDescent="0.3">
      <c r="A38" s="231">
        <v>1</v>
      </c>
      <c r="B38" s="159" t="s">
        <v>356</v>
      </c>
      <c r="C38" s="159">
        <v>244</v>
      </c>
      <c r="D38" s="159" t="s">
        <v>69</v>
      </c>
      <c r="E38" s="161">
        <v>43911</v>
      </c>
      <c r="F38" s="162">
        <v>2</v>
      </c>
      <c r="G38" s="170">
        <v>4.3</v>
      </c>
      <c r="H38" s="171">
        <v>4</v>
      </c>
      <c r="I38" s="162">
        <v>78</v>
      </c>
      <c r="J38" s="162">
        <v>70</v>
      </c>
      <c r="K38" s="171">
        <v>74</v>
      </c>
      <c r="L38" s="172">
        <f t="shared" ref="L38:L191" si="16">I38-J38</f>
        <v>8</v>
      </c>
      <c r="M38" s="170">
        <f t="shared" ref="M38:M191" si="17">G38</f>
        <v>4.3</v>
      </c>
      <c r="N38" s="170">
        <f t="shared" ref="N38:N191" si="18">L38-M38</f>
        <v>3.7</v>
      </c>
      <c r="O38" s="174">
        <v>0.3</v>
      </c>
      <c r="P38" s="170">
        <f t="shared" ref="P38:P46" si="19">N38*O38</f>
        <v>1.1100000000000001</v>
      </c>
      <c r="Q38" s="162" t="str">
        <f>IF(N38&lt;0,O38, "0.1")</f>
        <v>0.1</v>
      </c>
      <c r="R38" s="170">
        <f t="shared" ref="R38:R46" si="20">IF(M38&gt;=L38,(M38+P38),M38+Q38)</f>
        <v>4.3999999999999995</v>
      </c>
      <c r="S38" s="170">
        <f t="shared" ref="S38:S167" si="21">IF(I38&gt;1,(R38),G38)</f>
        <v>4.3999999999999995</v>
      </c>
      <c r="T38" s="173">
        <v>4</v>
      </c>
    </row>
    <row r="39" spans="1:20" x14ac:dyDescent="0.3">
      <c r="A39" s="231">
        <v>2</v>
      </c>
      <c r="B39" s="159" t="s">
        <v>34</v>
      </c>
      <c r="C39" s="159">
        <v>282</v>
      </c>
      <c r="D39" s="160"/>
      <c r="E39" s="161">
        <v>43911</v>
      </c>
      <c r="F39" s="162">
        <v>3</v>
      </c>
      <c r="G39" s="170">
        <v>11</v>
      </c>
      <c r="H39" s="171">
        <v>11</v>
      </c>
      <c r="I39" s="162">
        <v>92</v>
      </c>
      <c r="J39" s="162">
        <v>70</v>
      </c>
      <c r="K39" s="171">
        <f>I39-H39</f>
        <v>81</v>
      </c>
      <c r="L39" s="172">
        <f t="shared" si="16"/>
        <v>22</v>
      </c>
      <c r="M39" s="170">
        <f t="shared" si="17"/>
        <v>11</v>
      </c>
      <c r="N39" s="170">
        <f t="shared" si="18"/>
        <v>11</v>
      </c>
      <c r="O39" s="174">
        <v>0.3</v>
      </c>
      <c r="P39" s="171">
        <f t="shared" si="19"/>
        <v>3.3</v>
      </c>
      <c r="Q39" s="162">
        <v>0.1</v>
      </c>
      <c r="R39" s="170">
        <f t="shared" si="20"/>
        <v>11.1</v>
      </c>
      <c r="S39" s="170">
        <f t="shared" si="21"/>
        <v>11.1</v>
      </c>
      <c r="T39" s="173">
        <f t="shared" ref="T39:T44" si="22">S39</f>
        <v>11.1</v>
      </c>
    </row>
    <row r="40" spans="1:20" x14ac:dyDescent="0.3">
      <c r="A40" s="231">
        <v>3</v>
      </c>
      <c r="B40" s="159" t="s">
        <v>583</v>
      </c>
      <c r="C40" s="159">
        <v>34</v>
      </c>
      <c r="D40" s="159"/>
      <c r="E40" s="161">
        <v>43911</v>
      </c>
      <c r="F40" s="162">
        <v>1</v>
      </c>
      <c r="G40" s="170">
        <v>13</v>
      </c>
      <c r="H40" s="171">
        <v>13</v>
      </c>
      <c r="I40" s="162">
        <v>93</v>
      </c>
      <c r="J40" s="162">
        <v>71</v>
      </c>
      <c r="K40" s="171">
        <f>I40-H40</f>
        <v>80</v>
      </c>
      <c r="L40" s="172">
        <f t="shared" si="16"/>
        <v>22</v>
      </c>
      <c r="M40" s="170">
        <f t="shared" si="17"/>
        <v>13</v>
      </c>
      <c r="N40" s="170">
        <f t="shared" si="18"/>
        <v>9</v>
      </c>
      <c r="O40" s="162" t="str">
        <f>IF(M40&gt;=19.5,"70%",IF(M40&gt;=13.5,"50%",IF(M40&gt;=5.5,"30%",IF(M40&gt;=0.1,"15%"))))</f>
        <v>30%</v>
      </c>
      <c r="P40" s="170">
        <f t="shared" si="19"/>
        <v>2.6999999999999997</v>
      </c>
      <c r="Q40" s="162" t="str">
        <f>IF(N40&lt;0,O40, "0.1")</f>
        <v>0.1</v>
      </c>
      <c r="R40" s="170">
        <f t="shared" si="20"/>
        <v>13.1</v>
      </c>
      <c r="S40" s="170">
        <f t="shared" si="21"/>
        <v>13.1</v>
      </c>
      <c r="T40" s="173">
        <f t="shared" si="22"/>
        <v>13.1</v>
      </c>
    </row>
    <row r="41" spans="1:20" x14ac:dyDescent="0.3">
      <c r="A41" s="231">
        <v>4</v>
      </c>
      <c r="B41" s="159" t="s">
        <v>70</v>
      </c>
      <c r="C41" s="159">
        <v>20</v>
      </c>
      <c r="D41" s="159" t="s">
        <v>71</v>
      </c>
      <c r="E41" s="161">
        <v>43911</v>
      </c>
      <c r="F41" s="162">
        <v>3</v>
      </c>
      <c r="G41" s="170">
        <v>9</v>
      </c>
      <c r="H41" s="171">
        <v>9</v>
      </c>
      <c r="I41" s="162">
        <v>93</v>
      </c>
      <c r="J41" s="162">
        <v>72</v>
      </c>
      <c r="K41" s="171">
        <f>I41-H41</f>
        <v>84</v>
      </c>
      <c r="L41" s="172">
        <f t="shared" si="16"/>
        <v>21</v>
      </c>
      <c r="M41" s="170">
        <f t="shared" si="17"/>
        <v>9</v>
      </c>
      <c r="N41" s="170">
        <f t="shared" si="18"/>
        <v>12</v>
      </c>
      <c r="O41" s="162" t="str">
        <f>IF(M41&gt;=19.5,"70%",IF(M41&gt;=13.5,"50%",IF(M41&gt;=5.5,"30%",IF(M41&gt;=0.1,"15%"))))</f>
        <v>30%</v>
      </c>
      <c r="P41" s="170">
        <f t="shared" si="19"/>
        <v>3.5999999999999996</v>
      </c>
      <c r="Q41" s="162" t="str">
        <f>IF(N41&lt;0,O41, "0.1")</f>
        <v>0.1</v>
      </c>
      <c r="R41" s="170">
        <f t="shared" si="20"/>
        <v>9.1</v>
      </c>
      <c r="S41" s="170">
        <f t="shared" si="21"/>
        <v>9.1</v>
      </c>
      <c r="T41" s="173">
        <f t="shared" si="22"/>
        <v>9.1</v>
      </c>
    </row>
    <row r="42" spans="1:20" x14ac:dyDescent="0.3">
      <c r="A42" s="231">
        <v>5</v>
      </c>
      <c r="B42" s="159" t="s">
        <v>93</v>
      </c>
      <c r="C42" s="159">
        <v>30</v>
      </c>
      <c r="D42" s="159" t="s">
        <v>398</v>
      </c>
      <c r="E42" s="161">
        <v>43911</v>
      </c>
      <c r="F42" s="162">
        <v>2</v>
      </c>
      <c r="G42" s="170">
        <v>10</v>
      </c>
      <c r="H42" s="171">
        <v>10</v>
      </c>
      <c r="I42" s="162">
        <v>85</v>
      </c>
      <c r="J42" s="162">
        <v>72</v>
      </c>
      <c r="K42" s="171">
        <f>I42-H42</f>
        <v>75</v>
      </c>
      <c r="L42" s="172">
        <f t="shared" si="16"/>
        <v>13</v>
      </c>
      <c r="M42" s="170">
        <f t="shared" si="17"/>
        <v>10</v>
      </c>
      <c r="N42" s="170">
        <f t="shared" si="18"/>
        <v>3</v>
      </c>
      <c r="O42" s="174">
        <v>0.3</v>
      </c>
      <c r="P42" s="171">
        <f t="shared" si="19"/>
        <v>0.89999999999999991</v>
      </c>
      <c r="Q42" s="162">
        <v>0.1</v>
      </c>
      <c r="R42" s="170">
        <f t="shared" si="20"/>
        <v>10.1</v>
      </c>
      <c r="S42" s="170">
        <f t="shared" si="21"/>
        <v>10.1</v>
      </c>
      <c r="T42" s="173">
        <f t="shared" si="22"/>
        <v>10.1</v>
      </c>
    </row>
    <row r="43" spans="1:20" x14ac:dyDescent="0.3">
      <c r="A43" s="231">
        <v>6</v>
      </c>
      <c r="B43" s="159" t="s">
        <v>415</v>
      </c>
      <c r="C43" s="159">
        <v>145</v>
      </c>
      <c r="D43" s="159" t="s">
        <v>43</v>
      </c>
      <c r="E43" s="161">
        <v>43911</v>
      </c>
      <c r="F43" s="162">
        <v>2</v>
      </c>
      <c r="G43" s="170">
        <v>16</v>
      </c>
      <c r="H43" s="171">
        <v>16</v>
      </c>
      <c r="I43" s="162">
        <v>83</v>
      </c>
      <c r="J43" s="162">
        <v>72</v>
      </c>
      <c r="K43" s="171">
        <v>68</v>
      </c>
      <c r="L43" s="172">
        <f t="shared" si="16"/>
        <v>11</v>
      </c>
      <c r="M43" s="170">
        <f t="shared" si="17"/>
        <v>16</v>
      </c>
      <c r="N43" s="170">
        <f t="shared" si="18"/>
        <v>-5</v>
      </c>
      <c r="O43" s="162" t="str">
        <f t="shared" ref="O43:O48" si="23">IF(M43&gt;=19.5,"70%",IF(M43&gt;=13.5,"50%",IF(M43&gt;=5.5,"30%",IF(M43&gt;=0.1,"15%"))))</f>
        <v>50%</v>
      </c>
      <c r="P43" s="170">
        <f t="shared" si="19"/>
        <v>-2.5</v>
      </c>
      <c r="Q43" s="162">
        <v>0.1</v>
      </c>
      <c r="R43" s="170">
        <f t="shared" si="20"/>
        <v>13.5</v>
      </c>
      <c r="S43" s="170">
        <f t="shared" si="21"/>
        <v>13.5</v>
      </c>
      <c r="T43" s="173">
        <f t="shared" si="22"/>
        <v>13.5</v>
      </c>
    </row>
    <row r="44" spans="1:20" x14ac:dyDescent="0.3">
      <c r="A44" s="231">
        <v>7</v>
      </c>
      <c r="B44" s="159" t="s">
        <v>581</v>
      </c>
      <c r="C44" s="159">
        <v>514</v>
      </c>
      <c r="D44" s="160"/>
      <c r="E44" s="161">
        <v>43911</v>
      </c>
      <c r="F44" s="162">
        <v>2</v>
      </c>
      <c r="G44" s="170">
        <v>18.100000000000001</v>
      </c>
      <c r="H44" s="171">
        <v>18</v>
      </c>
      <c r="I44" s="162">
        <v>93</v>
      </c>
      <c r="J44" s="162">
        <v>70</v>
      </c>
      <c r="K44" s="171">
        <v>68</v>
      </c>
      <c r="L44" s="172">
        <f t="shared" si="16"/>
        <v>23</v>
      </c>
      <c r="M44" s="170">
        <f t="shared" si="17"/>
        <v>18.100000000000001</v>
      </c>
      <c r="N44" s="170">
        <f t="shared" si="18"/>
        <v>4.8999999999999986</v>
      </c>
      <c r="O44" s="162" t="str">
        <f t="shared" si="23"/>
        <v>50%</v>
      </c>
      <c r="P44" s="170">
        <f t="shared" si="19"/>
        <v>2.4499999999999993</v>
      </c>
      <c r="Q44" s="162">
        <v>0.1</v>
      </c>
      <c r="R44" s="170">
        <f t="shared" si="20"/>
        <v>18.200000000000003</v>
      </c>
      <c r="S44" s="170">
        <f t="shared" si="21"/>
        <v>18.200000000000003</v>
      </c>
      <c r="T44" s="173">
        <f t="shared" si="22"/>
        <v>18.200000000000003</v>
      </c>
    </row>
    <row r="45" spans="1:20" x14ac:dyDescent="0.3">
      <c r="A45" s="231">
        <v>8</v>
      </c>
      <c r="B45" s="159" t="s">
        <v>440</v>
      </c>
      <c r="C45" s="159">
        <v>489</v>
      </c>
      <c r="D45" s="160"/>
      <c r="E45" s="161">
        <v>43911</v>
      </c>
      <c r="F45" s="162">
        <v>2</v>
      </c>
      <c r="G45" s="170">
        <v>15.2</v>
      </c>
      <c r="H45" s="171">
        <v>14.5</v>
      </c>
      <c r="I45" s="162">
        <v>95</v>
      </c>
      <c r="J45" s="162">
        <v>72</v>
      </c>
      <c r="K45" s="171">
        <f>I45-H45</f>
        <v>80.5</v>
      </c>
      <c r="L45" s="172">
        <f t="shared" si="16"/>
        <v>23</v>
      </c>
      <c r="M45" s="170">
        <f t="shared" si="17"/>
        <v>15.2</v>
      </c>
      <c r="N45" s="170">
        <f t="shared" si="18"/>
        <v>7.8000000000000007</v>
      </c>
      <c r="O45" s="162" t="str">
        <f t="shared" si="23"/>
        <v>50%</v>
      </c>
      <c r="P45" s="162">
        <f t="shared" si="19"/>
        <v>3.9000000000000004</v>
      </c>
      <c r="Q45" s="162" t="str">
        <f>IF(N45&lt;0,O45, "0.1")</f>
        <v>0.1</v>
      </c>
      <c r="R45" s="170">
        <f t="shared" si="20"/>
        <v>15.299999999999999</v>
      </c>
      <c r="S45" s="170">
        <f t="shared" si="21"/>
        <v>15.299999999999999</v>
      </c>
      <c r="T45" s="173">
        <v>15</v>
      </c>
    </row>
    <row r="46" spans="1:20" x14ac:dyDescent="0.3">
      <c r="A46" s="231">
        <v>9</v>
      </c>
      <c r="B46" s="159" t="s">
        <v>235</v>
      </c>
      <c r="C46" s="159">
        <v>51</v>
      </c>
      <c r="D46" s="160" t="s">
        <v>20</v>
      </c>
      <c r="E46" s="161">
        <v>43911</v>
      </c>
      <c r="F46" s="162">
        <v>3</v>
      </c>
      <c r="G46" s="170">
        <v>17</v>
      </c>
      <c r="H46" s="171">
        <v>17</v>
      </c>
      <c r="I46" s="162">
        <v>89</v>
      </c>
      <c r="J46" s="162">
        <v>70</v>
      </c>
      <c r="K46" s="171">
        <v>68</v>
      </c>
      <c r="L46" s="172">
        <f t="shared" si="16"/>
        <v>19</v>
      </c>
      <c r="M46" s="170">
        <f t="shared" si="17"/>
        <v>17</v>
      </c>
      <c r="N46" s="170">
        <f t="shared" si="18"/>
        <v>2</v>
      </c>
      <c r="O46" s="162" t="str">
        <f t="shared" si="23"/>
        <v>50%</v>
      </c>
      <c r="P46" s="170">
        <f t="shared" si="19"/>
        <v>1</v>
      </c>
      <c r="Q46" s="162">
        <v>0.1</v>
      </c>
      <c r="R46" s="170">
        <f t="shared" si="20"/>
        <v>17.100000000000001</v>
      </c>
      <c r="S46" s="170">
        <f t="shared" si="21"/>
        <v>17.100000000000001</v>
      </c>
      <c r="T46" s="173">
        <f>S46</f>
        <v>17.100000000000001</v>
      </c>
    </row>
    <row r="47" spans="1:20" x14ac:dyDescent="0.3">
      <c r="A47" s="231">
        <v>10</v>
      </c>
      <c r="B47" s="159" t="s">
        <v>251</v>
      </c>
      <c r="C47" s="159">
        <v>380</v>
      </c>
      <c r="D47" s="160"/>
      <c r="E47" s="161">
        <v>43911</v>
      </c>
      <c r="F47" s="162">
        <v>2</v>
      </c>
      <c r="G47" s="162">
        <v>18</v>
      </c>
      <c r="H47" s="162">
        <v>18</v>
      </c>
      <c r="I47" s="162">
        <v>104</v>
      </c>
      <c r="J47" s="162">
        <v>71</v>
      </c>
      <c r="K47" s="162">
        <v>86</v>
      </c>
      <c r="L47" s="162">
        <f t="shared" si="16"/>
        <v>33</v>
      </c>
      <c r="M47" s="162">
        <f t="shared" si="17"/>
        <v>18</v>
      </c>
      <c r="N47" s="162">
        <f t="shared" si="18"/>
        <v>15</v>
      </c>
      <c r="O47" s="162" t="str">
        <f t="shared" si="23"/>
        <v>50%</v>
      </c>
      <c r="P47" s="170">
        <v>0.5</v>
      </c>
      <c r="Q47" s="162">
        <v>0.7</v>
      </c>
      <c r="R47" s="162">
        <v>17.7</v>
      </c>
      <c r="S47" s="170">
        <f t="shared" si="21"/>
        <v>17.7</v>
      </c>
      <c r="T47" s="177">
        <v>18</v>
      </c>
    </row>
    <row r="48" spans="1:20" x14ac:dyDescent="0.3">
      <c r="A48" s="231">
        <v>11</v>
      </c>
      <c r="B48" s="159" t="s">
        <v>612</v>
      </c>
      <c r="C48" s="159">
        <v>389</v>
      </c>
      <c r="D48" s="160" t="s">
        <v>24</v>
      </c>
      <c r="E48" s="161">
        <v>43911</v>
      </c>
      <c r="F48" s="162">
        <v>2</v>
      </c>
      <c r="G48" s="170">
        <v>8</v>
      </c>
      <c r="H48" s="171">
        <v>8</v>
      </c>
      <c r="I48" s="162">
        <v>91</v>
      </c>
      <c r="J48" s="162">
        <v>72</v>
      </c>
      <c r="K48" s="171">
        <f>I48-H48</f>
        <v>83</v>
      </c>
      <c r="L48" s="172">
        <f t="shared" si="16"/>
        <v>19</v>
      </c>
      <c r="M48" s="170">
        <f t="shared" si="17"/>
        <v>8</v>
      </c>
      <c r="N48" s="170">
        <f t="shared" si="18"/>
        <v>11</v>
      </c>
      <c r="O48" s="162" t="str">
        <f t="shared" si="23"/>
        <v>30%</v>
      </c>
      <c r="P48" s="170">
        <f>N48*O48</f>
        <v>3.3</v>
      </c>
      <c r="Q48" s="162">
        <v>0.1</v>
      </c>
      <c r="R48" s="170">
        <f>IF(M48&gt;=L48,(M48+P48),M48+Q48)</f>
        <v>8.1</v>
      </c>
      <c r="S48" s="170">
        <f t="shared" si="21"/>
        <v>8.1</v>
      </c>
      <c r="T48" s="173">
        <f>S48</f>
        <v>8.1</v>
      </c>
    </row>
    <row r="49" spans="1:20" x14ac:dyDescent="0.3">
      <c r="A49" s="231">
        <v>12</v>
      </c>
      <c r="B49" s="159" t="s">
        <v>309</v>
      </c>
      <c r="C49" s="159">
        <v>77</v>
      </c>
      <c r="D49" s="159" t="s">
        <v>43</v>
      </c>
      <c r="E49" s="161">
        <v>43911</v>
      </c>
      <c r="F49" s="162">
        <v>1</v>
      </c>
      <c r="G49" s="170">
        <v>19</v>
      </c>
      <c r="H49" s="171">
        <v>19</v>
      </c>
      <c r="I49" s="162">
        <v>109</v>
      </c>
      <c r="J49" s="162">
        <v>71</v>
      </c>
      <c r="K49" s="171">
        <f>I49-H49</f>
        <v>90</v>
      </c>
      <c r="L49" s="172">
        <f t="shared" si="16"/>
        <v>38</v>
      </c>
      <c r="M49" s="170">
        <f t="shared" si="17"/>
        <v>19</v>
      </c>
      <c r="N49" s="170">
        <f t="shared" si="18"/>
        <v>19</v>
      </c>
      <c r="O49" s="174">
        <v>0.7</v>
      </c>
      <c r="P49" s="170">
        <f>N49*O49</f>
        <v>13.299999999999999</v>
      </c>
      <c r="Q49" s="162" t="str">
        <f>IF(N49&lt;0,O49, "0.1")</f>
        <v>0.1</v>
      </c>
      <c r="R49" s="170">
        <f>IF(M49&gt;=L49,(M49+P49),M49+Q49)</f>
        <v>19.100000000000001</v>
      </c>
      <c r="S49" s="170">
        <f t="shared" si="21"/>
        <v>19.100000000000001</v>
      </c>
      <c r="T49" s="173">
        <f>S49</f>
        <v>19.100000000000001</v>
      </c>
    </row>
    <row r="50" spans="1:20" x14ac:dyDescent="0.3">
      <c r="A50" s="231">
        <v>13</v>
      </c>
      <c r="B50" s="187" t="s">
        <v>318</v>
      </c>
      <c r="C50" s="159">
        <v>398</v>
      </c>
      <c r="D50" s="188"/>
      <c r="E50" s="161">
        <v>43911</v>
      </c>
      <c r="F50" s="189">
        <v>1</v>
      </c>
      <c r="G50" s="162">
        <v>14</v>
      </c>
      <c r="H50" s="171">
        <v>14</v>
      </c>
      <c r="I50" s="162">
        <v>88</v>
      </c>
      <c r="J50" s="162">
        <v>70</v>
      </c>
      <c r="K50" s="171">
        <f>I50-H50</f>
        <v>74</v>
      </c>
      <c r="L50" s="172">
        <f t="shared" si="16"/>
        <v>18</v>
      </c>
      <c r="M50" s="170">
        <f t="shared" si="17"/>
        <v>14</v>
      </c>
      <c r="N50" s="170">
        <f t="shared" si="18"/>
        <v>4</v>
      </c>
      <c r="O50" s="162" t="str">
        <f>IF(M50&gt;=19.5,"70%",IF(M50&gt;=13.5,"50%",IF(M50&gt;=5.5,"30%",IF(M50&gt;=0.1,"15%"))))</f>
        <v>50%</v>
      </c>
      <c r="P50" s="170">
        <f>N50*O50</f>
        <v>2</v>
      </c>
      <c r="Q50" s="162">
        <v>0.1</v>
      </c>
      <c r="R50" s="170">
        <f>IF(M50&gt;=L50,(M50+P50),M50+Q50)</f>
        <v>14.1</v>
      </c>
      <c r="S50" s="170">
        <f t="shared" si="21"/>
        <v>14.1</v>
      </c>
      <c r="T50" s="173">
        <f>S50</f>
        <v>14.1</v>
      </c>
    </row>
    <row r="51" spans="1:20" ht="15" thickBot="1" x14ac:dyDescent="0.35">
      <c r="A51" s="231">
        <v>14</v>
      </c>
      <c r="B51" s="159" t="s">
        <v>379</v>
      </c>
      <c r="C51" s="159">
        <v>306</v>
      </c>
      <c r="D51" s="160" t="s">
        <v>43</v>
      </c>
      <c r="E51" s="161">
        <v>43911</v>
      </c>
      <c r="F51" s="162">
        <v>3</v>
      </c>
      <c r="G51" s="162">
        <v>7.1</v>
      </c>
      <c r="H51" s="162">
        <v>7</v>
      </c>
      <c r="I51" s="162">
        <v>85</v>
      </c>
      <c r="J51" s="162">
        <v>70</v>
      </c>
      <c r="K51" s="171">
        <v>68</v>
      </c>
      <c r="L51" s="172">
        <f t="shared" si="16"/>
        <v>15</v>
      </c>
      <c r="M51" s="170">
        <f t="shared" si="17"/>
        <v>7.1</v>
      </c>
      <c r="N51" s="170">
        <f t="shared" si="18"/>
        <v>7.9</v>
      </c>
      <c r="O51" s="162" t="str">
        <f>IF(M51&gt;=19.5,"70%",IF(M51&gt;=13.5,"50%",IF(M51&gt;=5.5,"30%",IF(M51&gt;=0.1,"15%"))))</f>
        <v>30%</v>
      </c>
      <c r="P51" s="170">
        <f>N51*O51</f>
        <v>2.37</v>
      </c>
      <c r="Q51" s="162">
        <v>0.1</v>
      </c>
      <c r="R51" s="170">
        <f>IF(M51&gt;=L51,(M51+P51),M51+Q51)</f>
        <v>7.1999999999999993</v>
      </c>
      <c r="S51" s="170">
        <f t="shared" si="21"/>
        <v>7.1999999999999993</v>
      </c>
      <c r="T51" s="173">
        <f>S51</f>
        <v>7.1999999999999993</v>
      </c>
    </row>
    <row r="52" spans="1:20" ht="15" thickBot="1" x14ac:dyDescent="0.35">
      <c r="A52" s="304">
        <v>44072</v>
      </c>
      <c r="B52" s="305"/>
      <c r="C52" s="305"/>
      <c r="D52" s="305"/>
      <c r="E52" s="305"/>
      <c r="F52" s="305"/>
      <c r="G52" s="305"/>
      <c r="H52" s="305"/>
      <c r="I52" s="305"/>
      <c r="J52" s="305"/>
      <c r="K52" s="305"/>
      <c r="L52" s="305"/>
      <c r="M52" s="305"/>
      <c r="N52" s="305"/>
      <c r="O52" s="305"/>
      <c r="P52" s="305"/>
      <c r="Q52" s="305"/>
      <c r="R52" s="305"/>
      <c r="S52" s="305"/>
      <c r="T52" s="306"/>
    </row>
    <row r="53" spans="1:20" x14ac:dyDescent="0.3">
      <c r="A53" s="232">
        <v>1</v>
      </c>
      <c r="B53" s="216" t="s">
        <v>22</v>
      </c>
      <c r="C53" s="216">
        <v>303</v>
      </c>
      <c r="D53" s="239"/>
      <c r="E53" s="219">
        <v>44072</v>
      </c>
      <c r="F53" s="221">
        <v>2</v>
      </c>
      <c r="G53" s="221">
        <v>21</v>
      </c>
      <c r="H53" s="221">
        <v>21</v>
      </c>
      <c r="I53" s="221">
        <v>93</v>
      </c>
      <c r="J53" s="221">
        <v>70</v>
      </c>
      <c r="K53" s="240">
        <f t="shared" ref="K53:K61" si="24">I53-H53</f>
        <v>72</v>
      </c>
      <c r="L53" s="241">
        <f t="shared" ref="L53:L93" si="25">I53-J53</f>
        <v>23</v>
      </c>
      <c r="M53" s="222">
        <f t="shared" ref="M53:M93" si="26">G53</f>
        <v>21</v>
      </c>
      <c r="N53" s="222">
        <f t="shared" ref="N53:N93" si="27">L53-M53</f>
        <v>2</v>
      </c>
      <c r="O53" s="221" t="str">
        <f t="shared" ref="O53:O68" si="28">IF(M53&gt;=19.5,"70%",IF(M53&gt;=13.5,"50%",IF(M53&gt;=5.5,"30%",IF(M53&gt;=0.1,"15%"))))</f>
        <v>70%</v>
      </c>
      <c r="P53" s="221">
        <f t="shared" ref="P53:P93" si="29">N53*O53</f>
        <v>1.4</v>
      </c>
      <c r="Q53" s="221">
        <v>0.7</v>
      </c>
      <c r="R53" s="222">
        <f t="shared" ref="R53:R93" si="30">IF(M53&gt;=L53,(M53+P53),M53+Q53)</f>
        <v>21.7</v>
      </c>
      <c r="S53" s="222">
        <f t="shared" ref="S53:S93" si="31">IF(I53&gt;1,(R53),G53)</f>
        <v>21.7</v>
      </c>
      <c r="T53" s="223">
        <v>21</v>
      </c>
    </row>
    <row r="54" spans="1:20" x14ac:dyDescent="0.3">
      <c r="A54" s="231">
        <v>2</v>
      </c>
      <c r="B54" s="159" t="s">
        <v>605</v>
      </c>
      <c r="C54" s="159">
        <v>517</v>
      </c>
      <c r="D54" s="160"/>
      <c r="E54" s="161">
        <v>44072</v>
      </c>
      <c r="F54" s="162">
        <v>1</v>
      </c>
      <c r="G54" s="170">
        <v>22</v>
      </c>
      <c r="H54" s="171">
        <v>22</v>
      </c>
      <c r="I54" s="162">
        <v>94</v>
      </c>
      <c r="J54" s="162">
        <v>72</v>
      </c>
      <c r="K54" s="171">
        <f t="shared" si="24"/>
        <v>72</v>
      </c>
      <c r="L54" s="172">
        <f t="shared" si="25"/>
        <v>22</v>
      </c>
      <c r="M54" s="170">
        <f t="shared" si="26"/>
        <v>22</v>
      </c>
      <c r="N54" s="170">
        <f t="shared" si="27"/>
        <v>0</v>
      </c>
      <c r="O54" s="162" t="str">
        <f t="shared" si="28"/>
        <v>70%</v>
      </c>
      <c r="P54" s="170">
        <f t="shared" si="29"/>
        <v>0</v>
      </c>
      <c r="Q54" s="162">
        <v>0.1</v>
      </c>
      <c r="R54" s="170">
        <f t="shared" si="30"/>
        <v>22</v>
      </c>
      <c r="S54" s="170">
        <f t="shared" si="31"/>
        <v>22</v>
      </c>
      <c r="T54" s="173">
        <f>S54</f>
        <v>22</v>
      </c>
    </row>
    <row r="55" spans="1:20" x14ac:dyDescent="0.3">
      <c r="A55" s="231">
        <v>3</v>
      </c>
      <c r="B55" s="159" t="s">
        <v>619</v>
      </c>
      <c r="C55" s="159">
        <v>142</v>
      </c>
      <c r="D55" s="160"/>
      <c r="E55" s="161">
        <v>44072</v>
      </c>
      <c r="F55" s="162">
        <v>1</v>
      </c>
      <c r="G55" s="162">
        <v>8</v>
      </c>
      <c r="H55" s="171">
        <v>8</v>
      </c>
      <c r="I55" s="162">
        <v>83</v>
      </c>
      <c r="J55" s="162">
        <v>72</v>
      </c>
      <c r="K55" s="171">
        <f t="shared" si="24"/>
        <v>75</v>
      </c>
      <c r="L55" s="172">
        <f t="shared" si="25"/>
        <v>11</v>
      </c>
      <c r="M55" s="170">
        <f t="shared" si="26"/>
        <v>8</v>
      </c>
      <c r="N55" s="170">
        <f t="shared" si="27"/>
        <v>3</v>
      </c>
      <c r="O55" s="162" t="str">
        <f t="shared" si="28"/>
        <v>30%</v>
      </c>
      <c r="P55" s="170">
        <f t="shared" si="29"/>
        <v>0.89999999999999991</v>
      </c>
      <c r="Q55" s="162">
        <v>0.4</v>
      </c>
      <c r="R55" s="170">
        <f t="shared" si="30"/>
        <v>8.4</v>
      </c>
      <c r="S55" s="170">
        <f t="shared" si="31"/>
        <v>8.4</v>
      </c>
      <c r="T55" s="173">
        <f>S55</f>
        <v>8.4</v>
      </c>
    </row>
    <row r="56" spans="1:20" x14ac:dyDescent="0.3">
      <c r="A56" s="231">
        <v>4</v>
      </c>
      <c r="B56" s="159" t="s">
        <v>37</v>
      </c>
      <c r="C56" s="159">
        <v>15</v>
      </c>
      <c r="D56" s="160" t="s">
        <v>17</v>
      </c>
      <c r="E56" s="161">
        <v>44072</v>
      </c>
      <c r="F56" s="176">
        <v>2</v>
      </c>
      <c r="G56" s="170">
        <v>16.100000000000001</v>
      </c>
      <c r="H56" s="171">
        <f>G56</f>
        <v>16.100000000000001</v>
      </c>
      <c r="I56" s="162">
        <v>95</v>
      </c>
      <c r="J56" s="162">
        <v>72</v>
      </c>
      <c r="K56" s="171">
        <f t="shared" si="24"/>
        <v>78.900000000000006</v>
      </c>
      <c r="L56" s="172">
        <f t="shared" si="25"/>
        <v>23</v>
      </c>
      <c r="M56" s="170">
        <f t="shared" si="26"/>
        <v>16.100000000000001</v>
      </c>
      <c r="N56" s="170">
        <f t="shared" si="27"/>
        <v>6.8999999999999986</v>
      </c>
      <c r="O56" s="162" t="str">
        <f t="shared" si="28"/>
        <v>50%</v>
      </c>
      <c r="P56" s="170">
        <f t="shared" si="29"/>
        <v>3.4499999999999993</v>
      </c>
      <c r="Q56" s="162" t="str">
        <f>IF(N56&lt;0,O56, "0.1")</f>
        <v>0.1</v>
      </c>
      <c r="R56" s="170">
        <f t="shared" si="30"/>
        <v>16.200000000000003</v>
      </c>
      <c r="S56" s="170">
        <f t="shared" si="31"/>
        <v>16.200000000000003</v>
      </c>
      <c r="T56" s="173">
        <f>S56</f>
        <v>16.200000000000003</v>
      </c>
    </row>
    <row r="57" spans="1:20" x14ac:dyDescent="0.3">
      <c r="A57" s="231">
        <v>5</v>
      </c>
      <c r="B57" s="159" t="s">
        <v>481</v>
      </c>
      <c r="C57" s="159">
        <v>327</v>
      </c>
      <c r="D57" s="159" t="s">
        <v>33</v>
      </c>
      <c r="E57" s="161">
        <v>44072</v>
      </c>
      <c r="F57" s="162">
        <v>1</v>
      </c>
      <c r="G57" s="162">
        <v>9</v>
      </c>
      <c r="H57" s="162">
        <v>9</v>
      </c>
      <c r="I57" s="162">
        <v>83</v>
      </c>
      <c r="J57" s="162">
        <v>72</v>
      </c>
      <c r="K57" s="162">
        <f t="shared" si="24"/>
        <v>74</v>
      </c>
      <c r="L57" s="162">
        <f t="shared" si="25"/>
        <v>11</v>
      </c>
      <c r="M57" s="162">
        <f t="shared" si="26"/>
        <v>9</v>
      </c>
      <c r="N57" s="162">
        <f t="shared" si="27"/>
        <v>2</v>
      </c>
      <c r="O57" s="162" t="str">
        <f t="shared" si="28"/>
        <v>30%</v>
      </c>
      <c r="P57" s="170">
        <f t="shared" si="29"/>
        <v>0.6</v>
      </c>
      <c r="Q57" s="162">
        <v>0.1</v>
      </c>
      <c r="R57" s="162">
        <f t="shared" si="30"/>
        <v>9.1</v>
      </c>
      <c r="S57" s="162">
        <f t="shared" si="31"/>
        <v>9.1</v>
      </c>
      <c r="T57" s="177">
        <v>11</v>
      </c>
    </row>
    <row r="58" spans="1:20" x14ac:dyDescent="0.3">
      <c r="A58" s="231">
        <v>6</v>
      </c>
      <c r="B58" s="159" t="s">
        <v>41</v>
      </c>
      <c r="C58" s="159">
        <v>196</v>
      </c>
      <c r="D58" s="160" t="s">
        <v>24</v>
      </c>
      <c r="E58" s="161">
        <v>44072</v>
      </c>
      <c r="F58" s="162">
        <v>1</v>
      </c>
      <c r="G58" s="162">
        <v>5</v>
      </c>
      <c r="H58" s="171">
        <v>5</v>
      </c>
      <c r="I58" s="162">
        <v>85</v>
      </c>
      <c r="J58" s="162">
        <v>72</v>
      </c>
      <c r="K58" s="171">
        <f t="shared" si="24"/>
        <v>80</v>
      </c>
      <c r="L58" s="172">
        <f t="shared" si="25"/>
        <v>13</v>
      </c>
      <c r="M58" s="170">
        <f t="shared" si="26"/>
        <v>5</v>
      </c>
      <c r="N58" s="170">
        <f t="shared" si="27"/>
        <v>8</v>
      </c>
      <c r="O58" s="162" t="str">
        <f t="shared" si="28"/>
        <v>15%</v>
      </c>
      <c r="P58" s="171">
        <f t="shared" si="29"/>
        <v>1.2</v>
      </c>
      <c r="Q58" s="162">
        <v>0.1</v>
      </c>
      <c r="R58" s="170">
        <f t="shared" si="30"/>
        <v>5.0999999999999996</v>
      </c>
      <c r="S58" s="170">
        <f t="shared" si="31"/>
        <v>5.0999999999999996</v>
      </c>
      <c r="T58" s="173">
        <f>S58</f>
        <v>5.0999999999999996</v>
      </c>
    </row>
    <row r="59" spans="1:20" x14ac:dyDescent="0.3">
      <c r="A59" s="231">
        <v>7</v>
      </c>
      <c r="B59" s="159" t="s">
        <v>49</v>
      </c>
      <c r="C59" s="159">
        <v>205</v>
      </c>
      <c r="D59" s="160"/>
      <c r="E59" s="161">
        <v>44072</v>
      </c>
      <c r="F59" s="162">
        <v>1</v>
      </c>
      <c r="G59" s="162">
        <v>6</v>
      </c>
      <c r="H59" s="171">
        <v>6</v>
      </c>
      <c r="I59" s="162">
        <v>88</v>
      </c>
      <c r="J59" s="162">
        <v>72</v>
      </c>
      <c r="K59" s="171">
        <f t="shared" si="24"/>
        <v>82</v>
      </c>
      <c r="L59" s="172">
        <f t="shared" si="25"/>
        <v>16</v>
      </c>
      <c r="M59" s="170">
        <f t="shared" si="26"/>
        <v>6</v>
      </c>
      <c r="N59" s="170">
        <f t="shared" si="27"/>
        <v>10</v>
      </c>
      <c r="O59" s="162" t="str">
        <f t="shared" si="28"/>
        <v>30%</v>
      </c>
      <c r="P59" s="170">
        <f t="shared" si="29"/>
        <v>3</v>
      </c>
      <c r="Q59" s="162" t="str">
        <f>IF(N59&lt;0,O59, "0.1")</f>
        <v>0.1</v>
      </c>
      <c r="R59" s="170">
        <f t="shared" si="30"/>
        <v>6.1</v>
      </c>
      <c r="S59" s="170">
        <f t="shared" si="31"/>
        <v>6.1</v>
      </c>
      <c r="T59" s="173">
        <f>S59</f>
        <v>6.1</v>
      </c>
    </row>
    <row r="60" spans="1:20" x14ac:dyDescent="0.3">
      <c r="A60" s="231">
        <v>8</v>
      </c>
      <c r="B60" s="159" t="s">
        <v>425</v>
      </c>
      <c r="C60" s="159">
        <v>458</v>
      </c>
      <c r="D60" s="159" t="s">
        <v>24</v>
      </c>
      <c r="E60" s="161">
        <v>44072</v>
      </c>
      <c r="F60" s="176">
        <v>1</v>
      </c>
      <c r="G60" s="162">
        <v>9</v>
      </c>
      <c r="H60" s="171">
        <v>9</v>
      </c>
      <c r="I60" s="162">
        <v>81</v>
      </c>
      <c r="J60" s="162">
        <v>72</v>
      </c>
      <c r="K60" s="171">
        <f t="shared" si="24"/>
        <v>72</v>
      </c>
      <c r="L60" s="172">
        <f t="shared" si="25"/>
        <v>9</v>
      </c>
      <c r="M60" s="170">
        <f t="shared" si="26"/>
        <v>9</v>
      </c>
      <c r="N60" s="170">
        <f t="shared" si="27"/>
        <v>0</v>
      </c>
      <c r="O60" s="162" t="str">
        <f t="shared" si="28"/>
        <v>30%</v>
      </c>
      <c r="P60" s="170">
        <f t="shared" si="29"/>
        <v>0</v>
      </c>
      <c r="Q60" s="162" t="str">
        <f>IF(N60&lt;0,O60, "0.1")</f>
        <v>0.1</v>
      </c>
      <c r="R60" s="170">
        <f t="shared" si="30"/>
        <v>9</v>
      </c>
      <c r="S60" s="170">
        <f t="shared" si="31"/>
        <v>9</v>
      </c>
      <c r="T60" s="173">
        <f>S60</f>
        <v>9</v>
      </c>
    </row>
    <row r="61" spans="1:20" x14ac:dyDescent="0.3">
      <c r="A61" s="231">
        <v>9</v>
      </c>
      <c r="B61" s="159" t="s">
        <v>417</v>
      </c>
      <c r="C61" s="159">
        <v>447</v>
      </c>
      <c r="D61" s="159" t="s">
        <v>17</v>
      </c>
      <c r="E61" s="161">
        <v>44072</v>
      </c>
      <c r="F61" s="176">
        <v>1</v>
      </c>
      <c r="G61" s="162">
        <v>16</v>
      </c>
      <c r="H61" s="162">
        <v>16</v>
      </c>
      <c r="I61" s="162">
        <v>84</v>
      </c>
      <c r="J61" s="162">
        <v>72</v>
      </c>
      <c r="K61" s="162">
        <f t="shared" si="24"/>
        <v>68</v>
      </c>
      <c r="L61" s="162">
        <f t="shared" si="25"/>
        <v>12</v>
      </c>
      <c r="M61" s="162">
        <f t="shared" si="26"/>
        <v>16</v>
      </c>
      <c r="N61" s="162">
        <f t="shared" si="27"/>
        <v>-4</v>
      </c>
      <c r="O61" s="162" t="str">
        <f t="shared" si="28"/>
        <v>50%</v>
      </c>
      <c r="P61" s="170">
        <f t="shared" si="29"/>
        <v>-2</v>
      </c>
      <c r="Q61" s="162">
        <v>0.2</v>
      </c>
      <c r="R61" s="162">
        <f t="shared" si="30"/>
        <v>14</v>
      </c>
      <c r="S61" s="170">
        <f t="shared" si="31"/>
        <v>14</v>
      </c>
      <c r="T61" s="177">
        <v>14</v>
      </c>
    </row>
    <row r="62" spans="1:20" x14ac:dyDescent="0.3">
      <c r="A62" s="231">
        <v>10</v>
      </c>
      <c r="B62" s="159" t="s">
        <v>616</v>
      </c>
      <c r="C62" s="159">
        <v>91</v>
      </c>
      <c r="D62" s="159" t="s">
        <v>82</v>
      </c>
      <c r="E62" s="161">
        <v>44072</v>
      </c>
      <c r="F62" s="162">
        <v>2</v>
      </c>
      <c r="G62" s="162">
        <v>17</v>
      </c>
      <c r="H62" s="162">
        <v>17</v>
      </c>
      <c r="I62" s="162">
        <v>99</v>
      </c>
      <c r="J62" s="162">
        <v>72</v>
      </c>
      <c r="K62" s="171">
        <v>79</v>
      </c>
      <c r="L62" s="172">
        <f t="shared" si="25"/>
        <v>27</v>
      </c>
      <c r="M62" s="170">
        <f t="shared" si="26"/>
        <v>17</v>
      </c>
      <c r="N62" s="170">
        <f t="shared" si="27"/>
        <v>10</v>
      </c>
      <c r="O62" s="162" t="str">
        <f t="shared" si="28"/>
        <v>50%</v>
      </c>
      <c r="P62" s="170">
        <f t="shared" si="29"/>
        <v>5</v>
      </c>
      <c r="Q62" s="162" t="str">
        <f>IF(N62&lt;0,O62, "0.1")</f>
        <v>0.1</v>
      </c>
      <c r="R62" s="170">
        <f t="shared" si="30"/>
        <v>17.100000000000001</v>
      </c>
      <c r="S62" s="170">
        <f t="shared" si="31"/>
        <v>17.100000000000001</v>
      </c>
      <c r="T62" s="173">
        <f>S62</f>
        <v>17.100000000000001</v>
      </c>
    </row>
    <row r="63" spans="1:20" x14ac:dyDescent="0.3">
      <c r="A63" s="231">
        <v>11</v>
      </c>
      <c r="B63" s="159" t="s">
        <v>87</v>
      </c>
      <c r="C63" s="159">
        <v>64</v>
      </c>
      <c r="D63" s="160" t="s">
        <v>88</v>
      </c>
      <c r="E63" s="161">
        <v>44072</v>
      </c>
      <c r="F63" s="162">
        <v>2</v>
      </c>
      <c r="G63" s="170">
        <v>10</v>
      </c>
      <c r="H63" s="171">
        <v>10</v>
      </c>
      <c r="I63" s="162">
        <v>81</v>
      </c>
      <c r="J63" s="162">
        <v>72</v>
      </c>
      <c r="K63" s="171">
        <f t="shared" ref="K63:K69" si="32">I63-H63</f>
        <v>71</v>
      </c>
      <c r="L63" s="172">
        <f t="shared" si="25"/>
        <v>9</v>
      </c>
      <c r="M63" s="170">
        <f t="shared" si="26"/>
        <v>10</v>
      </c>
      <c r="N63" s="170">
        <f t="shared" si="27"/>
        <v>-1</v>
      </c>
      <c r="O63" s="162" t="str">
        <f t="shared" si="28"/>
        <v>30%</v>
      </c>
      <c r="P63" s="162">
        <f t="shared" si="29"/>
        <v>-0.3</v>
      </c>
      <c r="Q63" s="162">
        <v>0.3</v>
      </c>
      <c r="R63" s="170">
        <f t="shared" si="30"/>
        <v>9.6999999999999993</v>
      </c>
      <c r="S63" s="170">
        <f t="shared" si="31"/>
        <v>9.6999999999999993</v>
      </c>
      <c r="T63" s="173">
        <f>S63</f>
        <v>9.6999999999999993</v>
      </c>
    </row>
    <row r="64" spans="1:20" x14ac:dyDescent="0.3">
      <c r="A64" s="231">
        <v>12</v>
      </c>
      <c r="B64" s="160" t="s">
        <v>90</v>
      </c>
      <c r="C64" s="159">
        <v>344</v>
      </c>
      <c r="D64" s="160"/>
      <c r="E64" s="161">
        <v>44072</v>
      </c>
      <c r="F64" s="162">
        <v>1</v>
      </c>
      <c r="G64" s="162">
        <v>13</v>
      </c>
      <c r="H64" s="162">
        <v>13</v>
      </c>
      <c r="I64" s="162">
        <v>84</v>
      </c>
      <c r="J64" s="162">
        <v>72</v>
      </c>
      <c r="K64" s="162">
        <f t="shared" si="32"/>
        <v>71</v>
      </c>
      <c r="L64" s="162">
        <f t="shared" si="25"/>
        <v>12</v>
      </c>
      <c r="M64" s="162">
        <f t="shared" si="26"/>
        <v>13</v>
      </c>
      <c r="N64" s="162">
        <f t="shared" si="27"/>
        <v>-1</v>
      </c>
      <c r="O64" s="162" t="str">
        <f t="shared" si="28"/>
        <v>30%</v>
      </c>
      <c r="P64" s="170">
        <f t="shared" si="29"/>
        <v>-0.3</v>
      </c>
      <c r="Q64" s="162">
        <v>0.1</v>
      </c>
      <c r="R64" s="162">
        <f t="shared" si="30"/>
        <v>12.7</v>
      </c>
      <c r="S64" s="162">
        <f t="shared" si="31"/>
        <v>12.7</v>
      </c>
      <c r="T64" s="177">
        <v>13</v>
      </c>
    </row>
    <row r="65" spans="1:20" x14ac:dyDescent="0.3">
      <c r="A65" s="231">
        <v>13</v>
      </c>
      <c r="B65" s="159" t="s">
        <v>614</v>
      </c>
      <c r="C65" s="159">
        <v>518</v>
      </c>
      <c r="D65" s="160"/>
      <c r="E65" s="161">
        <v>44072</v>
      </c>
      <c r="F65" s="162">
        <v>1</v>
      </c>
      <c r="G65" s="170">
        <v>12</v>
      </c>
      <c r="H65" s="171">
        <v>12</v>
      </c>
      <c r="I65" s="162">
        <v>92</v>
      </c>
      <c r="J65" s="162">
        <v>72</v>
      </c>
      <c r="K65" s="171">
        <f t="shared" si="32"/>
        <v>80</v>
      </c>
      <c r="L65" s="172">
        <f t="shared" si="25"/>
        <v>20</v>
      </c>
      <c r="M65" s="170">
        <f t="shared" si="26"/>
        <v>12</v>
      </c>
      <c r="N65" s="170">
        <f t="shared" si="27"/>
        <v>8</v>
      </c>
      <c r="O65" s="162" t="str">
        <f t="shared" si="28"/>
        <v>30%</v>
      </c>
      <c r="P65" s="170">
        <f t="shared" si="29"/>
        <v>2.4</v>
      </c>
      <c r="Q65" s="162">
        <v>0.1</v>
      </c>
      <c r="R65" s="170">
        <f t="shared" si="30"/>
        <v>12.1</v>
      </c>
      <c r="S65" s="170">
        <f t="shared" si="31"/>
        <v>12.1</v>
      </c>
      <c r="T65" s="173">
        <f>S65</f>
        <v>12.1</v>
      </c>
    </row>
    <row r="66" spans="1:20" x14ac:dyDescent="0.3">
      <c r="A66" s="231">
        <v>14</v>
      </c>
      <c r="B66" s="175" t="s">
        <v>443</v>
      </c>
      <c r="C66" s="159">
        <v>473</v>
      </c>
      <c r="D66" s="175" t="s">
        <v>20</v>
      </c>
      <c r="E66" s="161">
        <v>44072</v>
      </c>
      <c r="F66" s="176">
        <v>1</v>
      </c>
      <c r="G66" s="162">
        <v>11</v>
      </c>
      <c r="H66" s="171">
        <v>11</v>
      </c>
      <c r="I66" s="162">
        <v>98</v>
      </c>
      <c r="J66" s="162">
        <v>70</v>
      </c>
      <c r="K66" s="171">
        <f t="shared" si="32"/>
        <v>87</v>
      </c>
      <c r="L66" s="172">
        <f t="shared" si="25"/>
        <v>28</v>
      </c>
      <c r="M66" s="170">
        <f t="shared" si="26"/>
        <v>11</v>
      </c>
      <c r="N66" s="170">
        <f t="shared" si="27"/>
        <v>17</v>
      </c>
      <c r="O66" s="162" t="str">
        <f t="shared" si="28"/>
        <v>30%</v>
      </c>
      <c r="P66" s="162">
        <f t="shared" si="29"/>
        <v>5.0999999999999996</v>
      </c>
      <c r="Q66" s="162" t="str">
        <f>IF(N66&lt;0,O66, "0.1")</f>
        <v>0.1</v>
      </c>
      <c r="R66" s="170">
        <f t="shared" si="30"/>
        <v>11.1</v>
      </c>
      <c r="S66" s="170">
        <f t="shared" si="31"/>
        <v>11.1</v>
      </c>
      <c r="T66" s="173">
        <f>S66</f>
        <v>11.1</v>
      </c>
    </row>
    <row r="67" spans="1:20" x14ac:dyDescent="0.3">
      <c r="A67" s="231">
        <v>15</v>
      </c>
      <c r="B67" s="159" t="s">
        <v>480</v>
      </c>
      <c r="C67" s="162">
        <v>21</v>
      </c>
      <c r="D67" s="160" t="s">
        <v>102</v>
      </c>
      <c r="E67" s="161">
        <v>44072</v>
      </c>
      <c r="F67" s="176">
        <v>1</v>
      </c>
      <c r="G67" s="170">
        <v>7</v>
      </c>
      <c r="H67" s="171">
        <v>7</v>
      </c>
      <c r="I67" s="162">
        <v>86</v>
      </c>
      <c r="J67" s="162">
        <v>72</v>
      </c>
      <c r="K67" s="171">
        <f t="shared" si="32"/>
        <v>79</v>
      </c>
      <c r="L67" s="172">
        <f t="shared" si="25"/>
        <v>14</v>
      </c>
      <c r="M67" s="170">
        <f t="shared" si="26"/>
        <v>7</v>
      </c>
      <c r="N67" s="170">
        <f t="shared" si="27"/>
        <v>7</v>
      </c>
      <c r="O67" s="162" t="str">
        <f t="shared" si="28"/>
        <v>30%</v>
      </c>
      <c r="P67" s="170">
        <f t="shared" si="29"/>
        <v>2.1</v>
      </c>
      <c r="Q67" s="162" t="str">
        <f>IF(N67&lt;0,O67, "0.1")</f>
        <v>0.1</v>
      </c>
      <c r="R67" s="170">
        <f t="shared" si="30"/>
        <v>7.1</v>
      </c>
      <c r="S67" s="170">
        <f t="shared" si="31"/>
        <v>7.1</v>
      </c>
      <c r="T67" s="173">
        <v>7</v>
      </c>
    </row>
    <row r="68" spans="1:20" x14ac:dyDescent="0.3">
      <c r="A68" s="231">
        <v>16</v>
      </c>
      <c r="B68" s="159" t="s">
        <v>110</v>
      </c>
      <c r="C68" s="159">
        <v>166</v>
      </c>
      <c r="D68" s="160" t="s">
        <v>111</v>
      </c>
      <c r="E68" s="161">
        <v>44072</v>
      </c>
      <c r="F68" s="162">
        <v>1</v>
      </c>
      <c r="G68" s="162">
        <v>9</v>
      </c>
      <c r="H68" s="171">
        <v>9</v>
      </c>
      <c r="I68" s="162">
        <v>82</v>
      </c>
      <c r="J68" s="162">
        <v>72</v>
      </c>
      <c r="K68" s="171">
        <f t="shared" si="32"/>
        <v>73</v>
      </c>
      <c r="L68" s="172">
        <f t="shared" si="25"/>
        <v>10</v>
      </c>
      <c r="M68" s="170">
        <f t="shared" si="26"/>
        <v>9</v>
      </c>
      <c r="N68" s="170">
        <f t="shared" si="27"/>
        <v>1</v>
      </c>
      <c r="O68" s="162" t="str">
        <f t="shared" si="28"/>
        <v>30%</v>
      </c>
      <c r="P68" s="170">
        <f t="shared" si="29"/>
        <v>0.3</v>
      </c>
      <c r="Q68" s="162">
        <v>0.2</v>
      </c>
      <c r="R68" s="170">
        <f t="shared" si="30"/>
        <v>9.1999999999999993</v>
      </c>
      <c r="S68" s="170">
        <f t="shared" si="31"/>
        <v>9.1999999999999993</v>
      </c>
      <c r="T68" s="173">
        <f>S68</f>
        <v>9.1999999999999993</v>
      </c>
    </row>
    <row r="69" spans="1:20" x14ac:dyDescent="0.3">
      <c r="A69" s="231">
        <v>17</v>
      </c>
      <c r="B69" s="210" t="s">
        <v>623</v>
      </c>
      <c r="C69" s="210">
        <v>147</v>
      </c>
      <c r="D69" s="211" t="s">
        <v>17</v>
      </c>
      <c r="E69" s="161">
        <v>44072</v>
      </c>
      <c r="F69" s="193">
        <v>2</v>
      </c>
      <c r="G69" s="193">
        <v>16.100000000000001</v>
      </c>
      <c r="H69" s="213">
        <v>16</v>
      </c>
      <c r="I69" s="193">
        <v>91</v>
      </c>
      <c r="J69" s="193">
        <v>70</v>
      </c>
      <c r="K69" s="213">
        <f t="shared" si="32"/>
        <v>75</v>
      </c>
      <c r="L69" s="214">
        <f t="shared" si="25"/>
        <v>21</v>
      </c>
      <c r="M69" s="194">
        <f t="shared" si="26"/>
        <v>16.100000000000001</v>
      </c>
      <c r="N69" s="194">
        <f t="shared" si="27"/>
        <v>4.8999999999999986</v>
      </c>
      <c r="O69" s="242">
        <v>0.5</v>
      </c>
      <c r="P69" s="194">
        <f t="shared" si="29"/>
        <v>2.4499999999999993</v>
      </c>
      <c r="Q69" s="162">
        <v>0.1</v>
      </c>
      <c r="R69" s="194">
        <f t="shared" si="30"/>
        <v>16.200000000000003</v>
      </c>
      <c r="S69" s="194">
        <f t="shared" si="31"/>
        <v>16.200000000000003</v>
      </c>
      <c r="T69" s="215">
        <f>S69</f>
        <v>16.200000000000003</v>
      </c>
    </row>
    <row r="70" spans="1:20" x14ac:dyDescent="0.3">
      <c r="A70" s="231">
        <v>18</v>
      </c>
      <c r="B70" s="159" t="s">
        <v>132</v>
      </c>
      <c r="C70" s="159">
        <v>216</v>
      </c>
      <c r="D70" s="160"/>
      <c r="E70" s="161">
        <v>44072</v>
      </c>
      <c r="F70" s="162">
        <v>2</v>
      </c>
      <c r="G70" s="162">
        <v>11.2</v>
      </c>
      <c r="H70" s="171">
        <v>11</v>
      </c>
      <c r="I70" s="162">
        <v>91</v>
      </c>
      <c r="J70" s="162">
        <v>70</v>
      </c>
      <c r="K70" s="171">
        <v>82</v>
      </c>
      <c r="L70" s="172">
        <f t="shared" si="25"/>
        <v>21</v>
      </c>
      <c r="M70" s="170">
        <f t="shared" si="26"/>
        <v>11.2</v>
      </c>
      <c r="N70" s="170">
        <f t="shared" si="27"/>
        <v>9.8000000000000007</v>
      </c>
      <c r="O70" s="174">
        <v>0.3</v>
      </c>
      <c r="P70" s="170">
        <f t="shared" si="29"/>
        <v>2.94</v>
      </c>
      <c r="Q70" s="162" t="str">
        <f>IF(N70&lt;0,O70, "0.1")</f>
        <v>0.1</v>
      </c>
      <c r="R70" s="170">
        <f t="shared" si="30"/>
        <v>11.299999999999999</v>
      </c>
      <c r="S70" s="170">
        <f t="shared" si="31"/>
        <v>11.299999999999999</v>
      </c>
      <c r="T70" s="173">
        <v>11</v>
      </c>
    </row>
    <row r="71" spans="1:20" x14ac:dyDescent="0.3">
      <c r="A71" s="231">
        <v>19</v>
      </c>
      <c r="B71" s="210" t="s">
        <v>133</v>
      </c>
      <c r="C71" s="210">
        <v>74</v>
      </c>
      <c r="D71" s="211" t="s">
        <v>33</v>
      </c>
      <c r="E71" s="161">
        <v>44072</v>
      </c>
      <c r="F71" s="193">
        <v>2</v>
      </c>
      <c r="G71" s="194">
        <v>8</v>
      </c>
      <c r="H71" s="213">
        <v>8</v>
      </c>
      <c r="I71" s="193">
        <v>83</v>
      </c>
      <c r="J71" s="193">
        <v>70</v>
      </c>
      <c r="K71" s="213">
        <f>I71-H71</f>
        <v>75</v>
      </c>
      <c r="L71" s="214">
        <f t="shared" si="25"/>
        <v>13</v>
      </c>
      <c r="M71" s="194">
        <f t="shared" si="26"/>
        <v>8</v>
      </c>
      <c r="N71" s="194">
        <f t="shared" si="27"/>
        <v>5</v>
      </c>
      <c r="O71" s="193" t="str">
        <f t="shared" ref="O71:O77" si="33">IF(M71&gt;=19.5,"70%",IF(M71&gt;=13.5,"50%",IF(M71&gt;=5.5,"30%",IF(M71&gt;=0.1,"15%"))))</f>
        <v>30%</v>
      </c>
      <c r="P71" s="194">
        <f t="shared" si="29"/>
        <v>1.5</v>
      </c>
      <c r="Q71" s="162">
        <v>0.1</v>
      </c>
      <c r="R71" s="194">
        <f t="shared" si="30"/>
        <v>8.1</v>
      </c>
      <c r="S71" s="194">
        <f t="shared" si="31"/>
        <v>8.1</v>
      </c>
      <c r="T71" s="215">
        <v>8</v>
      </c>
    </row>
    <row r="72" spans="1:20" x14ac:dyDescent="0.3">
      <c r="A72" s="231">
        <v>20</v>
      </c>
      <c r="B72" s="159" t="s">
        <v>137</v>
      </c>
      <c r="C72" s="159">
        <v>82</v>
      </c>
      <c r="D72" s="160" t="s">
        <v>100</v>
      </c>
      <c r="E72" s="161">
        <v>44072</v>
      </c>
      <c r="F72" s="162">
        <v>2</v>
      </c>
      <c r="G72" s="170">
        <v>10</v>
      </c>
      <c r="H72" s="171">
        <v>10</v>
      </c>
      <c r="I72" s="162">
        <v>83</v>
      </c>
      <c r="J72" s="162">
        <v>70</v>
      </c>
      <c r="K72" s="171">
        <f>I72-H72</f>
        <v>73</v>
      </c>
      <c r="L72" s="172">
        <f t="shared" si="25"/>
        <v>13</v>
      </c>
      <c r="M72" s="170">
        <f t="shared" si="26"/>
        <v>10</v>
      </c>
      <c r="N72" s="170">
        <f t="shared" si="27"/>
        <v>3</v>
      </c>
      <c r="O72" s="162" t="str">
        <f t="shared" si="33"/>
        <v>30%</v>
      </c>
      <c r="P72" s="170">
        <f t="shared" si="29"/>
        <v>0.89999999999999991</v>
      </c>
      <c r="Q72" s="162">
        <v>0.1</v>
      </c>
      <c r="R72" s="170">
        <f t="shared" si="30"/>
        <v>10.1</v>
      </c>
      <c r="S72" s="170">
        <f t="shared" si="31"/>
        <v>10.1</v>
      </c>
      <c r="T72" s="173">
        <f>S72</f>
        <v>10.1</v>
      </c>
    </row>
    <row r="73" spans="1:20" x14ac:dyDescent="0.3">
      <c r="A73" s="231">
        <v>21</v>
      </c>
      <c r="B73" s="159" t="s">
        <v>610</v>
      </c>
      <c r="C73" s="159">
        <v>76</v>
      </c>
      <c r="D73" s="160" t="s">
        <v>33</v>
      </c>
      <c r="E73" s="161">
        <v>44072</v>
      </c>
      <c r="F73" s="162">
        <v>4</v>
      </c>
      <c r="G73" s="170">
        <v>16.100000000000001</v>
      </c>
      <c r="H73" s="171">
        <v>16</v>
      </c>
      <c r="I73" s="162">
        <v>91</v>
      </c>
      <c r="J73" s="162">
        <v>70</v>
      </c>
      <c r="K73" s="171">
        <f>I73-H73</f>
        <v>75</v>
      </c>
      <c r="L73" s="172">
        <f t="shared" si="25"/>
        <v>21</v>
      </c>
      <c r="M73" s="170">
        <f t="shared" si="26"/>
        <v>16.100000000000001</v>
      </c>
      <c r="N73" s="170">
        <f t="shared" si="27"/>
        <v>4.8999999999999986</v>
      </c>
      <c r="O73" s="162" t="str">
        <f t="shared" si="33"/>
        <v>50%</v>
      </c>
      <c r="P73" s="171">
        <f t="shared" si="29"/>
        <v>2.4499999999999993</v>
      </c>
      <c r="Q73" s="162">
        <v>0.1</v>
      </c>
      <c r="R73" s="170">
        <f t="shared" si="30"/>
        <v>16.200000000000003</v>
      </c>
      <c r="S73" s="170">
        <f t="shared" si="31"/>
        <v>16.200000000000003</v>
      </c>
      <c r="T73" s="173">
        <f>S73</f>
        <v>16.200000000000003</v>
      </c>
    </row>
    <row r="74" spans="1:20" x14ac:dyDescent="0.3">
      <c r="A74" s="231">
        <v>22</v>
      </c>
      <c r="B74" s="159" t="s">
        <v>603</v>
      </c>
      <c r="C74" s="159">
        <v>354</v>
      </c>
      <c r="D74" s="160" t="s">
        <v>43</v>
      </c>
      <c r="E74" s="161">
        <v>44072</v>
      </c>
      <c r="F74" s="162">
        <v>3</v>
      </c>
      <c r="G74" s="162">
        <v>15</v>
      </c>
      <c r="H74" s="162">
        <v>15</v>
      </c>
      <c r="I74" s="162">
        <v>97</v>
      </c>
      <c r="J74" s="162">
        <v>70</v>
      </c>
      <c r="K74" s="162">
        <f>I74-H74</f>
        <v>82</v>
      </c>
      <c r="L74" s="162">
        <f t="shared" si="25"/>
        <v>27</v>
      </c>
      <c r="M74" s="162">
        <f t="shared" si="26"/>
        <v>15</v>
      </c>
      <c r="N74" s="162">
        <f t="shared" si="27"/>
        <v>12</v>
      </c>
      <c r="O74" s="162" t="str">
        <f t="shared" si="33"/>
        <v>50%</v>
      </c>
      <c r="P74" s="170">
        <f t="shared" si="29"/>
        <v>6</v>
      </c>
      <c r="Q74" s="162" t="str">
        <f>IF(N74&lt;0,O74, "0.1")</f>
        <v>0.1</v>
      </c>
      <c r="R74" s="162">
        <f t="shared" si="30"/>
        <v>15.1</v>
      </c>
      <c r="S74" s="162">
        <f t="shared" si="31"/>
        <v>15.1</v>
      </c>
      <c r="T74" s="177">
        <v>15</v>
      </c>
    </row>
    <row r="75" spans="1:20" x14ac:dyDescent="0.3">
      <c r="A75" s="231">
        <v>23</v>
      </c>
      <c r="B75" s="159" t="s">
        <v>144</v>
      </c>
      <c r="C75" s="159">
        <v>355</v>
      </c>
      <c r="D75" s="160"/>
      <c r="E75" s="161">
        <v>44072</v>
      </c>
      <c r="F75" s="162">
        <v>1</v>
      </c>
      <c r="G75" s="162">
        <v>8</v>
      </c>
      <c r="H75" s="162">
        <v>8</v>
      </c>
      <c r="I75" s="162">
        <v>94</v>
      </c>
      <c r="J75" s="162">
        <v>72</v>
      </c>
      <c r="K75" s="171">
        <v>72</v>
      </c>
      <c r="L75" s="172">
        <f t="shared" si="25"/>
        <v>22</v>
      </c>
      <c r="M75" s="170">
        <f t="shared" si="26"/>
        <v>8</v>
      </c>
      <c r="N75" s="170">
        <f t="shared" si="27"/>
        <v>14</v>
      </c>
      <c r="O75" s="162" t="str">
        <f t="shared" si="33"/>
        <v>30%</v>
      </c>
      <c r="P75" s="170">
        <f t="shared" si="29"/>
        <v>4.2</v>
      </c>
      <c r="Q75" s="162">
        <v>0.3</v>
      </c>
      <c r="R75" s="170">
        <f t="shared" si="30"/>
        <v>8.3000000000000007</v>
      </c>
      <c r="S75" s="170">
        <f t="shared" si="31"/>
        <v>8.3000000000000007</v>
      </c>
      <c r="T75" s="173">
        <f>S75</f>
        <v>8.3000000000000007</v>
      </c>
    </row>
    <row r="76" spans="1:20" x14ac:dyDescent="0.3">
      <c r="A76" s="231">
        <v>24</v>
      </c>
      <c r="B76" s="159" t="s">
        <v>145</v>
      </c>
      <c r="C76" s="159">
        <v>210</v>
      </c>
      <c r="D76" s="160"/>
      <c r="E76" s="161">
        <v>44072</v>
      </c>
      <c r="F76" s="162">
        <v>2</v>
      </c>
      <c r="G76" s="170">
        <v>9</v>
      </c>
      <c r="H76" s="171">
        <v>9</v>
      </c>
      <c r="I76" s="162">
        <v>85</v>
      </c>
      <c r="J76" s="162">
        <v>70</v>
      </c>
      <c r="K76" s="171">
        <v>90</v>
      </c>
      <c r="L76" s="172">
        <f t="shared" si="25"/>
        <v>15</v>
      </c>
      <c r="M76" s="170">
        <f t="shared" si="26"/>
        <v>9</v>
      </c>
      <c r="N76" s="170">
        <f t="shared" si="27"/>
        <v>6</v>
      </c>
      <c r="O76" s="162" t="str">
        <f t="shared" si="33"/>
        <v>30%</v>
      </c>
      <c r="P76" s="170">
        <f t="shared" si="29"/>
        <v>1.7999999999999998</v>
      </c>
      <c r="Q76" s="162" t="str">
        <f>IF(N76&lt;0,O76, "0.1")</f>
        <v>0.1</v>
      </c>
      <c r="R76" s="170">
        <f t="shared" si="30"/>
        <v>9.1</v>
      </c>
      <c r="S76" s="170">
        <f t="shared" si="31"/>
        <v>9.1</v>
      </c>
      <c r="T76" s="173">
        <v>9</v>
      </c>
    </row>
    <row r="77" spans="1:20" x14ac:dyDescent="0.3">
      <c r="A77" s="231">
        <v>25</v>
      </c>
      <c r="B77" s="159" t="s">
        <v>600</v>
      </c>
      <c r="C77" s="159">
        <v>278</v>
      </c>
      <c r="D77" s="160" t="s">
        <v>62</v>
      </c>
      <c r="E77" s="161">
        <v>44072</v>
      </c>
      <c r="F77" s="162">
        <v>3</v>
      </c>
      <c r="G77" s="170">
        <v>13.5</v>
      </c>
      <c r="H77" s="171">
        <v>14</v>
      </c>
      <c r="I77" s="162">
        <v>92</v>
      </c>
      <c r="J77" s="162">
        <v>70</v>
      </c>
      <c r="K77" s="171">
        <f t="shared" ref="K77:K82" si="34">I77-H77</f>
        <v>78</v>
      </c>
      <c r="L77" s="172">
        <f t="shared" si="25"/>
        <v>22</v>
      </c>
      <c r="M77" s="170">
        <f t="shared" si="26"/>
        <v>13.5</v>
      </c>
      <c r="N77" s="170">
        <f t="shared" si="27"/>
        <v>8.5</v>
      </c>
      <c r="O77" s="162" t="str">
        <f t="shared" si="33"/>
        <v>50%</v>
      </c>
      <c r="P77" s="170">
        <f t="shared" si="29"/>
        <v>4.25</v>
      </c>
      <c r="Q77" s="162">
        <v>0.5</v>
      </c>
      <c r="R77" s="170">
        <f t="shared" si="30"/>
        <v>14</v>
      </c>
      <c r="S77" s="170">
        <f t="shared" si="31"/>
        <v>14</v>
      </c>
      <c r="T77" s="173">
        <f>S77</f>
        <v>14</v>
      </c>
    </row>
    <row r="78" spans="1:20" x14ac:dyDescent="0.3">
      <c r="A78" s="231">
        <v>26</v>
      </c>
      <c r="B78" s="159" t="s">
        <v>601</v>
      </c>
      <c r="C78" s="159">
        <v>148</v>
      </c>
      <c r="D78" s="160" t="s">
        <v>148</v>
      </c>
      <c r="E78" s="161">
        <v>44072</v>
      </c>
      <c r="F78" s="162">
        <v>2</v>
      </c>
      <c r="G78" s="162">
        <v>0.2</v>
      </c>
      <c r="H78" s="171">
        <v>0</v>
      </c>
      <c r="I78" s="162">
        <v>76</v>
      </c>
      <c r="J78" s="162">
        <v>70</v>
      </c>
      <c r="K78" s="171">
        <f t="shared" si="34"/>
        <v>76</v>
      </c>
      <c r="L78" s="172">
        <f t="shared" si="25"/>
        <v>6</v>
      </c>
      <c r="M78" s="170">
        <f t="shared" si="26"/>
        <v>0.2</v>
      </c>
      <c r="N78" s="170">
        <f t="shared" si="27"/>
        <v>5.8</v>
      </c>
      <c r="O78" s="174">
        <v>0.3</v>
      </c>
      <c r="P78" s="170">
        <f t="shared" si="29"/>
        <v>1.74</v>
      </c>
      <c r="Q78" s="162" t="str">
        <f>IF(N78&lt;0,O78, "0.1")</f>
        <v>0.1</v>
      </c>
      <c r="R78" s="170">
        <f t="shared" si="30"/>
        <v>0.30000000000000004</v>
      </c>
      <c r="S78" s="170">
        <f t="shared" si="31"/>
        <v>0.30000000000000004</v>
      </c>
      <c r="T78" s="173">
        <f>S78</f>
        <v>0.30000000000000004</v>
      </c>
    </row>
    <row r="79" spans="1:20" x14ac:dyDescent="0.3">
      <c r="A79" s="231">
        <v>27</v>
      </c>
      <c r="B79" s="159" t="s">
        <v>469</v>
      </c>
      <c r="C79" s="159">
        <v>487</v>
      </c>
      <c r="D79" s="160" t="s">
        <v>497</v>
      </c>
      <c r="E79" s="161">
        <v>44072</v>
      </c>
      <c r="F79" s="176">
        <v>2</v>
      </c>
      <c r="G79" s="162">
        <v>16.100000000000001</v>
      </c>
      <c r="H79" s="162">
        <v>16</v>
      </c>
      <c r="I79" s="162">
        <v>85</v>
      </c>
      <c r="J79" s="162">
        <v>70</v>
      </c>
      <c r="K79" s="162">
        <f t="shared" si="34"/>
        <v>69</v>
      </c>
      <c r="L79" s="162">
        <f t="shared" si="25"/>
        <v>15</v>
      </c>
      <c r="M79" s="162">
        <f t="shared" si="26"/>
        <v>16.100000000000001</v>
      </c>
      <c r="N79" s="162">
        <f t="shared" si="27"/>
        <v>-1.1000000000000014</v>
      </c>
      <c r="O79" s="162" t="str">
        <f t="shared" ref="O79:O87" si="35">IF(M79&gt;=19.5,"70%",IF(M79&gt;=13.5,"50%",IF(M79&gt;=5.5,"30%",IF(M79&gt;=0.1,"15%"))))</f>
        <v>50%</v>
      </c>
      <c r="P79" s="170">
        <f t="shared" si="29"/>
        <v>-0.55000000000000071</v>
      </c>
      <c r="Q79" s="162">
        <v>0.1</v>
      </c>
      <c r="R79" s="162">
        <f t="shared" si="30"/>
        <v>15.55</v>
      </c>
      <c r="S79" s="170">
        <f t="shared" si="31"/>
        <v>15.55</v>
      </c>
      <c r="T79" s="177">
        <v>16</v>
      </c>
    </row>
    <row r="80" spans="1:20" x14ac:dyDescent="0.3">
      <c r="A80" s="231">
        <v>28</v>
      </c>
      <c r="B80" s="159" t="s">
        <v>474</v>
      </c>
      <c r="C80" s="159">
        <v>200</v>
      </c>
      <c r="D80" s="160" t="s">
        <v>17</v>
      </c>
      <c r="E80" s="161">
        <v>44072</v>
      </c>
      <c r="F80" s="176">
        <v>1</v>
      </c>
      <c r="G80" s="170">
        <v>9</v>
      </c>
      <c r="H80" s="171">
        <v>9</v>
      </c>
      <c r="I80" s="162">
        <v>83</v>
      </c>
      <c r="J80" s="162">
        <v>72</v>
      </c>
      <c r="K80" s="171">
        <f t="shared" si="34"/>
        <v>74</v>
      </c>
      <c r="L80" s="172">
        <f t="shared" si="25"/>
        <v>11</v>
      </c>
      <c r="M80" s="170">
        <f t="shared" si="26"/>
        <v>9</v>
      </c>
      <c r="N80" s="170">
        <f t="shared" si="27"/>
        <v>2</v>
      </c>
      <c r="O80" s="162" t="str">
        <f t="shared" si="35"/>
        <v>30%</v>
      </c>
      <c r="P80" s="170">
        <f t="shared" si="29"/>
        <v>0.6</v>
      </c>
      <c r="Q80" s="162">
        <v>0.1</v>
      </c>
      <c r="R80" s="170">
        <f t="shared" si="30"/>
        <v>9.1</v>
      </c>
      <c r="S80" s="170">
        <f t="shared" si="31"/>
        <v>9.1</v>
      </c>
      <c r="T80" s="173">
        <f t="shared" ref="T80:T85" si="36">S80</f>
        <v>9.1</v>
      </c>
    </row>
    <row r="81" spans="1:20" x14ac:dyDescent="0.3">
      <c r="A81" s="231">
        <v>29</v>
      </c>
      <c r="B81" s="159" t="s">
        <v>493</v>
      </c>
      <c r="C81" s="159">
        <v>48</v>
      </c>
      <c r="D81" s="160" t="s">
        <v>62</v>
      </c>
      <c r="E81" s="161">
        <v>44072</v>
      </c>
      <c r="F81" s="176">
        <v>1</v>
      </c>
      <c r="G81" s="170">
        <v>13</v>
      </c>
      <c r="H81" s="171">
        <v>13</v>
      </c>
      <c r="I81" s="162">
        <v>93</v>
      </c>
      <c r="J81" s="162">
        <v>72</v>
      </c>
      <c r="K81" s="171">
        <f t="shared" si="34"/>
        <v>80</v>
      </c>
      <c r="L81" s="172">
        <f t="shared" si="25"/>
        <v>21</v>
      </c>
      <c r="M81" s="170">
        <f t="shared" si="26"/>
        <v>13</v>
      </c>
      <c r="N81" s="170">
        <f t="shared" si="27"/>
        <v>8</v>
      </c>
      <c r="O81" s="162" t="str">
        <f t="shared" si="35"/>
        <v>30%</v>
      </c>
      <c r="P81" s="170">
        <f t="shared" si="29"/>
        <v>2.4</v>
      </c>
      <c r="Q81" s="162">
        <v>0.1</v>
      </c>
      <c r="R81" s="170">
        <f t="shared" si="30"/>
        <v>13.1</v>
      </c>
      <c r="S81" s="170">
        <f t="shared" si="31"/>
        <v>13.1</v>
      </c>
      <c r="T81" s="173">
        <f t="shared" si="36"/>
        <v>13.1</v>
      </c>
    </row>
    <row r="82" spans="1:20" x14ac:dyDescent="0.3">
      <c r="A82" s="231">
        <v>30</v>
      </c>
      <c r="B82" s="159" t="s">
        <v>617</v>
      </c>
      <c r="C82" s="159">
        <v>229</v>
      </c>
      <c r="D82" s="160" t="s">
        <v>17</v>
      </c>
      <c r="E82" s="161">
        <v>44072</v>
      </c>
      <c r="F82" s="162">
        <v>1</v>
      </c>
      <c r="G82" s="170">
        <v>13</v>
      </c>
      <c r="H82" s="171">
        <v>13</v>
      </c>
      <c r="I82" s="162">
        <v>85</v>
      </c>
      <c r="J82" s="162">
        <v>72</v>
      </c>
      <c r="K82" s="171">
        <f t="shared" si="34"/>
        <v>72</v>
      </c>
      <c r="L82" s="172">
        <f t="shared" si="25"/>
        <v>13</v>
      </c>
      <c r="M82" s="170">
        <f t="shared" si="26"/>
        <v>13</v>
      </c>
      <c r="N82" s="170">
        <f t="shared" si="27"/>
        <v>0</v>
      </c>
      <c r="O82" s="162" t="str">
        <f t="shared" si="35"/>
        <v>30%</v>
      </c>
      <c r="P82" s="170">
        <f t="shared" si="29"/>
        <v>0</v>
      </c>
      <c r="Q82" s="162" t="str">
        <f>IF(N82&lt;0,O82, "0.1")</f>
        <v>0.1</v>
      </c>
      <c r="R82" s="170">
        <f t="shared" si="30"/>
        <v>13</v>
      </c>
      <c r="S82" s="170">
        <f t="shared" si="31"/>
        <v>13</v>
      </c>
      <c r="T82" s="173">
        <f t="shared" si="36"/>
        <v>13</v>
      </c>
    </row>
    <row r="83" spans="1:20" x14ac:dyDescent="0.3">
      <c r="A83" s="231">
        <v>31</v>
      </c>
      <c r="B83" s="159" t="s">
        <v>618</v>
      </c>
      <c r="C83" s="159">
        <v>519</v>
      </c>
      <c r="D83" s="160"/>
      <c r="E83" s="161">
        <v>44072</v>
      </c>
      <c r="F83" s="162">
        <v>1</v>
      </c>
      <c r="G83" s="162">
        <v>16</v>
      </c>
      <c r="H83" s="162">
        <v>16</v>
      </c>
      <c r="I83" s="162">
        <v>92</v>
      </c>
      <c r="J83" s="162">
        <v>72</v>
      </c>
      <c r="K83" s="171">
        <v>79</v>
      </c>
      <c r="L83" s="172">
        <f t="shared" si="25"/>
        <v>20</v>
      </c>
      <c r="M83" s="170">
        <f t="shared" si="26"/>
        <v>16</v>
      </c>
      <c r="N83" s="170">
        <f t="shared" si="27"/>
        <v>4</v>
      </c>
      <c r="O83" s="162" t="str">
        <f t="shared" si="35"/>
        <v>50%</v>
      </c>
      <c r="P83" s="170">
        <f t="shared" si="29"/>
        <v>2</v>
      </c>
      <c r="Q83" s="162" t="str">
        <f>IF(N83&lt;0,O83, "0.1")</f>
        <v>0.1</v>
      </c>
      <c r="R83" s="170">
        <f t="shared" si="30"/>
        <v>16.100000000000001</v>
      </c>
      <c r="S83" s="170">
        <f t="shared" si="31"/>
        <v>16.100000000000001</v>
      </c>
      <c r="T83" s="173">
        <f t="shared" si="36"/>
        <v>16.100000000000001</v>
      </c>
    </row>
    <row r="84" spans="1:20" x14ac:dyDescent="0.3">
      <c r="A84" s="231">
        <v>32</v>
      </c>
      <c r="B84" s="159" t="s">
        <v>509</v>
      </c>
      <c r="C84" s="159">
        <v>500</v>
      </c>
      <c r="D84" s="160" t="s">
        <v>497</v>
      </c>
      <c r="E84" s="161">
        <v>44072</v>
      </c>
      <c r="F84" s="162">
        <v>2</v>
      </c>
      <c r="G84" s="162">
        <v>16</v>
      </c>
      <c r="H84" s="162">
        <v>16</v>
      </c>
      <c r="I84" s="162">
        <v>89</v>
      </c>
      <c r="J84" s="162">
        <v>70</v>
      </c>
      <c r="K84" s="171">
        <v>76</v>
      </c>
      <c r="L84" s="172">
        <f t="shared" si="25"/>
        <v>19</v>
      </c>
      <c r="M84" s="170">
        <f t="shared" si="26"/>
        <v>16</v>
      </c>
      <c r="N84" s="170">
        <f t="shared" si="27"/>
        <v>3</v>
      </c>
      <c r="O84" s="162" t="str">
        <f t="shared" si="35"/>
        <v>50%</v>
      </c>
      <c r="P84" s="171">
        <f t="shared" si="29"/>
        <v>1.5</v>
      </c>
      <c r="Q84" s="162">
        <v>0.1</v>
      </c>
      <c r="R84" s="170">
        <f t="shared" si="30"/>
        <v>16.100000000000001</v>
      </c>
      <c r="S84" s="170">
        <f t="shared" si="31"/>
        <v>16.100000000000001</v>
      </c>
      <c r="T84" s="173">
        <f t="shared" si="36"/>
        <v>16.100000000000001</v>
      </c>
    </row>
    <row r="85" spans="1:20" x14ac:dyDescent="0.3">
      <c r="A85" s="231">
        <v>33</v>
      </c>
      <c r="B85" s="159" t="s">
        <v>628</v>
      </c>
      <c r="C85" s="159">
        <v>520</v>
      </c>
      <c r="D85" s="160" t="s">
        <v>15</v>
      </c>
      <c r="E85" s="161">
        <v>44072</v>
      </c>
      <c r="F85" s="162">
        <v>1</v>
      </c>
      <c r="G85" s="193">
        <v>18</v>
      </c>
      <c r="H85" s="213">
        <v>18</v>
      </c>
      <c r="I85" s="193">
        <v>93</v>
      </c>
      <c r="J85" s="193">
        <v>70</v>
      </c>
      <c r="K85" s="213">
        <f>I85-H85</f>
        <v>75</v>
      </c>
      <c r="L85" s="214">
        <f t="shared" si="25"/>
        <v>23</v>
      </c>
      <c r="M85" s="194">
        <f t="shared" si="26"/>
        <v>18</v>
      </c>
      <c r="N85" s="194">
        <f t="shared" si="27"/>
        <v>5</v>
      </c>
      <c r="O85" s="193" t="str">
        <f t="shared" si="35"/>
        <v>50%</v>
      </c>
      <c r="P85" s="194">
        <f t="shared" si="29"/>
        <v>2.5</v>
      </c>
      <c r="Q85" s="162">
        <v>0.1</v>
      </c>
      <c r="R85" s="194">
        <f t="shared" si="30"/>
        <v>18.100000000000001</v>
      </c>
      <c r="S85" s="194">
        <f t="shared" si="31"/>
        <v>18.100000000000001</v>
      </c>
      <c r="T85" s="215">
        <f t="shared" si="36"/>
        <v>18.100000000000001</v>
      </c>
    </row>
    <row r="86" spans="1:20" x14ac:dyDescent="0.3">
      <c r="A86" s="231">
        <v>34</v>
      </c>
      <c r="B86" s="159" t="s">
        <v>441</v>
      </c>
      <c r="C86" s="159">
        <v>490</v>
      </c>
      <c r="D86" s="160" t="s">
        <v>82</v>
      </c>
      <c r="E86" s="161">
        <v>44072</v>
      </c>
      <c r="F86" s="162">
        <v>3</v>
      </c>
      <c r="G86" s="170">
        <v>14.3</v>
      </c>
      <c r="H86" s="171">
        <v>14</v>
      </c>
      <c r="I86" s="162">
        <v>93</v>
      </c>
      <c r="J86" s="162">
        <v>70</v>
      </c>
      <c r="K86" s="171">
        <v>68</v>
      </c>
      <c r="L86" s="172">
        <f t="shared" si="25"/>
        <v>23</v>
      </c>
      <c r="M86" s="170">
        <f t="shared" si="26"/>
        <v>14.3</v>
      </c>
      <c r="N86" s="170">
        <f t="shared" si="27"/>
        <v>8.6999999999999993</v>
      </c>
      <c r="O86" s="162" t="str">
        <f t="shared" si="35"/>
        <v>50%</v>
      </c>
      <c r="P86" s="170">
        <f t="shared" si="29"/>
        <v>4.3499999999999996</v>
      </c>
      <c r="Q86" s="162">
        <v>0.3</v>
      </c>
      <c r="R86" s="170">
        <f t="shared" si="30"/>
        <v>14.600000000000001</v>
      </c>
      <c r="S86" s="170">
        <f t="shared" si="31"/>
        <v>14.600000000000001</v>
      </c>
      <c r="T86" s="173">
        <v>14</v>
      </c>
    </row>
    <row r="87" spans="1:20" x14ac:dyDescent="0.3">
      <c r="A87" s="231">
        <v>35</v>
      </c>
      <c r="B87" s="160" t="s">
        <v>169</v>
      </c>
      <c r="C87" s="159">
        <v>361</v>
      </c>
      <c r="D87" s="160"/>
      <c r="E87" s="161">
        <v>44072</v>
      </c>
      <c r="F87" s="162">
        <v>1</v>
      </c>
      <c r="G87" s="162">
        <v>9</v>
      </c>
      <c r="H87" s="171">
        <v>9</v>
      </c>
      <c r="I87" s="162">
        <v>84</v>
      </c>
      <c r="J87" s="162">
        <v>72</v>
      </c>
      <c r="K87" s="171">
        <f t="shared" ref="K87:K93" si="37">I87-H87</f>
        <v>75</v>
      </c>
      <c r="L87" s="172">
        <f t="shared" si="25"/>
        <v>12</v>
      </c>
      <c r="M87" s="170">
        <f t="shared" si="26"/>
        <v>9</v>
      </c>
      <c r="N87" s="170">
        <f t="shared" si="27"/>
        <v>3</v>
      </c>
      <c r="O87" s="162" t="str">
        <f t="shared" si="35"/>
        <v>30%</v>
      </c>
      <c r="P87" s="170">
        <f t="shared" si="29"/>
        <v>0.89999999999999991</v>
      </c>
      <c r="Q87" s="162">
        <v>0.1</v>
      </c>
      <c r="R87" s="170">
        <f t="shared" si="30"/>
        <v>9.1</v>
      </c>
      <c r="S87" s="170">
        <f t="shared" si="31"/>
        <v>9.1</v>
      </c>
      <c r="T87" s="173">
        <v>9</v>
      </c>
    </row>
    <row r="88" spans="1:20" x14ac:dyDescent="0.3">
      <c r="A88" s="231">
        <v>36</v>
      </c>
      <c r="B88" s="159" t="s">
        <v>554</v>
      </c>
      <c r="C88" s="159">
        <v>217</v>
      </c>
      <c r="D88" s="160" t="s">
        <v>33</v>
      </c>
      <c r="E88" s="161">
        <v>44072</v>
      </c>
      <c r="F88" s="162">
        <v>1</v>
      </c>
      <c r="G88" s="170">
        <v>9</v>
      </c>
      <c r="H88" s="171">
        <v>9</v>
      </c>
      <c r="I88" s="162">
        <v>82</v>
      </c>
      <c r="J88" s="162">
        <v>72</v>
      </c>
      <c r="K88" s="171">
        <f t="shared" si="37"/>
        <v>73</v>
      </c>
      <c r="L88" s="172">
        <f t="shared" si="25"/>
        <v>10</v>
      </c>
      <c r="M88" s="170">
        <f t="shared" si="26"/>
        <v>9</v>
      </c>
      <c r="N88" s="170">
        <f t="shared" si="27"/>
        <v>1</v>
      </c>
      <c r="O88" s="174">
        <v>0.3</v>
      </c>
      <c r="P88" s="170">
        <f t="shared" si="29"/>
        <v>0.3</v>
      </c>
      <c r="Q88" s="162" t="str">
        <f>IF(N88&lt;0,O88, "0.1")</f>
        <v>0.1</v>
      </c>
      <c r="R88" s="170">
        <f t="shared" si="30"/>
        <v>9.1</v>
      </c>
      <c r="S88" s="170">
        <f t="shared" si="31"/>
        <v>9.1</v>
      </c>
      <c r="T88" s="173">
        <f>S88</f>
        <v>9.1</v>
      </c>
    </row>
    <row r="89" spans="1:20" x14ac:dyDescent="0.3">
      <c r="A89" s="231">
        <v>37</v>
      </c>
      <c r="B89" s="210" t="s">
        <v>172</v>
      </c>
      <c r="C89" s="210">
        <v>199</v>
      </c>
      <c r="D89" s="211" t="s">
        <v>17</v>
      </c>
      <c r="E89" s="161">
        <v>44072</v>
      </c>
      <c r="F89" s="193">
        <v>1</v>
      </c>
      <c r="G89" s="193">
        <v>6</v>
      </c>
      <c r="H89" s="213">
        <v>6</v>
      </c>
      <c r="I89" s="193">
        <v>88</v>
      </c>
      <c r="J89" s="193">
        <v>72</v>
      </c>
      <c r="K89" s="213">
        <f t="shared" si="37"/>
        <v>82</v>
      </c>
      <c r="L89" s="214">
        <f t="shared" si="25"/>
        <v>16</v>
      </c>
      <c r="M89" s="194">
        <f t="shared" si="26"/>
        <v>6</v>
      </c>
      <c r="N89" s="194">
        <f t="shared" si="27"/>
        <v>10</v>
      </c>
      <c r="O89" s="193" t="str">
        <f>IF(M89&gt;=19.5,"70%",IF(M89&gt;=13.5,"50%",IF(M89&gt;=5.5,"30%",IF(M89&gt;=0.1,"15%"))))</f>
        <v>30%</v>
      </c>
      <c r="P89" s="194">
        <f t="shared" si="29"/>
        <v>3</v>
      </c>
      <c r="Q89" s="162">
        <v>0.1</v>
      </c>
      <c r="R89" s="194">
        <f t="shared" si="30"/>
        <v>6.1</v>
      </c>
      <c r="S89" s="194">
        <f t="shared" si="31"/>
        <v>6.1</v>
      </c>
      <c r="T89" s="215">
        <f>S89</f>
        <v>6.1</v>
      </c>
    </row>
    <row r="90" spans="1:20" x14ac:dyDescent="0.3">
      <c r="A90" s="231">
        <v>38</v>
      </c>
      <c r="B90" s="159" t="s">
        <v>476</v>
      </c>
      <c r="C90" s="159">
        <v>457</v>
      </c>
      <c r="D90" s="175" t="s">
        <v>17</v>
      </c>
      <c r="E90" s="161">
        <v>44072</v>
      </c>
      <c r="F90" s="176">
        <v>1</v>
      </c>
      <c r="G90" s="162">
        <v>19</v>
      </c>
      <c r="H90" s="171">
        <v>19</v>
      </c>
      <c r="I90" s="162">
        <v>86</v>
      </c>
      <c r="J90" s="162">
        <v>72</v>
      </c>
      <c r="K90" s="171">
        <f t="shared" si="37"/>
        <v>67</v>
      </c>
      <c r="L90" s="172">
        <f t="shared" si="25"/>
        <v>14</v>
      </c>
      <c r="M90" s="170">
        <f t="shared" si="26"/>
        <v>19</v>
      </c>
      <c r="N90" s="170">
        <f t="shared" si="27"/>
        <v>-5</v>
      </c>
      <c r="O90" s="162" t="str">
        <f>IF(M90&gt;=19.5,"70%",IF(M90&gt;=13.5,"50%",IF(M90&gt;=5.5,"30%",IF(M90&gt;=0.1,"15%"))))</f>
        <v>50%</v>
      </c>
      <c r="P90" s="170">
        <f t="shared" si="29"/>
        <v>-2.5</v>
      </c>
      <c r="Q90" s="162">
        <v>0.1</v>
      </c>
      <c r="R90" s="170">
        <f t="shared" si="30"/>
        <v>16.5</v>
      </c>
      <c r="S90" s="170">
        <f t="shared" si="31"/>
        <v>16.5</v>
      </c>
      <c r="T90" s="173">
        <f>S90</f>
        <v>16.5</v>
      </c>
    </row>
    <row r="91" spans="1:20" x14ac:dyDescent="0.3">
      <c r="A91" s="231">
        <v>39</v>
      </c>
      <c r="B91" s="159" t="s">
        <v>620</v>
      </c>
      <c r="C91" s="159">
        <v>520</v>
      </c>
      <c r="D91" s="160"/>
      <c r="E91" s="161">
        <v>44072</v>
      </c>
      <c r="F91" s="162">
        <v>1</v>
      </c>
      <c r="G91" s="162">
        <v>6</v>
      </c>
      <c r="H91" s="171">
        <v>6</v>
      </c>
      <c r="I91" s="162">
        <v>83</v>
      </c>
      <c r="J91" s="162">
        <v>72</v>
      </c>
      <c r="K91" s="171">
        <f t="shared" si="37"/>
        <v>77</v>
      </c>
      <c r="L91" s="172">
        <f t="shared" si="25"/>
        <v>11</v>
      </c>
      <c r="M91" s="170">
        <f t="shared" si="26"/>
        <v>6</v>
      </c>
      <c r="N91" s="170">
        <f t="shared" si="27"/>
        <v>5</v>
      </c>
      <c r="O91" s="162" t="str">
        <f>IF(M91&gt;=19.5,"70%",IF(M91&gt;=13.5,"50%",IF(M91&gt;=5.5,"30%",IF(M91&gt;=0.1,"15%"))))</f>
        <v>30%</v>
      </c>
      <c r="P91" s="170">
        <f t="shared" si="29"/>
        <v>1.5</v>
      </c>
      <c r="Q91" s="162" t="str">
        <f>IF(N91&lt;0,O91, "0.1")</f>
        <v>0.1</v>
      </c>
      <c r="R91" s="170">
        <f t="shared" si="30"/>
        <v>6.1</v>
      </c>
      <c r="S91" s="170">
        <f t="shared" si="31"/>
        <v>6.1</v>
      </c>
      <c r="T91" s="173">
        <f>S91</f>
        <v>6.1</v>
      </c>
    </row>
    <row r="92" spans="1:20" x14ac:dyDescent="0.3">
      <c r="A92" s="231">
        <v>40</v>
      </c>
      <c r="B92" s="159" t="s">
        <v>466</v>
      </c>
      <c r="C92" s="159">
        <v>459</v>
      </c>
      <c r="D92" s="175" t="s">
        <v>17</v>
      </c>
      <c r="E92" s="161">
        <v>44072</v>
      </c>
      <c r="F92" s="176">
        <v>1</v>
      </c>
      <c r="G92" s="162">
        <v>9</v>
      </c>
      <c r="H92" s="171">
        <v>9</v>
      </c>
      <c r="I92" s="162">
        <v>86</v>
      </c>
      <c r="J92" s="162">
        <v>72</v>
      </c>
      <c r="K92" s="171">
        <f t="shared" si="37"/>
        <v>77</v>
      </c>
      <c r="L92" s="172">
        <f t="shared" si="25"/>
        <v>14</v>
      </c>
      <c r="M92" s="170">
        <f t="shared" si="26"/>
        <v>9</v>
      </c>
      <c r="N92" s="170">
        <f t="shared" si="27"/>
        <v>5</v>
      </c>
      <c r="O92" s="162" t="str">
        <f>IF(M92&gt;=19.5,"70%",IF(M92&gt;=13.5,"50%",IF(M92&gt;=5.5,"30%",IF(M92&gt;=0.1,"15%"))))</f>
        <v>30%</v>
      </c>
      <c r="P92" s="170">
        <f t="shared" si="29"/>
        <v>1.5</v>
      </c>
      <c r="Q92" s="162">
        <v>0.1</v>
      </c>
      <c r="R92" s="170">
        <f t="shared" si="30"/>
        <v>9.1</v>
      </c>
      <c r="S92" s="170">
        <f t="shared" si="31"/>
        <v>9.1</v>
      </c>
      <c r="T92" s="173">
        <f>S92</f>
        <v>9.1</v>
      </c>
    </row>
    <row r="93" spans="1:20" x14ac:dyDescent="0.3">
      <c r="A93" s="231">
        <v>41</v>
      </c>
      <c r="B93" s="159" t="s">
        <v>498</v>
      </c>
      <c r="C93" s="159">
        <v>367</v>
      </c>
      <c r="D93" s="160" t="s">
        <v>71</v>
      </c>
      <c r="E93" s="161">
        <v>44072</v>
      </c>
      <c r="F93" s="162">
        <v>1</v>
      </c>
      <c r="G93" s="170">
        <v>5</v>
      </c>
      <c r="H93" s="171">
        <v>5</v>
      </c>
      <c r="I93" s="162">
        <v>81</v>
      </c>
      <c r="J93" s="162">
        <v>72</v>
      </c>
      <c r="K93" s="171">
        <f t="shared" si="37"/>
        <v>76</v>
      </c>
      <c r="L93" s="172">
        <f t="shared" si="25"/>
        <v>9</v>
      </c>
      <c r="M93" s="170">
        <f t="shared" si="26"/>
        <v>5</v>
      </c>
      <c r="N93" s="170">
        <f t="shared" si="27"/>
        <v>4</v>
      </c>
      <c r="O93" s="162" t="str">
        <f>IF(M93&gt;=19.5,"70%",IF(M93&gt;=13.5,"50%",IF(M93&gt;=5.5,"30%",IF(M93&gt;=0.1,"15%"))))</f>
        <v>15%</v>
      </c>
      <c r="P93" s="170">
        <f t="shared" si="29"/>
        <v>0.6</v>
      </c>
      <c r="Q93" s="162" t="str">
        <f>IF(N93&lt;0,O93, "0.1")</f>
        <v>0.1</v>
      </c>
      <c r="R93" s="170">
        <f t="shared" si="30"/>
        <v>5.0999999999999996</v>
      </c>
      <c r="S93" s="162">
        <f t="shared" si="31"/>
        <v>5.0999999999999996</v>
      </c>
      <c r="T93" s="173">
        <v>5</v>
      </c>
    </row>
    <row r="94" spans="1:20" x14ac:dyDescent="0.3">
      <c r="A94" s="231">
        <v>42</v>
      </c>
      <c r="B94" s="159" t="s">
        <v>607</v>
      </c>
      <c r="C94" s="176">
        <v>488</v>
      </c>
      <c r="D94" s="179"/>
      <c r="E94" s="161">
        <v>44072</v>
      </c>
      <c r="F94" s="176">
        <v>2</v>
      </c>
      <c r="G94" s="162">
        <v>24</v>
      </c>
      <c r="H94" s="162">
        <v>24</v>
      </c>
      <c r="I94" s="162">
        <v>107</v>
      </c>
      <c r="J94" s="162">
        <v>70</v>
      </c>
      <c r="K94" s="162">
        <v>72</v>
      </c>
      <c r="L94" s="162">
        <v>24</v>
      </c>
      <c r="M94" s="162">
        <v>24</v>
      </c>
      <c r="N94" s="162">
        <v>0</v>
      </c>
      <c r="O94" s="174">
        <v>0.7</v>
      </c>
      <c r="P94" s="170">
        <v>0</v>
      </c>
      <c r="Q94" s="162">
        <v>0.1</v>
      </c>
      <c r="R94" s="162">
        <v>24</v>
      </c>
      <c r="S94" s="162">
        <v>24</v>
      </c>
      <c r="T94" s="177">
        <v>24</v>
      </c>
    </row>
    <row r="95" spans="1:20" x14ac:dyDescent="0.3">
      <c r="A95" s="231">
        <v>43</v>
      </c>
      <c r="B95" s="159" t="s">
        <v>186</v>
      </c>
      <c r="C95" s="159">
        <v>209</v>
      </c>
      <c r="D95" s="160" t="s">
        <v>24</v>
      </c>
      <c r="E95" s="161">
        <v>44072</v>
      </c>
      <c r="F95" s="176">
        <v>1</v>
      </c>
      <c r="G95" s="162">
        <v>12</v>
      </c>
      <c r="H95" s="171">
        <v>12</v>
      </c>
      <c r="I95" s="162">
        <v>80</v>
      </c>
      <c r="J95" s="162">
        <v>72</v>
      </c>
      <c r="K95" s="171">
        <f>I95-H95</f>
        <v>68</v>
      </c>
      <c r="L95" s="172">
        <f t="shared" ref="L95:L109" si="38">I95-J95</f>
        <v>8</v>
      </c>
      <c r="M95" s="170">
        <f t="shared" ref="M95:M142" si="39">G95</f>
        <v>12</v>
      </c>
      <c r="N95" s="170">
        <f t="shared" ref="N95:N142" si="40">L95-M95</f>
        <v>-4</v>
      </c>
      <c r="O95" s="174">
        <v>0.3</v>
      </c>
      <c r="P95" s="170">
        <f t="shared" ref="P95:P112" si="41">N95*O95</f>
        <v>-1.2</v>
      </c>
      <c r="Q95" s="162">
        <v>0.1</v>
      </c>
      <c r="R95" s="170">
        <f>IF(M95&gt;=L95,(M95+P95),M95+Q95)</f>
        <v>10.8</v>
      </c>
      <c r="S95" s="170">
        <f t="shared" ref="S95:S142" si="42">IF(I95&gt;1,(R95),G95)</f>
        <v>10.8</v>
      </c>
      <c r="T95" s="173">
        <f>S95</f>
        <v>10.8</v>
      </c>
    </row>
    <row r="96" spans="1:20" x14ac:dyDescent="0.3">
      <c r="A96" s="231">
        <v>44</v>
      </c>
      <c r="B96" s="159" t="s">
        <v>517</v>
      </c>
      <c r="C96" s="159">
        <v>504</v>
      </c>
      <c r="D96" s="160"/>
      <c r="E96" s="161">
        <v>44072</v>
      </c>
      <c r="F96" s="162">
        <v>3</v>
      </c>
      <c r="G96" s="170">
        <v>24</v>
      </c>
      <c r="H96" s="171">
        <v>24</v>
      </c>
      <c r="I96" s="162">
        <v>100</v>
      </c>
      <c r="J96" s="162">
        <v>72</v>
      </c>
      <c r="K96" s="171">
        <f>I96-H96</f>
        <v>76</v>
      </c>
      <c r="L96" s="172">
        <f t="shared" si="38"/>
        <v>28</v>
      </c>
      <c r="M96" s="170">
        <f t="shared" si="39"/>
        <v>24</v>
      </c>
      <c r="N96" s="170">
        <f t="shared" si="40"/>
        <v>4</v>
      </c>
      <c r="O96" s="162" t="str">
        <f>IF(M96&gt;=19.5,"70%",IF(M96&gt;=13.5,"50%",IF(M96&gt;=5.5,"30%",IF(M96&gt;=0.1,"15%"))))</f>
        <v>70%</v>
      </c>
      <c r="P96" s="170">
        <f t="shared" si="41"/>
        <v>2.8</v>
      </c>
      <c r="Q96" s="162">
        <v>0.1</v>
      </c>
      <c r="R96" s="162">
        <v>24</v>
      </c>
      <c r="S96" s="170">
        <f t="shared" si="42"/>
        <v>24</v>
      </c>
      <c r="T96" s="173">
        <v>24</v>
      </c>
    </row>
    <row r="97" spans="1:20" x14ac:dyDescent="0.3">
      <c r="A97" s="231">
        <v>45</v>
      </c>
      <c r="B97" s="159" t="s">
        <v>196</v>
      </c>
      <c r="C97" s="159">
        <v>67</v>
      </c>
      <c r="D97" s="160"/>
      <c r="E97" s="161">
        <v>44072</v>
      </c>
      <c r="F97" s="162">
        <v>2</v>
      </c>
      <c r="G97" s="170">
        <v>10.1</v>
      </c>
      <c r="H97" s="171">
        <v>10</v>
      </c>
      <c r="I97" s="162">
        <v>85</v>
      </c>
      <c r="J97" s="162">
        <v>70</v>
      </c>
      <c r="K97" s="171">
        <f>I97-H97</f>
        <v>75</v>
      </c>
      <c r="L97" s="172">
        <f t="shared" si="38"/>
        <v>15</v>
      </c>
      <c r="M97" s="170">
        <f t="shared" si="39"/>
        <v>10.1</v>
      </c>
      <c r="N97" s="170">
        <f t="shared" si="40"/>
        <v>4.9000000000000004</v>
      </c>
      <c r="O97" s="162" t="str">
        <f>IF(M97&gt;=19.5,"70%",IF(M97&gt;=13.5,"50%",IF(M97&gt;=5.5,"30%",IF(M97&gt;=0.1,"15%"))))</f>
        <v>30%</v>
      </c>
      <c r="P97" s="170">
        <f t="shared" si="41"/>
        <v>1.47</v>
      </c>
      <c r="Q97" s="162">
        <v>0.1</v>
      </c>
      <c r="R97" s="170">
        <f t="shared" ref="R97:R108" si="43">IF(M97&gt;=L97,(M97+P97),M97+Q97)</f>
        <v>10.199999999999999</v>
      </c>
      <c r="S97" s="170">
        <f t="shared" si="42"/>
        <v>10.199999999999999</v>
      </c>
      <c r="T97" s="173">
        <f>S97</f>
        <v>10.199999999999999</v>
      </c>
    </row>
    <row r="98" spans="1:20" x14ac:dyDescent="0.3">
      <c r="A98" s="231">
        <v>46</v>
      </c>
      <c r="B98" s="159" t="s">
        <v>613</v>
      </c>
      <c r="C98" s="159">
        <v>50</v>
      </c>
      <c r="D98" s="160" t="s">
        <v>228</v>
      </c>
      <c r="E98" s="161">
        <v>44072</v>
      </c>
      <c r="F98" s="162">
        <v>1</v>
      </c>
      <c r="G98" s="170">
        <v>7.2</v>
      </c>
      <c r="H98" s="171">
        <v>7</v>
      </c>
      <c r="I98" s="162">
        <v>91</v>
      </c>
      <c r="J98" s="162">
        <v>72</v>
      </c>
      <c r="K98" s="171">
        <f>I98-H98</f>
        <v>84</v>
      </c>
      <c r="L98" s="172">
        <f t="shared" si="38"/>
        <v>19</v>
      </c>
      <c r="M98" s="170">
        <f t="shared" si="39"/>
        <v>7.2</v>
      </c>
      <c r="N98" s="170">
        <f t="shared" si="40"/>
        <v>11.8</v>
      </c>
      <c r="O98" s="162" t="str">
        <f>IF(M98&gt;=19.5,"70%",IF(M98&gt;=13.5,"50%",IF(M98&gt;=5.5,"30%",IF(M98&gt;=0.1,"15%"))))</f>
        <v>30%</v>
      </c>
      <c r="P98" s="170">
        <f t="shared" si="41"/>
        <v>3.54</v>
      </c>
      <c r="Q98" s="162" t="str">
        <f>IF(N98&lt;0,O98, "0.1")</f>
        <v>0.1</v>
      </c>
      <c r="R98" s="170">
        <f t="shared" si="43"/>
        <v>7.3</v>
      </c>
      <c r="S98" s="170">
        <f t="shared" si="42"/>
        <v>7.3</v>
      </c>
      <c r="T98" s="173">
        <f>S98</f>
        <v>7.3</v>
      </c>
    </row>
    <row r="99" spans="1:20" x14ac:dyDescent="0.3">
      <c r="A99" s="231">
        <v>47</v>
      </c>
      <c r="B99" s="159" t="s">
        <v>209</v>
      </c>
      <c r="C99" s="159">
        <v>60</v>
      </c>
      <c r="D99" s="160"/>
      <c r="E99" s="161">
        <v>44072</v>
      </c>
      <c r="F99" s="176">
        <v>2</v>
      </c>
      <c r="G99" s="170">
        <v>14</v>
      </c>
      <c r="H99" s="171">
        <v>14</v>
      </c>
      <c r="I99" s="162">
        <v>90</v>
      </c>
      <c r="J99" s="162">
        <v>70</v>
      </c>
      <c r="K99" s="171">
        <f>I99-H99</f>
        <v>76</v>
      </c>
      <c r="L99" s="172">
        <f t="shared" si="38"/>
        <v>20</v>
      </c>
      <c r="M99" s="170">
        <f t="shared" si="39"/>
        <v>14</v>
      </c>
      <c r="N99" s="170">
        <f t="shared" si="40"/>
        <v>6</v>
      </c>
      <c r="O99" s="162" t="str">
        <f>IF(M99&gt;=19.5,"70%",IF(M99&gt;=13.5,"50%",IF(M99&gt;=5.5,"30%",IF(M99&gt;=0.1,"15%"))))</f>
        <v>50%</v>
      </c>
      <c r="P99" s="170">
        <f t="shared" si="41"/>
        <v>3</v>
      </c>
      <c r="Q99" s="162">
        <v>0.1</v>
      </c>
      <c r="R99" s="170">
        <f t="shared" si="43"/>
        <v>14.1</v>
      </c>
      <c r="S99" s="170">
        <f t="shared" si="42"/>
        <v>14.1</v>
      </c>
      <c r="T99" s="173">
        <f>S99</f>
        <v>14.1</v>
      </c>
    </row>
    <row r="100" spans="1:20" x14ac:dyDescent="0.3">
      <c r="A100" s="231">
        <v>48</v>
      </c>
      <c r="B100" s="159" t="s">
        <v>211</v>
      </c>
      <c r="C100" s="159">
        <v>24</v>
      </c>
      <c r="D100" s="160" t="s">
        <v>212</v>
      </c>
      <c r="E100" s="161">
        <v>44072</v>
      </c>
      <c r="F100" s="162">
        <v>2</v>
      </c>
      <c r="G100" s="170">
        <v>10</v>
      </c>
      <c r="H100" s="171">
        <v>10</v>
      </c>
      <c r="I100" s="162">
        <v>91</v>
      </c>
      <c r="J100" s="162">
        <v>70</v>
      </c>
      <c r="K100" s="171">
        <v>73</v>
      </c>
      <c r="L100" s="172">
        <f t="shared" si="38"/>
        <v>21</v>
      </c>
      <c r="M100" s="170">
        <f t="shared" si="39"/>
        <v>10</v>
      </c>
      <c r="N100" s="170">
        <f t="shared" si="40"/>
        <v>11</v>
      </c>
      <c r="O100" s="162" t="str">
        <f>IF(M100&gt;=19.5,"70%",IF(M100&gt;=13.5,"50%",IF(M100&gt;=5.5,"30%",IF(M100&gt;=0.1,"15%"))))</f>
        <v>30%</v>
      </c>
      <c r="P100" s="170">
        <f t="shared" si="41"/>
        <v>3.3</v>
      </c>
      <c r="Q100" s="162" t="str">
        <f>IF(N100&lt;0,O100, "0.1")</f>
        <v>0.1</v>
      </c>
      <c r="R100" s="170">
        <f t="shared" si="43"/>
        <v>10.1</v>
      </c>
      <c r="S100" s="170">
        <f t="shared" si="42"/>
        <v>10.1</v>
      </c>
      <c r="T100" s="173">
        <v>10</v>
      </c>
    </row>
    <row r="101" spans="1:20" x14ac:dyDescent="0.3">
      <c r="A101" s="231">
        <v>49</v>
      </c>
      <c r="B101" s="159" t="s">
        <v>216</v>
      </c>
      <c r="C101" s="159">
        <v>297</v>
      </c>
      <c r="D101" s="160"/>
      <c r="E101" s="161">
        <v>44072</v>
      </c>
      <c r="F101" s="176">
        <v>2</v>
      </c>
      <c r="G101" s="170">
        <v>9</v>
      </c>
      <c r="H101" s="171">
        <v>9</v>
      </c>
      <c r="I101" s="162">
        <v>93</v>
      </c>
      <c r="J101" s="162">
        <v>70</v>
      </c>
      <c r="K101" s="171">
        <f t="shared" ref="K101:K117" si="44">I101-H101</f>
        <v>84</v>
      </c>
      <c r="L101" s="172">
        <f t="shared" si="38"/>
        <v>23</v>
      </c>
      <c r="M101" s="170">
        <f t="shared" si="39"/>
        <v>9</v>
      </c>
      <c r="N101" s="170">
        <f t="shared" si="40"/>
        <v>14</v>
      </c>
      <c r="O101" s="174">
        <v>0.3</v>
      </c>
      <c r="P101" s="170">
        <f t="shared" si="41"/>
        <v>4.2</v>
      </c>
      <c r="Q101" s="162">
        <v>0.1</v>
      </c>
      <c r="R101" s="170">
        <f t="shared" si="43"/>
        <v>9.1</v>
      </c>
      <c r="S101" s="170">
        <f t="shared" si="42"/>
        <v>9.1</v>
      </c>
      <c r="T101" s="173">
        <f t="shared" ref="T101:T120" si="45">S101</f>
        <v>9.1</v>
      </c>
    </row>
    <row r="102" spans="1:20" x14ac:dyDescent="0.3">
      <c r="A102" s="231">
        <v>50</v>
      </c>
      <c r="B102" s="159" t="s">
        <v>224</v>
      </c>
      <c r="C102" s="159">
        <v>143</v>
      </c>
      <c r="D102" s="160" t="s">
        <v>24</v>
      </c>
      <c r="E102" s="161">
        <v>44072</v>
      </c>
      <c r="F102" s="162">
        <v>2</v>
      </c>
      <c r="G102" s="170">
        <v>4</v>
      </c>
      <c r="H102" s="171">
        <v>4</v>
      </c>
      <c r="I102" s="162">
        <v>95</v>
      </c>
      <c r="J102" s="162">
        <v>72</v>
      </c>
      <c r="K102" s="171">
        <f t="shared" si="44"/>
        <v>91</v>
      </c>
      <c r="L102" s="172">
        <f t="shared" si="38"/>
        <v>23</v>
      </c>
      <c r="M102" s="170">
        <f t="shared" si="39"/>
        <v>4</v>
      </c>
      <c r="N102" s="170">
        <f t="shared" si="40"/>
        <v>19</v>
      </c>
      <c r="O102" s="174">
        <v>0.3</v>
      </c>
      <c r="P102" s="170">
        <f t="shared" si="41"/>
        <v>5.7</v>
      </c>
      <c r="Q102" s="162" t="str">
        <f>IF(N102&lt;0,O102, "0.1")</f>
        <v>0.1</v>
      </c>
      <c r="R102" s="170">
        <f t="shared" si="43"/>
        <v>4.0999999999999996</v>
      </c>
      <c r="S102" s="170">
        <f t="shared" si="42"/>
        <v>4.0999999999999996</v>
      </c>
      <c r="T102" s="173">
        <f t="shared" si="45"/>
        <v>4.0999999999999996</v>
      </c>
    </row>
    <row r="103" spans="1:20" x14ac:dyDescent="0.3">
      <c r="A103" s="231">
        <v>51</v>
      </c>
      <c r="B103" s="159" t="s">
        <v>236</v>
      </c>
      <c r="C103" s="159">
        <v>112</v>
      </c>
      <c r="D103" s="160" t="s">
        <v>24</v>
      </c>
      <c r="E103" s="161">
        <v>44072</v>
      </c>
      <c r="F103" s="162">
        <v>2</v>
      </c>
      <c r="G103" s="170">
        <v>5</v>
      </c>
      <c r="H103" s="171">
        <v>5</v>
      </c>
      <c r="I103" s="162">
        <v>75</v>
      </c>
      <c r="J103" s="162">
        <v>70</v>
      </c>
      <c r="K103" s="171">
        <f t="shared" si="44"/>
        <v>70</v>
      </c>
      <c r="L103" s="172">
        <f t="shared" si="38"/>
        <v>5</v>
      </c>
      <c r="M103" s="170">
        <f t="shared" si="39"/>
        <v>5</v>
      </c>
      <c r="N103" s="170">
        <f t="shared" si="40"/>
        <v>0</v>
      </c>
      <c r="O103" s="162" t="str">
        <f>IF(M103&gt;=19.5,"70%",IF(M103&gt;=13.5,"50%",IF(M103&gt;=5.5,"30%",IF(M103&gt;=0.1,"15%"))))</f>
        <v>15%</v>
      </c>
      <c r="P103" s="171">
        <f t="shared" si="41"/>
        <v>0</v>
      </c>
      <c r="Q103" s="162">
        <v>0.1</v>
      </c>
      <c r="R103" s="170">
        <f t="shared" si="43"/>
        <v>5</v>
      </c>
      <c r="S103" s="170">
        <f t="shared" si="42"/>
        <v>5</v>
      </c>
      <c r="T103" s="173">
        <f t="shared" si="45"/>
        <v>5</v>
      </c>
    </row>
    <row r="104" spans="1:20" x14ac:dyDescent="0.3">
      <c r="A104" s="231">
        <v>52</v>
      </c>
      <c r="B104" s="159" t="s">
        <v>240</v>
      </c>
      <c r="C104" s="159">
        <v>180</v>
      </c>
      <c r="D104" s="160"/>
      <c r="E104" s="161">
        <v>44072</v>
      </c>
      <c r="F104" s="162">
        <v>2</v>
      </c>
      <c r="G104" s="162">
        <v>14.1</v>
      </c>
      <c r="H104" s="171">
        <v>14</v>
      </c>
      <c r="I104" s="162">
        <v>90</v>
      </c>
      <c r="J104" s="162">
        <v>70</v>
      </c>
      <c r="K104" s="171">
        <f t="shared" si="44"/>
        <v>76</v>
      </c>
      <c r="L104" s="172">
        <f t="shared" si="38"/>
        <v>20</v>
      </c>
      <c r="M104" s="170">
        <f t="shared" si="39"/>
        <v>14.1</v>
      </c>
      <c r="N104" s="170">
        <f t="shared" si="40"/>
        <v>5.9</v>
      </c>
      <c r="O104" s="174">
        <v>0.3</v>
      </c>
      <c r="P104" s="170">
        <f t="shared" si="41"/>
        <v>1.77</v>
      </c>
      <c r="Q104" s="162">
        <v>0.1</v>
      </c>
      <c r="R104" s="170">
        <f t="shared" si="43"/>
        <v>14.2</v>
      </c>
      <c r="S104" s="170">
        <f t="shared" si="42"/>
        <v>14.2</v>
      </c>
      <c r="T104" s="173">
        <f t="shared" si="45"/>
        <v>14.2</v>
      </c>
    </row>
    <row r="105" spans="1:20" x14ac:dyDescent="0.3">
      <c r="A105" s="231">
        <v>53</v>
      </c>
      <c r="B105" s="159" t="s">
        <v>477</v>
      </c>
      <c r="C105" s="162">
        <v>489</v>
      </c>
      <c r="D105" s="160" t="s">
        <v>497</v>
      </c>
      <c r="E105" s="161">
        <v>44072</v>
      </c>
      <c r="F105" s="176">
        <v>3</v>
      </c>
      <c r="G105" s="170">
        <v>23</v>
      </c>
      <c r="H105" s="171">
        <v>23</v>
      </c>
      <c r="I105" s="162">
        <v>106</v>
      </c>
      <c r="J105" s="162">
        <v>70</v>
      </c>
      <c r="K105" s="171">
        <f t="shared" si="44"/>
        <v>83</v>
      </c>
      <c r="L105" s="172">
        <f t="shared" si="38"/>
        <v>36</v>
      </c>
      <c r="M105" s="170">
        <f t="shared" si="39"/>
        <v>23</v>
      </c>
      <c r="N105" s="170">
        <f t="shared" si="40"/>
        <v>13</v>
      </c>
      <c r="O105" s="162" t="str">
        <f>IF(M105&gt;=19.5,"70%",IF(M105&gt;=13.5,"50%",IF(M105&gt;=5.5,"30%",IF(M105&gt;=0.1,"15%"))))</f>
        <v>70%</v>
      </c>
      <c r="P105" s="170">
        <f t="shared" si="41"/>
        <v>9.1</v>
      </c>
      <c r="Q105" s="162">
        <v>0.1</v>
      </c>
      <c r="R105" s="170">
        <f t="shared" si="43"/>
        <v>23.1</v>
      </c>
      <c r="S105" s="170">
        <f t="shared" si="42"/>
        <v>23.1</v>
      </c>
      <c r="T105" s="173">
        <f t="shared" si="45"/>
        <v>23.1</v>
      </c>
    </row>
    <row r="106" spans="1:20" x14ac:dyDescent="0.3">
      <c r="A106" s="231">
        <v>54</v>
      </c>
      <c r="B106" s="159" t="s">
        <v>462</v>
      </c>
      <c r="C106" s="159">
        <v>481</v>
      </c>
      <c r="D106" s="175" t="s">
        <v>609</v>
      </c>
      <c r="E106" s="161">
        <v>44072</v>
      </c>
      <c r="F106" s="176">
        <v>1</v>
      </c>
      <c r="G106" s="170">
        <v>13</v>
      </c>
      <c r="H106" s="171">
        <v>13</v>
      </c>
      <c r="I106" s="162">
        <v>90</v>
      </c>
      <c r="J106" s="162">
        <v>72</v>
      </c>
      <c r="K106" s="171">
        <f t="shared" si="44"/>
        <v>77</v>
      </c>
      <c r="L106" s="172">
        <f t="shared" si="38"/>
        <v>18</v>
      </c>
      <c r="M106" s="170">
        <f t="shared" si="39"/>
        <v>13</v>
      </c>
      <c r="N106" s="170">
        <f t="shared" si="40"/>
        <v>5</v>
      </c>
      <c r="O106" s="162" t="str">
        <f>IF(M106&gt;=19.5,"70%",IF(M106&gt;=13.5,"50%",IF(M106&gt;=5.5,"30%",IF(M106&gt;=0.1,"15%"))))</f>
        <v>30%</v>
      </c>
      <c r="P106" s="170">
        <f t="shared" si="41"/>
        <v>1.5</v>
      </c>
      <c r="Q106" s="162">
        <v>0.5</v>
      </c>
      <c r="R106" s="170">
        <f t="shared" si="43"/>
        <v>13.5</v>
      </c>
      <c r="S106" s="170">
        <f t="shared" si="42"/>
        <v>13.5</v>
      </c>
      <c r="T106" s="173">
        <f t="shared" si="45"/>
        <v>13.5</v>
      </c>
    </row>
    <row r="107" spans="1:20" x14ac:dyDescent="0.3">
      <c r="A107" s="231">
        <v>55</v>
      </c>
      <c r="B107" s="160" t="s">
        <v>250</v>
      </c>
      <c r="C107" s="159">
        <v>379</v>
      </c>
      <c r="D107" s="160"/>
      <c r="E107" s="161">
        <v>44072</v>
      </c>
      <c r="F107" s="162">
        <v>1</v>
      </c>
      <c r="G107" s="170">
        <v>14.3</v>
      </c>
      <c r="H107" s="171">
        <v>14</v>
      </c>
      <c r="I107" s="203">
        <v>84</v>
      </c>
      <c r="J107" s="203">
        <v>72</v>
      </c>
      <c r="K107" s="236">
        <f t="shared" si="44"/>
        <v>70</v>
      </c>
      <c r="L107" s="203">
        <f t="shared" si="38"/>
        <v>12</v>
      </c>
      <c r="M107" s="237">
        <f t="shared" si="39"/>
        <v>14.3</v>
      </c>
      <c r="N107" s="237">
        <f t="shared" si="40"/>
        <v>-2.3000000000000007</v>
      </c>
      <c r="O107" s="238">
        <v>0.3</v>
      </c>
      <c r="P107" s="237">
        <f t="shared" si="41"/>
        <v>-0.69000000000000017</v>
      </c>
      <c r="Q107" s="203">
        <f>IF(N107&lt;0,O107, "0.1")</f>
        <v>0.3</v>
      </c>
      <c r="R107" s="237">
        <f t="shared" si="43"/>
        <v>13.610000000000001</v>
      </c>
      <c r="S107" s="170">
        <f t="shared" si="42"/>
        <v>13.610000000000001</v>
      </c>
      <c r="T107" s="173">
        <f t="shared" si="45"/>
        <v>13.610000000000001</v>
      </c>
    </row>
    <row r="108" spans="1:20" x14ac:dyDescent="0.3">
      <c r="A108" s="231">
        <v>56</v>
      </c>
      <c r="B108" s="159" t="s">
        <v>253</v>
      </c>
      <c r="C108" s="159">
        <v>315</v>
      </c>
      <c r="D108" s="160"/>
      <c r="E108" s="161">
        <v>44072</v>
      </c>
      <c r="F108" s="162">
        <v>1</v>
      </c>
      <c r="G108" s="170">
        <v>10.199999999999999</v>
      </c>
      <c r="H108" s="171">
        <v>10</v>
      </c>
      <c r="I108" s="162">
        <v>92</v>
      </c>
      <c r="J108" s="162">
        <v>72</v>
      </c>
      <c r="K108" s="171">
        <f t="shared" si="44"/>
        <v>82</v>
      </c>
      <c r="L108" s="172">
        <f t="shared" si="38"/>
        <v>20</v>
      </c>
      <c r="M108" s="170">
        <f t="shared" si="39"/>
        <v>10.199999999999999</v>
      </c>
      <c r="N108" s="170">
        <f t="shared" si="40"/>
        <v>9.8000000000000007</v>
      </c>
      <c r="O108" s="162" t="str">
        <f t="shared" ref="O108:O114" si="46">IF(M108&gt;=19.5,"70%",IF(M108&gt;=13.5,"50%",IF(M108&gt;=5.5,"30%",IF(M108&gt;=0.1,"15%"))))</f>
        <v>30%</v>
      </c>
      <c r="P108" s="170">
        <f t="shared" si="41"/>
        <v>2.94</v>
      </c>
      <c r="Q108" s="162">
        <v>0.1</v>
      </c>
      <c r="R108" s="170">
        <f t="shared" si="43"/>
        <v>10.299999999999999</v>
      </c>
      <c r="S108" s="170">
        <f t="shared" si="42"/>
        <v>10.299999999999999</v>
      </c>
      <c r="T108" s="173">
        <f t="shared" si="45"/>
        <v>10.299999999999999</v>
      </c>
    </row>
    <row r="109" spans="1:20" x14ac:dyDescent="0.3">
      <c r="A109" s="231">
        <v>57</v>
      </c>
      <c r="B109" s="160" t="s">
        <v>611</v>
      </c>
      <c r="C109" s="159">
        <v>506</v>
      </c>
      <c r="D109" s="160"/>
      <c r="E109" s="161">
        <v>44072</v>
      </c>
      <c r="F109" s="162">
        <v>2</v>
      </c>
      <c r="G109" s="203">
        <v>16.5</v>
      </c>
      <c r="H109" s="203">
        <v>17</v>
      </c>
      <c r="I109" s="203">
        <v>85</v>
      </c>
      <c r="J109" s="203">
        <v>69</v>
      </c>
      <c r="K109" s="203">
        <f t="shared" si="44"/>
        <v>68</v>
      </c>
      <c r="L109" s="203">
        <f t="shared" si="38"/>
        <v>16</v>
      </c>
      <c r="M109" s="203">
        <f t="shared" si="39"/>
        <v>16.5</v>
      </c>
      <c r="N109" s="203">
        <f t="shared" si="40"/>
        <v>-0.5</v>
      </c>
      <c r="O109" s="203" t="str">
        <f t="shared" si="46"/>
        <v>50%</v>
      </c>
      <c r="P109" s="203">
        <f t="shared" si="41"/>
        <v>-0.25</v>
      </c>
      <c r="Q109" s="162">
        <v>0.1</v>
      </c>
      <c r="R109" s="203">
        <v>16.2</v>
      </c>
      <c r="S109" s="162">
        <f t="shared" si="42"/>
        <v>16.2</v>
      </c>
      <c r="T109" s="173">
        <f t="shared" si="45"/>
        <v>16.2</v>
      </c>
    </row>
    <row r="110" spans="1:20" ht="13.95" customHeight="1" x14ac:dyDescent="0.3">
      <c r="A110" s="231">
        <v>58</v>
      </c>
      <c r="B110" s="159" t="s">
        <v>512</v>
      </c>
      <c r="C110" s="159">
        <v>242</v>
      </c>
      <c r="D110" s="160" t="s">
        <v>100</v>
      </c>
      <c r="E110" s="161">
        <v>44072</v>
      </c>
      <c r="F110" s="162">
        <v>1</v>
      </c>
      <c r="G110" s="170">
        <v>6</v>
      </c>
      <c r="H110" s="171">
        <v>6</v>
      </c>
      <c r="I110" s="162">
        <v>91</v>
      </c>
      <c r="J110" s="162">
        <v>72</v>
      </c>
      <c r="K110" s="171">
        <f t="shared" si="44"/>
        <v>85</v>
      </c>
      <c r="L110" s="243">
        <v>11</v>
      </c>
      <c r="M110" s="170">
        <f t="shared" si="39"/>
        <v>6</v>
      </c>
      <c r="N110" s="170">
        <f t="shared" si="40"/>
        <v>5</v>
      </c>
      <c r="O110" s="162" t="str">
        <f t="shared" si="46"/>
        <v>30%</v>
      </c>
      <c r="P110" s="170">
        <f t="shared" si="41"/>
        <v>1.5</v>
      </c>
      <c r="Q110" s="162" t="str">
        <f>IF(N110&lt;0,O110, "0.1")</f>
        <v>0.1</v>
      </c>
      <c r="R110" s="170">
        <f>IF(M110&gt;=L110,(M110+P110),M110+Q110)</f>
        <v>6.1</v>
      </c>
      <c r="S110" s="170">
        <f t="shared" si="42"/>
        <v>6.1</v>
      </c>
      <c r="T110" s="173">
        <f t="shared" si="45"/>
        <v>6.1</v>
      </c>
    </row>
    <row r="111" spans="1:20" x14ac:dyDescent="0.3">
      <c r="A111" s="231">
        <v>59</v>
      </c>
      <c r="B111" s="159" t="s">
        <v>407</v>
      </c>
      <c r="C111" s="159">
        <v>434</v>
      </c>
      <c r="D111" s="175" t="s">
        <v>20</v>
      </c>
      <c r="E111" s="161">
        <v>44072</v>
      </c>
      <c r="F111" s="176">
        <v>1</v>
      </c>
      <c r="G111" s="162">
        <v>9</v>
      </c>
      <c r="H111" s="162">
        <v>9</v>
      </c>
      <c r="I111" s="162">
        <v>89</v>
      </c>
      <c r="J111" s="162">
        <v>72</v>
      </c>
      <c r="K111" s="162">
        <f t="shared" si="44"/>
        <v>80</v>
      </c>
      <c r="L111" s="162">
        <f t="shared" ref="L111:L142" si="47">I111-J111</f>
        <v>17</v>
      </c>
      <c r="M111" s="162">
        <f t="shared" si="39"/>
        <v>9</v>
      </c>
      <c r="N111" s="162">
        <f t="shared" si="40"/>
        <v>8</v>
      </c>
      <c r="O111" s="162" t="str">
        <f t="shared" si="46"/>
        <v>30%</v>
      </c>
      <c r="P111" s="170">
        <f t="shared" si="41"/>
        <v>2.4</v>
      </c>
      <c r="Q111" s="162" t="str">
        <f>IF(N111&lt;0,O111, "0.1")</f>
        <v>0.1</v>
      </c>
      <c r="R111" s="162">
        <f>IF(M111&gt;=L111,(M111+P111),M111+Q111)</f>
        <v>9.1</v>
      </c>
      <c r="S111" s="162">
        <f t="shared" si="42"/>
        <v>9.1</v>
      </c>
      <c r="T111" s="173">
        <f t="shared" si="45"/>
        <v>9.1</v>
      </c>
    </row>
    <row r="112" spans="1:20" x14ac:dyDescent="0.3">
      <c r="A112" s="231">
        <v>60</v>
      </c>
      <c r="B112" s="159" t="s">
        <v>265</v>
      </c>
      <c r="C112" s="159">
        <v>239</v>
      </c>
      <c r="D112" s="160" t="s">
        <v>266</v>
      </c>
      <c r="E112" s="161">
        <v>44072</v>
      </c>
      <c r="F112" s="162">
        <v>1</v>
      </c>
      <c r="G112" s="162">
        <v>7</v>
      </c>
      <c r="H112" s="171">
        <v>7</v>
      </c>
      <c r="I112" s="162">
        <v>87</v>
      </c>
      <c r="J112" s="162">
        <v>72</v>
      </c>
      <c r="K112" s="171">
        <f t="shared" si="44"/>
        <v>80</v>
      </c>
      <c r="L112" s="172">
        <f t="shared" si="47"/>
        <v>15</v>
      </c>
      <c r="M112" s="170">
        <f t="shared" si="39"/>
        <v>7</v>
      </c>
      <c r="N112" s="170">
        <f t="shared" si="40"/>
        <v>8</v>
      </c>
      <c r="O112" s="162" t="str">
        <f t="shared" si="46"/>
        <v>30%</v>
      </c>
      <c r="P112" s="170">
        <f t="shared" si="41"/>
        <v>2.4</v>
      </c>
      <c r="Q112" s="162">
        <v>0.1</v>
      </c>
      <c r="R112" s="170">
        <f>IF(M112&gt;=L112,(M112+P112),M112+Q112)</f>
        <v>7.1</v>
      </c>
      <c r="S112" s="170">
        <f t="shared" si="42"/>
        <v>7.1</v>
      </c>
      <c r="T112" s="173">
        <f t="shared" si="45"/>
        <v>7.1</v>
      </c>
    </row>
    <row r="113" spans="1:20" x14ac:dyDescent="0.3">
      <c r="A113" s="231">
        <v>61</v>
      </c>
      <c r="B113" s="159" t="s">
        <v>277</v>
      </c>
      <c r="C113" s="159">
        <v>63</v>
      </c>
      <c r="D113" s="160" t="s">
        <v>33</v>
      </c>
      <c r="E113" s="161">
        <v>44072</v>
      </c>
      <c r="F113" s="162">
        <v>2</v>
      </c>
      <c r="G113" s="170">
        <v>6.1</v>
      </c>
      <c r="H113" s="171">
        <v>6</v>
      </c>
      <c r="I113" s="162">
        <v>82</v>
      </c>
      <c r="J113" s="162">
        <v>70</v>
      </c>
      <c r="K113" s="171">
        <f t="shared" si="44"/>
        <v>76</v>
      </c>
      <c r="L113" s="172">
        <f t="shared" si="47"/>
        <v>12</v>
      </c>
      <c r="M113" s="170">
        <f t="shared" si="39"/>
        <v>6.1</v>
      </c>
      <c r="N113" s="170">
        <f t="shared" si="40"/>
        <v>5.9</v>
      </c>
      <c r="O113" s="162" t="str">
        <f t="shared" si="46"/>
        <v>30%</v>
      </c>
      <c r="P113" s="170">
        <v>5.2</v>
      </c>
      <c r="Q113" s="162" t="str">
        <f>IF(N113&lt;0,O113, "0.1")</f>
        <v>0.1</v>
      </c>
      <c r="R113" s="170">
        <f>IF(M113&gt;=L113,(M113+P113),M113+Q113)</f>
        <v>6.1999999999999993</v>
      </c>
      <c r="S113" s="170">
        <f t="shared" si="42"/>
        <v>6.1999999999999993</v>
      </c>
      <c r="T113" s="173">
        <f t="shared" si="45"/>
        <v>6.1999999999999993</v>
      </c>
    </row>
    <row r="114" spans="1:20" x14ac:dyDescent="0.3">
      <c r="A114" s="231">
        <v>62</v>
      </c>
      <c r="B114" s="159" t="s">
        <v>278</v>
      </c>
      <c r="C114" s="159">
        <v>220</v>
      </c>
      <c r="D114" s="160" t="s">
        <v>24</v>
      </c>
      <c r="E114" s="161">
        <v>44072</v>
      </c>
      <c r="F114" s="162">
        <v>2</v>
      </c>
      <c r="G114" s="162">
        <v>11</v>
      </c>
      <c r="H114" s="162">
        <v>11</v>
      </c>
      <c r="I114" s="162">
        <v>86</v>
      </c>
      <c r="J114" s="162">
        <v>70</v>
      </c>
      <c r="K114" s="162">
        <f t="shared" si="44"/>
        <v>75</v>
      </c>
      <c r="L114" s="162">
        <f t="shared" si="47"/>
        <v>16</v>
      </c>
      <c r="M114" s="162">
        <f t="shared" si="39"/>
        <v>11</v>
      </c>
      <c r="N114" s="162">
        <f t="shared" si="40"/>
        <v>5</v>
      </c>
      <c r="O114" s="162" t="str">
        <f t="shared" si="46"/>
        <v>30%</v>
      </c>
      <c r="P114" s="170">
        <f t="shared" ref="P114:P128" si="48">N114*O114</f>
        <v>1.5</v>
      </c>
      <c r="Q114" s="162" t="str">
        <f>IF(N114&lt;0,O114, "0.1")</f>
        <v>0.1</v>
      </c>
      <c r="R114" s="162">
        <f>IF(M114&gt;=L114,(M114+P114),M114+Q114)</f>
        <v>11.1</v>
      </c>
      <c r="S114" s="162">
        <f t="shared" si="42"/>
        <v>11.1</v>
      </c>
      <c r="T114" s="173">
        <f t="shared" si="45"/>
        <v>11.1</v>
      </c>
    </row>
    <row r="115" spans="1:20" x14ac:dyDescent="0.3">
      <c r="A115" s="231">
        <v>63</v>
      </c>
      <c r="B115" s="159" t="s">
        <v>621</v>
      </c>
      <c r="C115" s="159">
        <v>250</v>
      </c>
      <c r="D115" s="160" t="s">
        <v>20</v>
      </c>
      <c r="E115" s="161">
        <v>44072</v>
      </c>
      <c r="F115" s="162">
        <v>1</v>
      </c>
      <c r="G115" s="170">
        <v>10</v>
      </c>
      <c r="H115" s="171">
        <v>10</v>
      </c>
      <c r="I115" s="162">
        <v>89</v>
      </c>
      <c r="J115" s="162">
        <v>72</v>
      </c>
      <c r="K115" s="171">
        <f t="shared" si="44"/>
        <v>79</v>
      </c>
      <c r="L115" s="172">
        <f t="shared" si="47"/>
        <v>17</v>
      </c>
      <c r="M115" s="170">
        <f t="shared" si="39"/>
        <v>10</v>
      </c>
      <c r="N115" s="170">
        <f t="shared" si="40"/>
        <v>7</v>
      </c>
      <c r="O115" s="174">
        <v>0.3</v>
      </c>
      <c r="P115" s="170">
        <f t="shared" si="48"/>
        <v>2.1</v>
      </c>
      <c r="Q115" s="162" t="str">
        <f>IF(N115&lt;0,O115, "0.1")</f>
        <v>0.1</v>
      </c>
      <c r="R115" s="162">
        <v>10</v>
      </c>
      <c r="S115" s="170">
        <f t="shared" si="42"/>
        <v>10</v>
      </c>
      <c r="T115" s="173">
        <f t="shared" si="45"/>
        <v>10</v>
      </c>
    </row>
    <row r="116" spans="1:20" x14ac:dyDescent="0.3">
      <c r="A116" s="231">
        <v>64</v>
      </c>
      <c r="B116" s="187" t="s">
        <v>604</v>
      </c>
      <c r="C116" s="159">
        <v>386</v>
      </c>
      <c r="D116" s="188" t="s">
        <v>17</v>
      </c>
      <c r="E116" s="161">
        <v>44072</v>
      </c>
      <c r="F116" s="189">
        <v>1</v>
      </c>
      <c r="G116" s="162">
        <v>10</v>
      </c>
      <c r="H116" s="162">
        <v>10</v>
      </c>
      <c r="I116" s="162">
        <v>81</v>
      </c>
      <c r="J116" s="162">
        <v>72</v>
      </c>
      <c r="K116" s="162">
        <f t="shared" si="44"/>
        <v>71</v>
      </c>
      <c r="L116" s="162">
        <f t="shared" si="47"/>
        <v>9</v>
      </c>
      <c r="M116" s="162">
        <f t="shared" si="39"/>
        <v>10</v>
      </c>
      <c r="N116" s="162">
        <f t="shared" si="40"/>
        <v>-1</v>
      </c>
      <c r="O116" s="162" t="str">
        <f t="shared" ref="O116:O121" si="49">IF(M116&gt;=19.5,"70%",IF(M116&gt;=13.5,"50%",IF(M116&gt;=5.5,"30%",IF(M116&gt;=0.1,"15%"))))</f>
        <v>30%</v>
      </c>
      <c r="P116" s="170">
        <f t="shared" si="48"/>
        <v>-0.3</v>
      </c>
      <c r="Q116" s="162">
        <v>0.1</v>
      </c>
      <c r="R116" s="162">
        <f t="shared" ref="R116:R128" si="50">IF(M116&gt;=L116,(M116+P116),M116+Q116)</f>
        <v>9.6999999999999993</v>
      </c>
      <c r="S116" s="162">
        <f t="shared" si="42"/>
        <v>9.6999999999999993</v>
      </c>
      <c r="T116" s="173">
        <f t="shared" si="45"/>
        <v>9.6999999999999993</v>
      </c>
    </row>
    <row r="117" spans="1:20" x14ac:dyDescent="0.3">
      <c r="A117" s="231">
        <v>65</v>
      </c>
      <c r="B117" s="210" t="s">
        <v>289</v>
      </c>
      <c r="C117" s="210">
        <v>212</v>
      </c>
      <c r="D117" s="211"/>
      <c r="E117" s="161">
        <v>44072</v>
      </c>
      <c r="F117" s="193">
        <v>1</v>
      </c>
      <c r="G117" s="193">
        <v>10</v>
      </c>
      <c r="H117" s="213">
        <v>10</v>
      </c>
      <c r="I117" s="193">
        <v>92</v>
      </c>
      <c r="J117" s="193">
        <v>72</v>
      </c>
      <c r="K117" s="213">
        <f t="shared" si="44"/>
        <v>82</v>
      </c>
      <c r="L117" s="214">
        <f t="shared" si="47"/>
        <v>20</v>
      </c>
      <c r="M117" s="194">
        <f t="shared" si="39"/>
        <v>10</v>
      </c>
      <c r="N117" s="194">
        <f t="shared" si="40"/>
        <v>10</v>
      </c>
      <c r="O117" s="193" t="str">
        <f t="shared" si="49"/>
        <v>30%</v>
      </c>
      <c r="P117" s="194">
        <f t="shared" si="48"/>
        <v>3</v>
      </c>
      <c r="Q117" s="162">
        <v>0.1</v>
      </c>
      <c r="R117" s="194">
        <f t="shared" si="50"/>
        <v>10.1</v>
      </c>
      <c r="S117" s="194">
        <f t="shared" si="42"/>
        <v>10.1</v>
      </c>
      <c r="T117" s="215">
        <f t="shared" si="45"/>
        <v>10.1</v>
      </c>
    </row>
    <row r="118" spans="1:20" x14ac:dyDescent="0.3">
      <c r="A118" s="231">
        <v>66</v>
      </c>
      <c r="B118" s="159" t="s">
        <v>597</v>
      </c>
      <c r="C118" s="159">
        <v>515</v>
      </c>
      <c r="D118" s="160"/>
      <c r="E118" s="161">
        <v>44072</v>
      </c>
      <c r="F118" s="162">
        <v>1</v>
      </c>
      <c r="G118" s="162">
        <v>24</v>
      </c>
      <c r="H118" s="162">
        <v>24</v>
      </c>
      <c r="I118" s="162">
        <v>89</v>
      </c>
      <c r="J118" s="162">
        <v>72</v>
      </c>
      <c r="K118" s="171"/>
      <c r="L118" s="172">
        <f t="shared" si="47"/>
        <v>17</v>
      </c>
      <c r="M118" s="170">
        <f t="shared" si="39"/>
        <v>24</v>
      </c>
      <c r="N118" s="170">
        <f t="shared" si="40"/>
        <v>-7</v>
      </c>
      <c r="O118" s="162" t="str">
        <f t="shared" si="49"/>
        <v>70%</v>
      </c>
      <c r="P118" s="170">
        <f t="shared" si="48"/>
        <v>-4.8999999999999995</v>
      </c>
      <c r="Q118" s="162" t="str">
        <f>IF(N118&lt;0,O118, "0.1")</f>
        <v>70%</v>
      </c>
      <c r="R118" s="170">
        <f t="shared" si="50"/>
        <v>19.100000000000001</v>
      </c>
      <c r="S118" s="170">
        <f t="shared" si="42"/>
        <v>19.100000000000001</v>
      </c>
      <c r="T118" s="173">
        <f t="shared" si="45"/>
        <v>19.100000000000001</v>
      </c>
    </row>
    <row r="119" spans="1:20" x14ac:dyDescent="0.3">
      <c r="A119" s="231">
        <v>67</v>
      </c>
      <c r="B119" s="159" t="s">
        <v>451</v>
      </c>
      <c r="C119" s="159">
        <v>2</v>
      </c>
      <c r="D119" s="160"/>
      <c r="E119" s="161">
        <v>44072</v>
      </c>
      <c r="F119" s="162">
        <v>2</v>
      </c>
      <c r="G119" s="162">
        <v>5.0999999999999996</v>
      </c>
      <c r="H119" s="171">
        <f>G119</f>
        <v>5.0999999999999996</v>
      </c>
      <c r="I119" s="162">
        <v>86</v>
      </c>
      <c r="J119" s="162">
        <v>70</v>
      </c>
      <c r="K119" s="171">
        <f>I119-H119</f>
        <v>80.900000000000006</v>
      </c>
      <c r="L119" s="172">
        <f t="shared" si="47"/>
        <v>16</v>
      </c>
      <c r="M119" s="170">
        <f t="shared" si="39"/>
        <v>5.0999999999999996</v>
      </c>
      <c r="N119" s="170">
        <f t="shared" si="40"/>
        <v>10.9</v>
      </c>
      <c r="O119" s="162" t="str">
        <f t="shared" si="49"/>
        <v>15%</v>
      </c>
      <c r="P119" s="170">
        <f t="shared" si="48"/>
        <v>1.635</v>
      </c>
      <c r="Q119" s="162">
        <v>0.1</v>
      </c>
      <c r="R119" s="170">
        <f t="shared" si="50"/>
        <v>5.1999999999999993</v>
      </c>
      <c r="S119" s="170">
        <f t="shared" si="42"/>
        <v>5.1999999999999993</v>
      </c>
      <c r="T119" s="173">
        <f t="shared" si="45"/>
        <v>5.1999999999999993</v>
      </c>
    </row>
    <row r="120" spans="1:20" x14ac:dyDescent="0.3">
      <c r="A120" s="231">
        <v>68</v>
      </c>
      <c r="B120" s="159" t="s">
        <v>298</v>
      </c>
      <c r="C120" s="159">
        <v>262</v>
      </c>
      <c r="D120" s="160" t="s">
        <v>62</v>
      </c>
      <c r="E120" s="161">
        <v>44072</v>
      </c>
      <c r="F120" s="162">
        <v>1</v>
      </c>
      <c r="G120" s="162">
        <v>10</v>
      </c>
      <c r="H120" s="171">
        <v>10</v>
      </c>
      <c r="I120" s="162">
        <v>81</v>
      </c>
      <c r="J120" s="162">
        <v>72</v>
      </c>
      <c r="K120" s="171">
        <f>I120-H120</f>
        <v>71</v>
      </c>
      <c r="L120" s="172">
        <f t="shared" si="47"/>
        <v>9</v>
      </c>
      <c r="M120" s="170">
        <f t="shared" si="39"/>
        <v>10</v>
      </c>
      <c r="N120" s="170">
        <f t="shared" si="40"/>
        <v>-1</v>
      </c>
      <c r="O120" s="162" t="str">
        <f t="shared" si="49"/>
        <v>30%</v>
      </c>
      <c r="P120" s="170">
        <f t="shared" si="48"/>
        <v>-0.3</v>
      </c>
      <c r="Q120" s="162">
        <v>0.1</v>
      </c>
      <c r="R120" s="170">
        <f t="shared" si="50"/>
        <v>9.6999999999999993</v>
      </c>
      <c r="S120" s="170">
        <f t="shared" si="42"/>
        <v>9.6999999999999993</v>
      </c>
      <c r="T120" s="173">
        <f t="shared" si="45"/>
        <v>9.6999999999999993</v>
      </c>
    </row>
    <row r="121" spans="1:20" x14ac:dyDescent="0.3">
      <c r="A121" s="231">
        <v>69</v>
      </c>
      <c r="B121" s="159" t="s">
        <v>504</v>
      </c>
      <c r="C121" s="159">
        <v>498</v>
      </c>
      <c r="D121" s="160" t="s">
        <v>17</v>
      </c>
      <c r="E121" s="161">
        <v>44072</v>
      </c>
      <c r="F121" s="162">
        <v>1</v>
      </c>
      <c r="G121" s="162">
        <v>9.5</v>
      </c>
      <c r="H121" s="171">
        <f>G121</f>
        <v>9.5</v>
      </c>
      <c r="I121" s="162">
        <v>93</v>
      </c>
      <c r="J121" s="162">
        <v>72</v>
      </c>
      <c r="K121" s="171">
        <f>I121-H121</f>
        <v>83.5</v>
      </c>
      <c r="L121" s="172">
        <f t="shared" si="47"/>
        <v>21</v>
      </c>
      <c r="M121" s="170">
        <f t="shared" si="39"/>
        <v>9.5</v>
      </c>
      <c r="N121" s="170">
        <f t="shared" si="40"/>
        <v>11.5</v>
      </c>
      <c r="O121" s="162" t="str">
        <f t="shared" si="49"/>
        <v>30%</v>
      </c>
      <c r="P121" s="170">
        <f t="shared" si="48"/>
        <v>3.4499999999999997</v>
      </c>
      <c r="Q121" s="162">
        <v>0.1</v>
      </c>
      <c r="R121" s="170">
        <f t="shared" si="50"/>
        <v>9.6</v>
      </c>
      <c r="S121" s="170">
        <f t="shared" si="42"/>
        <v>9.6</v>
      </c>
      <c r="T121" s="173">
        <v>10</v>
      </c>
    </row>
    <row r="122" spans="1:20" x14ac:dyDescent="0.3">
      <c r="A122" s="231">
        <v>70</v>
      </c>
      <c r="B122" s="159" t="s">
        <v>308</v>
      </c>
      <c r="C122" s="159">
        <v>317</v>
      </c>
      <c r="D122" s="160" t="s">
        <v>33</v>
      </c>
      <c r="E122" s="161">
        <v>44072</v>
      </c>
      <c r="F122" s="162">
        <v>2</v>
      </c>
      <c r="G122" s="162">
        <v>19</v>
      </c>
      <c r="H122" s="162">
        <v>19</v>
      </c>
      <c r="I122" s="162">
        <v>95</v>
      </c>
      <c r="J122" s="162">
        <v>70</v>
      </c>
      <c r="K122" s="162">
        <v>80</v>
      </c>
      <c r="L122" s="162">
        <f t="shared" si="47"/>
        <v>25</v>
      </c>
      <c r="M122" s="162">
        <f t="shared" si="39"/>
        <v>19</v>
      </c>
      <c r="N122" s="162">
        <f t="shared" si="40"/>
        <v>6</v>
      </c>
      <c r="O122" s="174">
        <v>0.7</v>
      </c>
      <c r="P122" s="170">
        <f t="shared" si="48"/>
        <v>4.1999999999999993</v>
      </c>
      <c r="Q122" s="162" t="str">
        <f>IF(N122&lt;0,O122, "0.1")</f>
        <v>0.1</v>
      </c>
      <c r="R122" s="162">
        <f t="shared" si="50"/>
        <v>19.100000000000001</v>
      </c>
      <c r="S122" s="162">
        <f t="shared" si="42"/>
        <v>19.100000000000001</v>
      </c>
      <c r="T122" s="177">
        <v>19</v>
      </c>
    </row>
    <row r="123" spans="1:20" x14ac:dyDescent="0.3">
      <c r="A123" s="231">
        <v>71</v>
      </c>
      <c r="B123" s="159" t="s">
        <v>315</v>
      </c>
      <c r="C123" s="159">
        <v>5</v>
      </c>
      <c r="D123" s="160" t="s">
        <v>43</v>
      </c>
      <c r="E123" s="161">
        <v>44072</v>
      </c>
      <c r="F123" s="162">
        <v>1</v>
      </c>
      <c r="G123" s="170">
        <v>6</v>
      </c>
      <c r="H123" s="171">
        <v>6</v>
      </c>
      <c r="I123" s="162">
        <v>88</v>
      </c>
      <c r="J123" s="162">
        <v>72</v>
      </c>
      <c r="K123" s="171">
        <v>78</v>
      </c>
      <c r="L123" s="172">
        <f t="shared" si="47"/>
        <v>16</v>
      </c>
      <c r="M123" s="170">
        <f t="shared" si="39"/>
        <v>6</v>
      </c>
      <c r="N123" s="170">
        <f t="shared" si="40"/>
        <v>10</v>
      </c>
      <c r="O123" s="174">
        <v>0.3</v>
      </c>
      <c r="P123" s="170">
        <f t="shared" si="48"/>
        <v>3</v>
      </c>
      <c r="Q123" s="162" t="str">
        <f>IF(N123&lt;0,O123, "0.1")</f>
        <v>0.1</v>
      </c>
      <c r="R123" s="170">
        <f t="shared" si="50"/>
        <v>6.1</v>
      </c>
      <c r="S123" s="170">
        <f t="shared" si="42"/>
        <v>6.1</v>
      </c>
      <c r="T123" s="173">
        <v>6</v>
      </c>
    </row>
    <row r="124" spans="1:20" x14ac:dyDescent="0.3">
      <c r="A124" s="231">
        <v>72</v>
      </c>
      <c r="B124" s="159" t="s">
        <v>402</v>
      </c>
      <c r="C124" s="159">
        <v>430</v>
      </c>
      <c r="D124" s="175" t="s">
        <v>17</v>
      </c>
      <c r="E124" s="161">
        <v>44072</v>
      </c>
      <c r="F124" s="176">
        <v>1</v>
      </c>
      <c r="G124" s="162">
        <v>11</v>
      </c>
      <c r="H124" s="162">
        <v>11</v>
      </c>
      <c r="I124" s="162">
        <v>89</v>
      </c>
      <c r="J124" s="162">
        <v>72</v>
      </c>
      <c r="K124" s="162">
        <f t="shared" ref="K124:K130" si="51">I124-H124</f>
        <v>78</v>
      </c>
      <c r="L124" s="162">
        <f t="shared" si="47"/>
        <v>17</v>
      </c>
      <c r="M124" s="162">
        <f t="shared" si="39"/>
        <v>11</v>
      </c>
      <c r="N124" s="162">
        <f t="shared" si="40"/>
        <v>6</v>
      </c>
      <c r="O124" s="162" t="str">
        <f t="shared" ref="O124:O130" si="52">IF(M124&gt;=19.5,"70%",IF(M124&gt;=13.5,"50%",IF(M124&gt;=5.5,"30%",IF(M124&gt;=0.1,"15%"))))</f>
        <v>30%</v>
      </c>
      <c r="P124" s="170">
        <f t="shared" si="48"/>
        <v>1.7999999999999998</v>
      </c>
      <c r="Q124" s="162" t="str">
        <f>IF(N124&lt;0,O124, "0.1")</f>
        <v>0.1</v>
      </c>
      <c r="R124" s="162">
        <f t="shared" si="50"/>
        <v>11.1</v>
      </c>
      <c r="S124" s="162">
        <f t="shared" si="42"/>
        <v>11.1</v>
      </c>
      <c r="T124" s="173">
        <f t="shared" ref="T124:T129" si="53">S124</f>
        <v>11.1</v>
      </c>
    </row>
    <row r="125" spans="1:20" x14ac:dyDescent="0.3">
      <c r="A125" s="231">
        <v>73</v>
      </c>
      <c r="B125" s="159" t="s">
        <v>328</v>
      </c>
      <c r="C125" s="159">
        <v>113</v>
      </c>
      <c r="D125" s="160" t="s">
        <v>24</v>
      </c>
      <c r="E125" s="161">
        <v>44072</v>
      </c>
      <c r="F125" s="162">
        <v>2</v>
      </c>
      <c r="G125" s="170">
        <v>12.1</v>
      </c>
      <c r="H125" s="171">
        <v>12</v>
      </c>
      <c r="I125" s="162">
        <v>87</v>
      </c>
      <c r="J125" s="162">
        <v>70</v>
      </c>
      <c r="K125" s="171">
        <f t="shared" si="51"/>
        <v>75</v>
      </c>
      <c r="L125" s="172">
        <f t="shared" si="47"/>
        <v>17</v>
      </c>
      <c r="M125" s="170">
        <f t="shared" si="39"/>
        <v>12.1</v>
      </c>
      <c r="N125" s="170">
        <f t="shared" si="40"/>
        <v>4.9000000000000004</v>
      </c>
      <c r="O125" s="162" t="str">
        <f t="shared" si="52"/>
        <v>30%</v>
      </c>
      <c r="P125" s="170">
        <f t="shared" si="48"/>
        <v>1.47</v>
      </c>
      <c r="Q125" s="162">
        <v>0.1</v>
      </c>
      <c r="R125" s="170">
        <f t="shared" si="50"/>
        <v>12.2</v>
      </c>
      <c r="S125" s="170">
        <f t="shared" si="42"/>
        <v>12.2</v>
      </c>
      <c r="T125" s="173">
        <f t="shared" si="53"/>
        <v>12.2</v>
      </c>
    </row>
    <row r="126" spans="1:20" x14ac:dyDescent="0.3">
      <c r="A126" s="231">
        <v>74</v>
      </c>
      <c r="B126" s="187" t="s">
        <v>606</v>
      </c>
      <c r="C126" s="159">
        <v>518</v>
      </c>
      <c r="D126" s="188"/>
      <c r="E126" s="161">
        <v>44072</v>
      </c>
      <c r="F126" s="189">
        <v>1</v>
      </c>
      <c r="G126" s="170">
        <v>20</v>
      </c>
      <c r="H126" s="171">
        <v>20</v>
      </c>
      <c r="I126" s="162">
        <v>98</v>
      </c>
      <c r="J126" s="162">
        <v>72</v>
      </c>
      <c r="K126" s="171">
        <f t="shared" si="51"/>
        <v>78</v>
      </c>
      <c r="L126" s="172">
        <f t="shared" si="47"/>
        <v>26</v>
      </c>
      <c r="M126" s="170">
        <f t="shared" si="39"/>
        <v>20</v>
      </c>
      <c r="N126" s="170">
        <f t="shared" si="40"/>
        <v>6</v>
      </c>
      <c r="O126" s="162" t="str">
        <f t="shared" si="52"/>
        <v>70%</v>
      </c>
      <c r="P126" s="170">
        <f t="shared" si="48"/>
        <v>4.1999999999999993</v>
      </c>
      <c r="Q126" s="162">
        <v>0.1</v>
      </c>
      <c r="R126" s="170">
        <f t="shared" si="50"/>
        <v>20.100000000000001</v>
      </c>
      <c r="S126" s="170">
        <f t="shared" si="42"/>
        <v>20.100000000000001</v>
      </c>
      <c r="T126" s="173">
        <f t="shared" si="53"/>
        <v>20.100000000000001</v>
      </c>
    </row>
    <row r="127" spans="1:20" x14ac:dyDescent="0.3">
      <c r="A127" s="231">
        <v>75</v>
      </c>
      <c r="B127" s="160" t="s">
        <v>333</v>
      </c>
      <c r="C127" s="159">
        <v>401</v>
      </c>
      <c r="D127" s="160"/>
      <c r="E127" s="161">
        <v>44072</v>
      </c>
      <c r="F127" s="162">
        <v>2</v>
      </c>
      <c r="G127" s="162">
        <v>12.3</v>
      </c>
      <c r="H127" s="162">
        <v>12</v>
      </c>
      <c r="I127" s="162">
        <v>85</v>
      </c>
      <c r="J127" s="162">
        <v>72</v>
      </c>
      <c r="K127" s="162">
        <f t="shared" si="51"/>
        <v>73</v>
      </c>
      <c r="L127" s="162">
        <f t="shared" si="47"/>
        <v>13</v>
      </c>
      <c r="M127" s="162">
        <f t="shared" si="39"/>
        <v>12.3</v>
      </c>
      <c r="N127" s="162">
        <f t="shared" si="40"/>
        <v>0.69999999999999929</v>
      </c>
      <c r="O127" s="162" t="str">
        <f t="shared" si="52"/>
        <v>30%</v>
      </c>
      <c r="P127" s="170">
        <f t="shared" si="48"/>
        <v>0.20999999999999977</v>
      </c>
      <c r="Q127" s="162" t="str">
        <f>IF(N127&lt;0,O127, "0.1")</f>
        <v>0.1</v>
      </c>
      <c r="R127" s="162">
        <f t="shared" si="50"/>
        <v>12.4</v>
      </c>
      <c r="S127" s="162">
        <f t="shared" si="42"/>
        <v>12.4</v>
      </c>
      <c r="T127" s="173">
        <f t="shared" si="53"/>
        <v>12.4</v>
      </c>
    </row>
    <row r="128" spans="1:20" x14ac:dyDescent="0.3">
      <c r="A128" s="231">
        <v>76</v>
      </c>
      <c r="B128" s="210" t="s">
        <v>334</v>
      </c>
      <c r="C128" s="210">
        <v>299</v>
      </c>
      <c r="D128" s="211" t="s">
        <v>20</v>
      </c>
      <c r="E128" s="161">
        <v>44072</v>
      </c>
      <c r="F128" s="193">
        <v>1</v>
      </c>
      <c r="G128" s="193">
        <v>5.4</v>
      </c>
      <c r="H128" s="193">
        <v>5</v>
      </c>
      <c r="I128" s="193">
        <v>84</v>
      </c>
      <c r="J128" s="193">
        <v>72</v>
      </c>
      <c r="K128" s="213">
        <f t="shared" si="51"/>
        <v>79</v>
      </c>
      <c r="L128" s="214">
        <f t="shared" si="47"/>
        <v>12</v>
      </c>
      <c r="M128" s="194">
        <f t="shared" si="39"/>
        <v>5.4</v>
      </c>
      <c r="N128" s="194">
        <f t="shared" si="40"/>
        <v>6.6</v>
      </c>
      <c r="O128" s="193" t="str">
        <f t="shared" si="52"/>
        <v>15%</v>
      </c>
      <c r="P128" s="194">
        <f t="shared" si="48"/>
        <v>0.98999999999999988</v>
      </c>
      <c r="Q128" s="162">
        <v>0.1</v>
      </c>
      <c r="R128" s="194">
        <f t="shared" si="50"/>
        <v>5.5</v>
      </c>
      <c r="S128" s="194">
        <f t="shared" si="42"/>
        <v>5.5</v>
      </c>
      <c r="T128" s="215">
        <f t="shared" si="53"/>
        <v>5.5</v>
      </c>
    </row>
    <row r="129" spans="1:20" x14ac:dyDescent="0.3">
      <c r="A129" s="231">
        <v>77</v>
      </c>
      <c r="B129" s="159" t="s">
        <v>598</v>
      </c>
      <c r="C129" s="159">
        <v>516</v>
      </c>
      <c r="D129" s="160" t="s">
        <v>599</v>
      </c>
      <c r="E129" s="161">
        <v>44072</v>
      </c>
      <c r="F129" s="162">
        <v>1</v>
      </c>
      <c r="G129" s="162">
        <v>15</v>
      </c>
      <c r="H129" s="162">
        <v>15</v>
      </c>
      <c r="I129" s="162">
        <v>85</v>
      </c>
      <c r="J129" s="162">
        <v>72</v>
      </c>
      <c r="K129" s="162">
        <f t="shared" si="51"/>
        <v>70</v>
      </c>
      <c r="L129" s="162">
        <f t="shared" si="47"/>
        <v>13</v>
      </c>
      <c r="M129" s="162">
        <f t="shared" si="39"/>
        <v>15</v>
      </c>
      <c r="N129" s="162">
        <f t="shared" si="40"/>
        <v>-2</v>
      </c>
      <c r="O129" s="162" t="str">
        <f t="shared" si="52"/>
        <v>50%</v>
      </c>
      <c r="P129" s="170">
        <v>0.5</v>
      </c>
      <c r="Q129" s="162">
        <v>0.2</v>
      </c>
      <c r="R129" s="162">
        <v>14.6</v>
      </c>
      <c r="S129" s="162">
        <f t="shared" si="42"/>
        <v>14.6</v>
      </c>
      <c r="T129" s="173">
        <f t="shared" si="53"/>
        <v>14.6</v>
      </c>
    </row>
    <row r="130" spans="1:20" x14ac:dyDescent="0.3">
      <c r="A130" s="231">
        <v>78</v>
      </c>
      <c r="B130" s="159" t="s">
        <v>608</v>
      </c>
      <c r="C130" s="159"/>
      <c r="D130" s="160"/>
      <c r="E130" s="161">
        <v>44072</v>
      </c>
      <c r="F130" s="162">
        <v>1</v>
      </c>
      <c r="G130" s="162">
        <v>16</v>
      </c>
      <c r="H130" s="162">
        <v>16</v>
      </c>
      <c r="I130" s="162">
        <v>87</v>
      </c>
      <c r="J130" s="162">
        <v>72</v>
      </c>
      <c r="K130" s="162">
        <f t="shared" si="51"/>
        <v>71</v>
      </c>
      <c r="L130" s="162">
        <f t="shared" si="47"/>
        <v>15</v>
      </c>
      <c r="M130" s="162">
        <f t="shared" si="39"/>
        <v>16</v>
      </c>
      <c r="N130" s="162">
        <f t="shared" si="40"/>
        <v>-1</v>
      </c>
      <c r="O130" s="162" t="str">
        <f t="shared" si="52"/>
        <v>50%</v>
      </c>
      <c r="P130" s="170">
        <f t="shared" ref="P130:P142" si="54">N130*O130</f>
        <v>-0.5</v>
      </c>
      <c r="Q130" s="162">
        <v>0.1</v>
      </c>
      <c r="R130" s="162">
        <f t="shared" ref="R130:R142" si="55">IF(M130&gt;=L130,(M130+P130),M130+Q130)</f>
        <v>15.5</v>
      </c>
      <c r="S130" s="162">
        <f t="shared" si="42"/>
        <v>15.5</v>
      </c>
      <c r="T130" s="177">
        <v>16</v>
      </c>
    </row>
    <row r="131" spans="1:20" x14ac:dyDescent="0.3">
      <c r="A131" s="231">
        <v>79</v>
      </c>
      <c r="B131" s="159" t="s">
        <v>513</v>
      </c>
      <c r="C131" s="159">
        <v>104</v>
      </c>
      <c r="D131" s="159" t="s">
        <v>33</v>
      </c>
      <c r="E131" s="161">
        <v>44072</v>
      </c>
      <c r="F131" s="162">
        <v>2</v>
      </c>
      <c r="G131" s="170">
        <v>7</v>
      </c>
      <c r="H131" s="171">
        <v>7</v>
      </c>
      <c r="I131" s="162">
        <v>96</v>
      </c>
      <c r="J131" s="162">
        <v>72</v>
      </c>
      <c r="K131" s="171">
        <v>70</v>
      </c>
      <c r="L131" s="172">
        <f t="shared" si="47"/>
        <v>24</v>
      </c>
      <c r="M131" s="170">
        <f t="shared" si="39"/>
        <v>7</v>
      </c>
      <c r="N131" s="170">
        <f t="shared" si="40"/>
        <v>17</v>
      </c>
      <c r="O131" s="174">
        <v>0.3</v>
      </c>
      <c r="P131" s="170">
        <f t="shared" si="54"/>
        <v>5.0999999999999996</v>
      </c>
      <c r="Q131" s="162" t="str">
        <f>IF(N131&lt;0,O131, "0.1")</f>
        <v>0.1</v>
      </c>
      <c r="R131" s="170">
        <f t="shared" si="55"/>
        <v>7.1</v>
      </c>
      <c r="S131" s="170">
        <f t="shared" si="42"/>
        <v>7.1</v>
      </c>
      <c r="T131" s="173">
        <f>S131</f>
        <v>7.1</v>
      </c>
    </row>
    <row r="132" spans="1:20" x14ac:dyDescent="0.3">
      <c r="A132" s="231">
        <v>80</v>
      </c>
      <c r="B132" s="175" t="s">
        <v>485</v>
      </c>
      <c r="C132" s="159">
        <v>495</v>
      </c>
      <c r="D132" s="175"/>
      <c r="E132" s="161">
        <v>44072</v>
      </c>
      <c r="F132" s="176">
        <v>1</v>
      </c>
      <c r="G132" s="162">
        <v>20</v>
      </c>
      <c r="H132" s="162">
        <v>20</v>
      </c>
      <c r="I132" s="162">
        <v>103</v>
      </c>
      <c r="J132" s="162">
        <v>72</v>
      </c>
      <c r="K132" s="162">
        <f t="shared" ref="K132:K142" si="56">I132-H132</f>
        <v>83</v>
      </c>
      <c r="L132" s="162">
        <f t="shared" si="47"/>
        <v>31</v>
      </c>
      <c r="M132" s="162">
        <f t="shared" si="39"/>
        <v>20</v>
      </c>
      <c r="N132" s="162">
        <f t="shared" si="40"/>
        <v>11</v>
      </c>
      <c r="O132" s="162" t="str">
        <f>IF(M132&gt;=19.5,"70%",IF(M132&gt;=13.5,"50%",IF(M132&gt;=5.5,"30%",IF(M132&gt;=0.1,"15%"))))</f>
        <v>70%</v>
      </c>
      <c r="P132" s="170">
        <f t="shared" si="54"/>
        <v>7.6999999999999993</v>
      </c>
      <c r="Q132" s="162">
        <v>0.1</v>
      </c>
      <c r="R132" s="162">
        <f t="shared" si="55"/>
        <v>20.100000000000001</v>
      </c>
      <c r="S132" s="162">
        <f t="shared" si="42"/>
        <v>20.100000000000001</v>
      </c>
      <c r="T132" s="177">
        <v>20</v>
      </c>
    </row>
    <row r="133" spans="1:20" x14ac:dyDescent="0.3">
      <c r="A133" s="231">
        <v>81</v>
      </c>
      <c r="B133" s="159" t="s">
        <v>349</v>
      </c>
      <c r="C133" s="159">
        <v>47</v>
      </c>
      <c r="D133" s="159" t="s">
        <v>84</v>
      </c>
      <c r="E133" s="161">
        <v>44072</v>
      </c>
      <c r="F133" s="162">
        <v>3</v>
      </c>
      <c r="G133" s="170">
        <v>9</v>
      </c>
      <c r="H133" s="171">
        <v>9</v>
      </c>
      <c r="I133" s="162">
        <v>100</v>
      </c>
      <c r="J133" s="162">
        <v>72</v>
      </c>
      <c r="K133" s="171">
        <f t="shared" si="56"/>
        <v>91</v>
      </c>
      <c r="L133" s="172">
        <f t="shared" si="47"/>
        <v>28</v>
      </c>
      <c r="M133" s="170">
        <f t="shared" si="39"/>
        <v>9</v>
      </c>
      <c r="N133" s="170">
        <f t="shared" si="40"/>
        <v>19</v>
      </c>
      <c r="O133" s="162" t="str">
        <f>IF(M133&gt;=19.5,"70%",IF(M133&gt;=13.5,"50%",IF(M133&gt;=5.5,"30%",IF(M133&gt;=0.1,"15%"))))</f>
        <v>30%</v>
      </c>
      <c r="P133" s="170">
        <f t="shared" si="54"/>
        <v>5.7</v>
      </c>
      <c r="Q133" s="162" t="str">
        <f>IF(N133&lt;0,O133, "0.1")</f>
        <v>0.1</v>
      </c>
      <c r="R133" s="170">
        <f t="shared" si="55"/>
        <v>9.1</v>
      </c>
      <c r="S133" s="170">
        <f t="shared" si="42"/>
        <v>9.1</v>
      </c>
      <c r="T133" s="173">
        <f>S133</f>
        <v>9.1</v>
      </c>
    </row>
    <row r="134" spans="1:20" x14ac:dyDescent="0.3">
      <c r="A134" s="231">
        <v>82</v>
      </c>
      <c r="B134" s="159" t="s">
        <v>438</v>
      </c>
      <c r="C134" s="159">
        <v>474</v>
      </c>
      <c r="D134" s="159" t="s">
        <v>435</v>
      </c>
      <c r="E134" s="161">
        <v>44072</v>
      </c>
      <c r="F134" s="176">
        <v>2</v>
      </c>
      <c r="G134" s="162">
        <v>24</v>
      </c>
      <c r="H134" s="162">
        <v>24</v>
      </c>
      <c r="I134" s="162">
        <v>118</v>
      </c>
      <c r="J134" s="162">
        <v>72</v>
      </c>
      <c r="K134" s="162">
        <f t="shared" si="56"/>
        <v>94</v>
      </c>
      <c r="L134" s="162">
        <f t="shared" si="47"/>
        <v>46</v>
      </c>
      <c r="M134" s="162">
        <f t="shared" si="39"/>
        <v>24</v>
      </c>
      <c r="N134" s="162">
        <f t="shared" si="40"/>
        <v>22</v>
      </c>
      <c r="O134" s="162" t="str">
        <f>IF(M134&gt;=19.5,"70%",IF(M134&gt;=13.5,"50%",IF(M134&gt;=5.5,"30%",IF(M134&gt;=0.1,"15%"))))</f>
        <v>70%</v>
      </c>
      <c r="P134" s="170">
        <f t="shared" si="54"/>
        <v>15.399999999999999</v>
      </c>
      <c r="Q134" s="162" t="str">
        <f>IF(N134&lt;0,O134, "0.1")</f>
        <v>0.1</v>
      </c>
      <c r="R134" s="162">
        <f t="shared" si="55"/>
        <v>24.1</v>
      </c>
      <c r="S134" s="162">
        <f t="shared" si="42"/>
        <v>24.1</v>
      </c>
      <c r="T134" s="177">
        <v>24</v>
      </c>
    </row>
    <row r="135" spans="1:20" x14ac:dyDescent="0.3">
      <c r="A135" s="231">
        <v>83</v>
      </c>
      <c r="B135" s="159" t="s">
        <v>362</v>
      </c>
      <c r="C135" s="159">
        <v>503</v>
      </c>
      <c r="D135" s="160" t="s">
        <v>24</v>
      </c>
      <c r="E135" s="161">
        <v>44072</v>
      </c>
      <c r="F135" s="162">
        <v>1</v>
      </c>
      <c r="G135" s="170">
        <v>5</v>
      </c>
      <c r="H135" s="171">
        <v>5</v>
      </c>
      <c r="I135" s="162">
        <v>76</v>
      </c>
      <c r="J135" s="162">
        <v>72</v>
      </c>
      <c r="K135" s="171">
        <f t="shared" si="56"/>
        <v>71</v>
      </c>
      <c r="L135" s="172">
        <f t="shared" si="47"/>
        <v>4</v>
      </c>
      <c r="M135" s="170">
        <f t="shared" si="39"/>
        <v>5</v>
      </c>
      <c r="N135" s="170">
        <f t="shared" si="40"/>
        <v>-1</v>
      </c>
      <c r="O135" s="162" t="str">
        <f>IF(M135&gt;=19.5,"70%",IF(M135&gt;=13.5,"50%",IF(M135&gt;=5.5,"30%",IF(M135&gt;=0.1,"15%"))))</f>
        <v>15%</v>
      </c>
      <c r="P135" s="171">
        <f t="shared" si="54"/>
        <v>-0.15</v>
      </c>
      <c r="Q135" s="162">
        <v>0.1</v>
      </c>
      <c r="R135" s="170">
        <f t="shared" si="55"/>
        <v>4.8499999999999996</v>
      </c>
      <c r="S135" s="170">
        <f t="shared" si="42"/>
        <v>4.8499999999999996</v>
      </c>
      <c r="T135" s="173">
        <f t="shared" ref="T135:T141" si="57">S135</f>
        <v>4.8499999999999996</v>
      </c>
    </row>
    <row r="136" spans="1:20" x14ac:dyDescent="0.3">
      <c r="A136" s="231">
        <v>84</v>
      </c>
      <c r="B136" s="159" t="s">
        <v>622</v>
      </c>
      <c r="C136" s="159">
        <v>198</v>
      </c>
      <c r="D136" s="160"/>
      <c r="E136" s="161">
        <v>44072</v>
      </c>
      <c r="F136" s="176">
        <v>1</v>
      </c>
      <c r="G136" s="162">
        <v>6</v>
      </c>
      <c r="H136" s="171">
        <v>6</v>
      </c>
      <c r="I136" s="162">
        <v>86</v>
      </c>
      <c r="J136" s="162">
        <v>72</v>
      </c>
      <c r="K136" s="171">
        <f t="shared" si="56"/>
        <v>80</v>
      </c>
      <c r="L136" s="172">
        <f t="shared" si="47"/>
        <v>14</v>
      </c>
      <c r="M136" s="170">
        <f t="shared" si="39"/>
        <v>6</v>
      </c>
      <c r="N136" s="170">
        <f t="shared" si="40"/>
        <v>8</v>
      </c>
      <c r="O136" s="174">
        <v>0.3</v>
      </c>
      <c r="P136" s="170">
        <f t="shared" si="54"/>
        <v>2.4</v>
      </c>
      <c r="Q136" s="162">
        <v>0.1</v>
      </c>
      <c r="R136" s="170">
        <f t="shared" si="55"/>
        <v>6.1</v>
      </c>
      <c r="S136" s="170">
        <f t="shared" si="42"/>
        <v>6.1</v>
      </c>
      <c r="T136" s="173">
        <f t="shared" si="57"/>
        <v>6.1</v>
      </c>
    </row>
    <row r="137" spans="1:20" x14ac:dyDescent="0.3">
      <c r="A137" s="231">
        <v>85</v>
      </c>
      <c r="B137" s="210" t="s">
        <v>369</v>
      </c>
      <c r="C137" s="210">
        <v>414</v>
      </c>
      <c r="D137" s="211"/>
      <c r="E137" s="161">
        <v>44072</v>
      </c>
      <c r="F137" s="193">
        <v>1</v>
      </c>
      <c r="G137" s="194">
        <v>10</v>
      </c>
      <c r="H137" s="213">
        <v>10</v>
      </c>
      <c r="I137" s="193">
        <v>92</v>
      </c>
      <c r="J137" s="193">
        <v>72</v>
      </c>
      <c r="K137" s="213">
        <f t="shared" si="56"/>
        <v>82</v>
      </c>
      <c r="L137" s="214">
        <f t="shared" si="47"/>
        <v>20</v>
      </c>
      <c r="M137" s="194">
        <f t="shared" si="39"/>
        <v>10</v>
      </c>
      <c r="N137" s="194">
        <f t="shared" si="40"/>
        <v>10</v>
      </c>
      <c r="O137" s="193" t="str">
        <f t="shared" ref="O137:O142" si="58">IF(M137&gt;=19.5,"70%",IF(M137&gt;=13.5,"50%",IF(M137&gt;=5.5,"30%",IF(M137&gt;=0.1,"15%"))))</f>
        <v>30%</v>
      </c>
      <c r="P137" s="194">
        <f t="shared" si="54"/>
        <v>3</v>
      </c>
      <c r="Q137" s="162">
        <v>0.1</v>
      </c>
      <c r="R137" s="194">
        <f t="shared" si="55"/>
        <v>10.1</v>
      </c>
      <c r="S137" s="194">
        <f t="shared" si="42"/>
        <v>10.1</v>
      </c>
      <c r="T137" s="215">
        <f t="shared" si="57"/>
        <v>10.1</v>
      </c>
    </row>
    <row r="138" spans="1:20" x14ac:dyDescent="0.3">
      <c r="A138" s="231">
        <v>86</v>
      </c>
      <c r="B138" s="159" t="s">
        <v>602</v>
      </c>
      <c r="C138" s="159">
        <v>98</v>
      </c>
      <c r="D138" s="160"/>
      <c r="E138" s="161">
        <v>44072</v>
      </c>
      <c r="F138" s="162">
        <v>2</v>
      </c>
      <c r="G138" s="170">
        <v>20</v>
      </c>
      <c r="H138" s="171">
        <v>20</v>
      </c>
      <c r="I138" s="162">
        <v>96</v>
      </c>
      <c r="J138" s="162">
        <v>70</v>
      </c>
      <c r="K138" s="171">
        <f t="shared" si="56"/>
        <v>76</v>
      </c>
      <c r="L138" s="172">
        <f t="shared" si="47"/>
        <v>26</v>
      </c>
      <c r="M138" s="170">
        <f t="shared" si="39"/>
        <v>20</v>
      </c>
      <c r="N138" s="170">
        <f t="shared" si="40"/>
        <v>6</v>
      </c>
      <c r="O138" s="162" t="str">
        <f t="shared" si="58"/>
        <v>70%</v>
      </c>
      <c r="P138" s="170">
        <f t="shared" si="54"/>
        <v>4.1999999999999993</v>
      </c>
      <c r="Q138" s="162">
        <v>0.1</v>
      </c>
      <c r="R138" s="170">
        <f t="shared" si="55"/>
        <v>20.100000000000001</v>
      </c>
      <c r="S138" s="170">
        <f t="shared" si="42"/>
        <v>20.100000000000001</v>
      </c>
      <c r="T138" s="173">
        <f t="shared" si="57"/>
        <v>20.100000000000001</v>
      </c>
    </row>
    <row r="139" spans="1:20" x14ac:dyDescent="0.3">
      <c r="A139" s="231">
        <v>87</v>
      </c>
      <c r="B139" s="159" t="s">
        <v>385</v>
      </c>
      <c r="C139" s="159">
        <v>304</v>
      </c>
      <c r="D139" s="160" t="s">
        <v>228</v>
      </c>
      <c r="E139" s="161">
        <v>44072</v>
      </c>
      <c r="F139" s="162">
        <v>2</v>
      </c>
      <c r="G139" s="162">
        <v>16.399999999999999</v>
      </c>
      <c r="H139" s="162">
        <v>16</v>
      </c>
      <c r="I139" s="162">
        <v>103</v>
      </c>
      <c r="J139" s="162">
        <v>70</v>
      </c>
      <c r="K139" s="162">
        <f t="shared" si="56"/>
        <v>87</v>
      </c>
      <c r="L139" s="162">
        <f t="shared" si="47"/>
        <v>33</v>
      </c>
      <c r="M139" s="162">
        <f t="shared" si="39"/>
        <v>16.399999999999999</v>
      </c>
      <c r="N139" s="162">
        <f t="shared" si="40"/>
        <v>16.600000000000001</v>
      </c>
      <c r="O139" s="162" t="str">
        <f t="shared" si="58"/>
        <v>50%</v>
      </c>
      <c r="P139" s="170">
        <f t="shared" si="54"/>
        <v>8.3000000000000007</v>
      </c>
      <c r="Q139" s="162" t="str">
        <f>IF(N139&lt;0,O139, "0.1")</f>
        <v>0.1</v>
      </c>
      <c r="R139" s="162">
        <f t="shared" si="55"/>
        <v>16.5</v>
      </c>
      <c r="S139" s="162">
        <f t="shared" si="42"/>
        <v>16.5</v>
      </c>
      <c r="T139" s="173">
        <f t="shared" si="57"/>
        <v>16.5</v>
      </c>
    </row>
    <row r="140" spans="1:20" x14ac:dyDescent="0.3">
      <c r="A140" s="231">
        <v>88</v>
      </c>
      <c r="B140" s="159" t="s">
        <v>394</v>
      </c>
      <c r="C140" s="159">
        <v>158</v>
      </c>
      <c r="D140" s="160" t="s">
        <v>84</v>
      </c>
      <c r="E140" s="161">
        <v>44072</v>
      </c>
      <c r="F140" s="162">
        <v>1</v>
      </c>
      <c r="G140" s="162">
        <v>19</v>
      </c>
      <c r="H140" s="171">
        <v>19</v>
      </c>
      <c r="I140" s="162">
        <v>98</v>
      </c>
      <c r="J140" s="162">
        <v>72</v>
      </c>
      <c r="K140" s="171">
        <f t="shared" si="56"/>
        <v>79</v>
      </c>
      <c r="L140" s="172">
        <f t="shared" si="47"/>
        <v>26</v>
      </c>
      <c r="M140" s="170">
        <f t="shared" si="39"/>
        <v>19</v>
      </c>
      <c r="N140" s="170">
        <f t="shared" si="40"/>
        <v>7</v>
      </c>
      <c r="O140" s="162" t="str">
        <f t="shared" si="58"/>
        <v>50%</v>
      </c>
      <c r="P140" s="170">
        <f t="shared" si="54"/>
        <v>3.5</v>
      </c>
      <c r="Q140" s="162">
        <v>0.1</v>
      </c>
      <c r="R140" s="170">
        <f t="shared" si="55"/>
        <v>19.100000000000001</v>
      </c>
      <c r="S140" s="170">
        <f t="shared" si="42"/>
        <v>19.100000000000001</v>
      </c>
      <c r="T140" s="173">
        <f t="shared" si="57"/>
        <v>19.100000000000001</v>
      </c>
    </row>
    <row r="141" spans="1:20" x14ac:dyDescent="0.3">
      <c r="A141" s="231">
        <v>89</v>
      </c>
      <c r="B141" s="160" t="s">
        <v>523</v>
      </c>
      <c r="C141" s="159">
        <v>424</v>
      </c>
      <c r="D141" s="159" t="s">
        <v>39</v>
      </c>
      <c r="E141" s="161">
        <v>44072</v>
      </c>
      <c r="F141" s="162">
        <v>4</v>
      </c>
      <c r="G141" s="162">
        <v>7.1</v>
      </c>
      <c r="H141" s="162">
        <v>7</v>
      </c>
      <c r="I141" s="162">
        <v>82</v>
      </c>
      <c r="J141" s="162">
        <v>72</v>
      </c>
      <c r="K141" s="162">
        <f t="shared" si="56"/>
        <v>75</v>
      </c>
      <c r="L141" s="162">
        <f t="shared" si="47"/>
        <v>10</v>
      </c>
      <c r="M141" s="162">
        <f t="shared" si="39"/>
        <v>7.1</v>
      </c>
      <c r="N141" s="162">
        <f t="shared" si="40"/>
        <v>2.9000000000000004</v>
      </c>
      <c r="O141" s="162" t="str">
        <f t="shared" si="58"/>
        <v>30%</v>
      </c>
      <c r="P141" s="170">
        <f t="shared" si="54"/>
        <v>0.87000000000000011</v>
      </c>
      <c r="Q141" s="162" t="str">
        <f>IF(N141&lt;0,O141, "0.1")</f>
        <v>0.1</v>
      </c>
      <c r="R141" s="162">
        <f t="shared" si="55"/>
        <v>7.1999999999999993</v>
      </c>
      <c r="S141" s="162">
        <f t="shared" si="42"/>
        <v>7.1999999999999993</v>
      </c>
      <c r="T141" s="173">
        <f t="shared" si="57"/>
        <v>7.1999999999999993</v>
      </c>
    </row>
    <row r="142" spans="1:20" ht="15" thickBot="1" x14ac:dyDescent="0.35">
      <c r="A142" s="233">
        <v>90</v>
      </c>
      <c r="B142" s="224" t="s">
        <v>508</v>
      </c>
      <c r="C142" s="224">
        <v>69</v>
      </c>
      <c r="D142" s="224" t="s">
        <v>84</v>
      </c>
      <c r="E142" s="227">
        <v>44072</v>
      </c>
      <c r="F142" s="228">
        <v>2</v>
      </c>
      <c r="G142" s="229">
        <v>9</v>
      </c>
      <c r="H142" s="267">
        <v>9</v>
      </c>
      <c r="I142" s="228">
        <v>83</v>
      </c>
      <c r="J142" s="228">
        <v>70</v>
      </c>
      <c r="K142" s="267">
        <f t="shared" si="56"/>
        <v>74</v>
      </c>
      <c r="L142" s="268">
        <f t="shared" si="47"/>
        <v>13</v>
      </c>
      <c r="M142" s="229">
        <f t="shared" si="39"/>
        <v>9</v>
      </c>
      <c r="N142" s="229">
        <f t="shared" si="40"/>
        <v>4</v>
      </c>
      <c r="O142" s="228" t="str">
        <f t="shared" si="58"/>
        <v>30%</v>
      </c>
      <c r="P142" s="229">
        <f t="shared" si="54"/>
        <v>1.2</v>
      </c>
      <c r="Q142" s="228" t="str">
        <f>IF(N142&lt;0,O142, "0.1")</f>
        <v>0.1</v>
      </c>
      <c r="R142" s="229">
        <f t="shared" si="55"/>
        <v>9.1</v>
      </c>
      <c r="S142" s="229">
        <f t="shared" si="42"/>
        <v>9.1</v>
      </c>
      <c r="T142" s="230">
        <v>9</v>
      </c>
    </row>
    <row r="143" spans="1:20" s="87" customFormat="1" ht="15" thickBot="1" x14ac:dyDescent="0.35">
      <c r="A143" s="301">
        <v>44094</v>
      </c>
      <c r="B143" s="302"/>
      <c r="C143" s="302"/>
      <c r="D143" s="302"/>
      <c r="E143" s="302"/>
      <c r="F143" s="302"/>
      <c r="G143" s="302"/>
      <c r="H143" s="302"/>
      <c r="I143" s="302"/>
      <c r="J143" s="302"/>
      <c r="K143" s="302"/>
      <c r="L143" s="302"/>
      <c r="M143" s="302"/>
      <c r="N143" s="302"/>
      <c r="O143" s="302"/>
      <c r="P143" s="302"/>
      <c r="Q143" s="302"/>
      <c r="R143" s="302"/>
      <c r="S143" s="302"/>
      <c r="T143" s="303"/>
    </row>
    <row r="144" spans="1:20" x14ac:dyDescent="0.3">
      <c r="A144" s="232">
        <v>1</v>
      </c>
      <c r="B144" s="216" t="s">
        <v>433</v>
      </c>
      <c r="C144" s="216">
        <v>467</v>
      </c>
      <c r="D144" s="218"/>
      <c r="E144" s="219">
        <v>44094</v>
      </c>
      <c r="F144" s="220">
        <v>1</v>
      </c>
      <c r="G144" s="222">
        <v>9.1</v>
      </c>
      <c r="H144" s="240">
        <v>9</v>
      </c>
      <c r="I144" s="221">
        <v>94</v>
      </c>
      <c r="J144" s="221">
        <v>70</v>
      </c>
      <c r="K144" s="240">
        <f>I144-H144</f>
        <v>85</v>
      </c>
      <c r="L144" s="241">
        <f t="shared" ref="L144:L150" si="59">I144-J144</f>
        <v>24</v>
      </c>
      <c r="M144" s="222">
        <f t="shared" ref="M144:M150" si="60">G144</f>
        <v>9.1</v>
      </c>
      <c r="N144" s="222">
        <f t="shared" ref="N144:N150" si="61">L144-M144</f>
        <v>14.9</v>
      </c>
      <c r="O144" s="221" t="str">
        <f t="shared" ref="O144:O150" si="62">IF(M144&gt;=19.5,"70%",IF(M144&gt;=13.5,"50%",IF(M144&gt;=5.5,"30%",IF(M144&gt;=0.1,"15%"))))</f>
        <v>30%</v>
      </c>
      <c r="P144" s="222">
        <f>N144*O144</f>
        <v>4.47</v>
      </c>
      <c r="Q144" s="221">
        <v>0.1</v>
      </c>
      <c r="R144" s="222">
        <f t="shared" ref="R144:R150" si="63">IF(M144&gt;=L144,(M144+P144),M144+Q144)</f>
        <v>9.1999999999999993</v>
      </c>
      <c r="S144" s="222">
        <f t="shared" ref="S144:S150" si="64">IF(I144&gt;1,(R144),G144)</f>
        <v>9.1999999999999993</v>
      </c>
      <c r="T144" s="223">
        <f t="shared" ref="T144:T149" si="65">S144</f>
        <v>9.1999999999999993</v>
      </c>
    </row>
    <row r="145" spans="1:20" x14ac:dyDescent="0.3">
      <c r="A145" s="231">
        <v>2</v>
      </c>
      <c r="B145" s="187" t="s">
        <v>49</v>
      </c>
      <c r="C145" s="159">
        <v>329</v>
      </c>
      <c r="D145" s="188" t="s">
        <v>20</v>
      </c>
      <c r="E145" s="265"/>
      <c r="F145" s="189">
        <v>1</v>
      </c>
      <c r="G145" s="162">
        <v>9</v>
      </c>
      <c r="H145" s="171">
        <v>9</v>
      </c>
      <c r="I145" s="162">
        <v>89</v>
      </c>
      <c r="J145" s="162">
        <v>70</v>
      </c>
      <c r="K145" s="171">
        <f>I145-H145</f>
        <v>80</v>
      </c>
      <c r="L145" s="172">
        <f t="shared" si="59"/>
        <v>19</v>
      </c>
      <c r="M145" s="170">
        <f t="shared" si="60"/>
        <v>9</v>
      </c>
      <c r="N145" s="170">
        <f t="shared" si="61"/>
        <v>10</v>
      </c>
      <c r="O145" s="162" t="str">
        <f t="shared" si="62"/>
        <v>30%</v>
      </c>
      <c r="P145" s="170">
        <f>N145*O145</f>
        <v>3</v>
      </c>
      <c r="Q145" s="162">
        <v>0.1</v>
      </c>
      <c r="R145" s="170">
        <f t="shared" si="63"/>
        <v>9.1</v>
      </c>
      <c r="S145" s="170">
        <f t="shared" si="64"/>
        <v>9.1</v>
      </c>
      <c r="T145" s="173">
        <f t="shared" si="65"/>
        <v>9.1</v>
      </c>
    </row>
    <row r="146" spans="1:20" x14ac:dyDescent="0.3">
      <c r="A146" s="231">
        <v>3</v>
      </c>
      <c r="B146" s="210" t="s">
        <v>80</v>
      </c>
      <c r="C146" s="210">
        <v>64</v>
      </c>
      <c r="D146" s="211"/>
      <c r="E146" s="212">
        <v>44094</v>
      </c>
      <c r="F146" s="193">
        <v>1</v>
      </c>
      <c r="G146" s="193">
        <v>17.399999999999999</v>
      </c>
      <c r="H146" s="213">
        <f>G146</f>
        <v>17.399999999999999</v>
      </c>
      <c r="I146" s="193">
        <v>92</v>
      </c>
      <c r="J146" s="193">
        <v>70</v>
      </c>
      <c r="K146" s="213">
        <f>I146-H146</f>
        <v>74.599999999999994</v>
      </c>
      <c r="L146" s="214">
        <f t="shared" si="59"/>
        <v>22</v>
      </c>
      <c r="M146" s="194">
        <f t="shared" si="60"/>
        <v>17.399999999999999</v>
      </c>
      <c r="N146" s="194">
        <f t="shared" si="61"/>
        <v>4.6000000000000014</v>
      </c>
      <c r="O146" s="193" t="str">
        <f t="shared" si="62"/>
        <v>50%</v>
      </c>
      <c r="P146" s="194">
        <f>N146*O146</f>
        <v>2.3000000000000007</v>
      </c>
      <c r="Q146" s="162">
        <v>0.1</v>
      </c>
      <c r="R146" s="194">
        <f t="shared" si="63"/>
        <v>17.5</v>
      </c>
      <c r="S146" s="194">
        <f t="shared" si="64"/>
        <v>17.5</v>
      </c>
      <c r="T146" s="215">
        <f t="shared" si="65"/>
        <v>17.5</v>
      </c>
    </row>
    <row r="147" spans="1:20" x14ac:dyDescent="0.3">
      <c r="A147" s="231">
        <v>4</v>
      </c>
      <c r="B147" s="159" t="s">
        <v>105</v>
      </c>
      <c r="C147" s="159">
        <v>174</v>
      </c>
      <c r="D147" s="160" t="s">
        <v>228</v>
      </c>
      <c r="E147" s="266"/>
      <c r="F147" s="162">
        <v>1</v>
      </c>
      <c r="G147" s="162">
        <v>16.2</v>
      </c>
      <c r="H147" s="171">
        <v>16</v>
      </c>
      <c r="I147" s="162">
        <v>112</v>
      </c>
      <c r="J147" s="162">
        <v>70</v>
      </c>
      <c r="K147" s="171">
        <v>91</v>
      </c>
      <c r="L147" s="172">
        <f t="shared" si="59"/>
        <v>42</v>
      </c>
      <c r="M147" s="170">
        <f t="shared" si="60"/>
        <v>16.2</v>
      </c>
      <c r="N147" s="170">
        <f t="shared" si="61"/>
        <v>25.8</v>
      </c>
      <c r="O147" s="162" t="str">
        <f t="shared" si="62"/>
        <v>50%</v>
      </c>
      <c r="P147" s="170">
        <v>9.4</v>
      </c>
      <c r="Q147" s="162" t="str">
        <f>IF(N147&lt;0,O147, "0.1")</f>
        <v>0.1</v>
      </c>
      <c r="R147" s="170">
        <f t="shared" si="63"/>
        <v>16.3</v>
      </c>
      <c r="S147" s="170">
        <f t="shared" si="64"/>
        <v>16.3</v>
      </c>
      <c r="T147" s="173">
        <f t="shared" si="65"/>
        <v>16.3</v>
      </c>
    </row>
    <row r="148" spans="1:20" x14ac:dyDescent="0.3">
      <c r="A148" s="231">
        <v>5</v>
      </c>
      <c r="B148" s="159" t="s">
        <v>197</v>
      </c>
      <c r="C148" s="159">
        <v>22</v>
      </c>
      <c r="D148" s="160" t="s">
        <v>100</v>
      </c>
      <c r="E148" s="266"/>
      <c r="F148" s="162">
        <v>2</v>
      </c>
      <c r="G148" s="170">
        <v>13.5</v>
      </c>
      <c r="H148" s="171">
        <v>14</v>
      </c>
      <c r="I148" s="162">
        <v>98</v>
      </c>
      <c r="J148" s="162">
        <v>72</v>
      </c>
      <c r="K148" s="171">
        <f>I148-H148</f>
        <v>84</v>
      </c>
      <c r="L148" s="172">
        <f t="shared" si="59"/>
        <v>26</v>
      </c>
      <c r="M148" s="170">
        <f t="shared" si="60"/>
        <v>13.5</v>
      </c>
      <c r="N148" s="170">
        <f t="shared" si="61"/>
        <v>12.5</v>
      </c>
      <c r="O148" s="162" t="str">
        <f t="shared" si="62"/>
        <v>50%</v>
      </c>
      <c r="P148" s="170">
        <f>N148*O148</f>
        <v>6.25</v>
      </c>
      <c r="Q148" s="162" t="str">
        <f>IF(N148&lt;0,O148, "0.1")</f>
        <v>0.1</v>
      </c>
      <c r="R148" s="170">
        <f t="shared" si="63"/>
        <v>13.6</v>
      </c>
      <c r="S148" s="170">
        <f t="shared" si="64"/>
        <v>13.6</v>
      </c>
      <c r="T148" s="173">
        <f t="shared" si="65"/>
        <v>13.6</v>
      </c>
    </row>
    <row r="149" spans="1:20" x14ac:dyDescent="0.3">
      <c r="A149" s="231">
        <v>6</v>
      </c>
      <c r="B149" s="159" t="s">
        <v>325</v>
      </c>
      <c r="C149" s="159">
        <v>114</v>
      </c>
      <c r="D149" s="160" t="s">
        <v>33</v>
      </c>
      <c r="E149" s="161">
        <v>44094</v>
      </c>
      <c r="F149" s="162">
        <v>1</v>
      </c>
      <c r="G149" s="170">
        <v>4</v>
      </c>
      <c r="H149" s="171">
        <v>4</v>
      </c>
      <c r="I149" s="162">
        <v>92</v>
      </c>
      <c r="J149" s="162">
        <v>70</v>
      </c>
      <c r="K149" s="171">
        <f>I149-H149</f>
        <v>88</v>
      </c>
      <c r="L149" s="172">
        <f t="shared" si="59"/>
        <v>22</v>
      </c>
      <c r="M149" s="170">
        <f t="shared" si="60"/>
        <v>4</v>
      </c>
      <c r="N149" s="170">
        <f t="shared" si="61"/>
        <v>18</v>
      </c>
      <c r="O149" s="162" t="str">
        <f t="shared" si="62"/>
        <v>15%</v>
      </c>
      <c r="P149" s="171">
        <f>N149*O149</f>
        <v>2.6999999999999997</v>
      </c>
      <c r="Q149" s="162">
        <v>0.1</v>
      </c>
      <c r="R149" s="170">
        <f t="shared" si="63"/>
        <v>4.0999999999999996</v>
      </c>
      <c r="S149" s="170">
        <f t="shared" si="64"/>
        <v>4.0999999999999996</v>
      </c>
      <c r="T149" s="173">
        <f t="shared" si="65"/>
        <v>4.0999999999999996</v>
      </c>
    </row>
    <row r="150" spans="1:20" ht="15" thickBot="1" x14ac:dyDescent="0.35">
      <c r="A150" s="233">
        <v>7</v>
      </c>
      <c r="B150" s="224" t="s">
        <v>494</v>
      </c>
      <c r="C150" s="224">
        <v>471</v>
      </c>
      <c r="D150" s="255"/>
      <c r="E150" s="227">
        <v>44094</v>
      </c>
      <c r="F150" s="256">
        <v>1</v>
      </c>
      <c r="G150" s="229">
        <v>13</v>
      </c>
      <c r="H150" s="228">
        <v>13</v>
      </c>
      <c r="I150" s="228">
        <v>94</v>
      </c>
      <c r="J150" s="228">
        <v>70</v>
      </c>
      <c r="K150" s="228">
        <f>I150-H150</f>
        <v>81</v>
      </c>
      <c r="L150" s="228">
        <f t="shared" si="59"/>
        <v>24</v>
      </c>
      <c r="M150" s="229">
        <f t="shared" si="60"/>
        <v>13</v>
      </c>
      <c r="N150" s="229">
        <f t="shared" si="61"/>
        <v>11</v>
      </c>
      <c r="O150" s="228" t="str">
        <f t="shared" si="62"/>
        <v>30%</v>
      </c>
      <c r="P150" s="229">
        <f>N150*O150</f>
        <v>3.3</v>
      </c>
      <c r="Q150" s="228">
        <v>0.1</v>
      </c>
      <c r="R150" s="229">
        <f t="shared" si="63"/>
        <v>13.1</v>
      </c>
      <c r="S150" s="229">
        <f t="shared" si="64"/>
        <v>13.1</v>
      </c>
      <c r="T150" s="257">
        <v>13</v>
      </c>
    </row>
    <row r="151" spans="1:20" ht="15" thickBot="1" x14ac:dyDescent="0.35">
      <c r="A151" s="149"/>
      <c r="B151" s="258"/>
      <c r="C151" s="258"/>
      <c r="D151" s="259"/>
      <c r="E151" s="260"/>
      <c r="F151" s="261"/>
      <c r="G151" s="262"/>
      <c r="H151" s="263"/>
      <c r="I151" s="263"/>
      <c r="J151" s="263"/>
      <c r="K151" s="263"/>
      <c r="L151" s="263"/>
      <c r="M151" s="262"/>
      <c r="N151" s="262"/>
      <c r="O151" s="263"/>
      <c r="P151" s="262"/>
      <c r="Q151" s="263"/>
      <c r="R151" s="262"/>
      <c r="S151" s="262"/>
      <c r="T151" s="264"/>
    </row>
    <row r="152" spans="1:20" x14ac:dyDescent="0.3">
      <c r="A152" s="78">
        <v>1</v>
      </c>
      <c r="B152" s="99" t="s">
        <v>16</v>
      </c>
      <c r="C152" s="100">
        <v>322</v>
      </c>
      <c r="D152" s="101"/>
      <c r="E152" s="102"/>
      <c r="F152" s="103"/>
      <c r="G152" s="104">
        <v>17.3</v>
      </c>
      <c r="H152" s="104">
        <v>17</v>
      </c>
      <c r="I152" s="104">
        <v>106</v>
      </c>
      <c r="J152" s="104">
        <v>70</v>
      </c>
      <c r="K152" s="105">
        <f t="shared" ref="K152:K154" si="66">I152-H152</f>
        <v>89</v>
      </c>
      <c r="L152" s="106">
        <f t="shared" si="16"/>
        <v>36</v>
      </c>
      <c r="M152" s="107">
        <f t="shared" si="17"/>
        <v>17.3</v>
      </c>
      <c r="N152" s="107">
        <f t="shared" si="18"/>
        <v>18.7</v>
      </c>
      <c r="O152" s="108">
        <v>0.7</v>
      </c>
      <c r="P152" s="107">
        <f t="shared" ref="P152:P158" si="67">N152*O152</f>
        <v>13.089999999999998</v>
      </c>
      <c r="Q152" s="104">
        <v>0.7</v>
      </c>
      <c r="R152" s="107">
        <f t="shared" ref="R152:R163" si="68">IF(M152&gt;=L152,(M152+P152),M152+Q152)</f>
        <v>18</v>
      </c>
      <c r="S152" s="107">
        <f t="shared" si="21"/>
        <v>18</v>
      </c>
      <c r="T152" s="109">
        <v>18</v>
      </c>
    </row>
    <row r="153" spans="1:20" x14ac:dyDescent="0.3">
      <c r="A153" s="54">
        <v>2</v>
      </c>
      <c r="B153" s="10" t="s">
        <v>18</v>
      </c>
      <c r="C153" s="10">
        <v>126</v>
      </c>
      <c r="D153" s="11"/>
      <c r="E153" s="97"/>
      <c r="F153" s="97"/>
      <c r="G153" s="12">
        <v>13.3</v>
      </c>
      <c r="H153" s="13">
        <f>G153</f>
        <v>13.3</v>
      </c>
      <c r="I153" s="97"/>
      <c r="J153" s="97"/>
      <c r="K153" s="13">
        <f t="shared" si="66"/>
        <v>-13.3</v>
      </c>
      <c r="L153" s="14">
        <f t="shared" si="16"/>
        <v>0</v>
      </c>
      <c r="M153" s="12">
        <f t="shared" si="17"/>
        <v>13.3</v>
      </c>
      <c r="N153" s="12">
        <f t="shared" si="18"/>
        <v>-13.3</v>
      </c>
      <c r="O153" s="97" t="str">
        <f t="shared" ref="O153:O168" si="69">IF(M153&gt;=19.5,"70%",IF(M153&gt;=13.5,"50%",IF(M153&gt;=5.5,"30%",IF(M153&gt;=0.1,"15%"))))</f>
        <v>30%</v>
      </c>
      <c r="P153" s="12">
        <f t="shared" si="67"/>
        <v>-3.99</v>
      </c>
      <c r="Q153" s="97">
        <v>0.3</v>
      </c>
      <c r="R153" s="12">
        <f t="shared" si="68"/>
        <v>9.31</v>
      </c>
      <c r="S153" s="12">
        <f t="shared" si="21"/>
        <v>13.3</v>
      </c>
      <c r="T153" s="55">
        <f>S153</f>
        <v>13.3</v>
      </c>
    </row>
    <row r="154" spans="1:20" x14ac:dyDescent="0.3">
      <c r="A154" s="54">
        <v>3</v>
      </c>
      <c r="B154" s="15" t="s">
        <v>19</v>
      </c>
      <c r="C154" s="10">
        <v>325</v>
      </c>
      <c r="D154" s="16" t="s">
        <v>20</v>
      </c>
      <c r="E154" s="17"/>
      <c r="F154" s="18"/>
      <c r="G154" s="97">
        <v>10</v>
      </c>
      <c r="H154" s="13">
        <f>G154</f>
        <v>10</v>
      </c>
      <c r="I154" s="97">
        <v>83</v>
      </c>
      <c r="J154" s="97">
        <v>72</v>
      </c>
      <c r="K154" s="13">
        <f t="shared" si="66"/>
        <v>73</v>
      </c>
      <c r="L154" s="14">
        <f t="shared" si="16"/>
        <v>11</v>
      </c>
      <c r="M154" s="12">
        <f t="shared" si="17"/>
        <v>10</v>
      </c>
      <c r="N154" s="12">
        <f t="shared" si="18"/>
        <v>1</v>
      </c>
      <c r="O154" s="97" t="str">
        <f t="shared" si="69"/>
        <v>30%</v>
      </c>
      <c r="P154" s="12">
        <f t="shared" si="67"/>
        <v>0.3</v>
      </c>
      <c r="Q154" s="97" t="str">
        <f>IF(N154&lt;0,O154, "0.1")</f>
        <v>0.1</v>
      </c>
      <c r="R154" s="12">
        <f t="shared" si="68"/>
        <v>10.1</v>
      </c>
      <c r="S154" s="12">
        <f t="shared" si="21"/>
        <v>10.1</v>
      </c>
      <c r="T154" s="55">
        <f>S154</f>
        <v>10.1</v>
      </c>
    </row>
    <row r="155" spans="1:20" x14ac:dyDescent="0.3">
      <c r="A155" s="54">
        <v>4</v>
      </c>
      <c r="B155" s="10" t="s">
        <v>21</v>
      </c>
      <c r="C155" s="10">
        <v>6</v>
      </c>
      <c r="D155" s="11"/>
      <c r="E155" s="17"/>
      <c r="F155" s="97"/>
      <c r="G155" s="12">
        <v>10.1</v>
      </c>
      <c r="H155" s="13">
        <f>G155</f>
        <v>10.1</v>
      </c>
      <c r="I155" s="97">
        <v>91</v>
      </c>
      <c r="J155" s="97">
        <v>70</v>
      </c>
      <c r="K155" s="13">
        <v>81</v>
      </c>
      <c r="L155" s="14">
        <f t="shared" si="16"/>
        <v>21</v>
      </c>
      <c r="M155" s="12">
        <f t="shared" si="17"/>
        <v>10.1</v>
      </c>
      <c r="N155" s="12">
        <f t="shared" si="18"/>
        <v>10.9</v>
      </c>
      <c r="O155" s="97" t="str">
        <f t="shared" si="69"/>
        <v>30%</v>
      </c>
      <c r="P155" s="12">
        <f t="shared" si="67"/>
        <v>3.27</v>
      </c>
      <c r="Q155" s="97">
        <v>0.1</v>
      </c>
      <c r="R155" s="12">
        <f t="shared" si="68"/>
        <v>10.199999999999999</v>
      </c>
      <c r="S155" s="12">
        <f t="shared" si="21"/>
        <v>10.199999999999999</v>
      </c>
      <c r="T155" s="55">
        <f>S155</f>
        <v>10.199999999999999</v>
      </c>
    </row>
    <row r="156" spans="1:20" x14ac:dyDescent="0.3">
      <c r="A156" s="54">
        <v>5</v>
      </c>
      <c r="B156" s="80" t="s">
        <v>23</v>
      </c>
      <c r="C156" s="80">
        <v>271</v>
      </c>
      <c r="D156" s="80" t="s">
        <v>24</v>
      </c>
      <c r="E156" s="82"/>
      <c r="F156" s="69"/>
      <c r="G156" s="85">
        <v>16</v>
      </c>
      <c r="H156" s="83">
        <v>16</v>
      </c>
      <c r="I156" s="69">
        <v>101</v>
      </c>
      <c r="J156" s="69">
        <v>72</v>
      </c>
      <c r="K156" s="83">
        <f>I156-H156</f>
        <v>85</v>
      </c>
      <c r="L156" s="84">
        <f t="shared" si="16"/>
        <v>29</v>
      </c>
      <c r="M156" s="85">
        <f t="shared" si="17"/>
        <v>16</v>
      </c>
      <c r="N156" s="85">
        <f t="shared" si="18"/>
        <v>13</v>
      </c>
      <c r="O156" s="69" t="str">
        <f t="shared" si="69"/>
        <v>50%</v>
      </c>
      <c r="P156" s="85">
        <f t="shared" si="67"/>
        <v>6.5</v>
      </c>
      <c r="Q156" s="69">
        <v>0.1</v>
      </c>
      <c r="R156" s="85">
        <f t="shared" si="68"/>
        <v>16.100000000000001</v>
      </c>
      <c r="S156" s="85">
        <f t="shared" si="21"/>
        <v>16.100000000000001</v>
      </c>
      <c r="T156" s="86">
        <f t="shared" ref="T156:T163" si="70">S156</f>
        <v>16.100000000000001</v>
      </c>
    </row>
    <row r="157" spans="1:20" x14ac:dyDescent="0.3">
      <c r="A157" s="54">
        <v>6</v>
      </c>
      <c r="B157" s="10" t="s">
        <v>25</v>
      </c>
      <c r="C157" s="10">
        <v>89</v>
      </c>
      <c r="D157" s="11"/>
      <c r="E157" s="97"/>
      <c r="F157" s="97"/>
      <c r="G157" s="12">
        <v>24</v>
      </c>
      <c r="H157" s="13">
        <f>G157</f>
        <v>24</v>
      </c>
      <c r="I157" s="97">
        <v>120</v>
      </c>
      <c r="J157" s="97">
        <v>70</v>
      </c>
      <c r="K157" s="13">
        <f>I157-H157</f>
        <v>96</v>
      </c>
      <c r="L157" s="14">
        <f t="shared" si="16"/>
        <v>50</v>
      </c>
      <c r="M157" s="12">
        <f t="shared" si="17"/>
        <v>24</v>
      </c>
      <c r="N157" s="12">
        <f t="shared" si="18"/>
        <v>26</v>
      </c>
      <c r="O157" s="97" t="str">
        <f t="shared" si="69"/>
        <v>70%</v>
      </c>
      <c r="P157" s="12">
        <f t="shared" si="67"/>
        <v>18.2</v>
      </c>
      <c r="Q157" s="97">
        <v>0.1</v>
      </c>
      <c r="R157" s="12">
        <f t="shared" si="68"/>
        <v>24.1</v>
      </c>
      <c r="S157" s="12">
        <f t="shared" si="21"/>
        <v>24.1</v>
      </c>
      <c r="T157" s="55">
        <f t="shared" si="70"/>
        <v>24.1</v>
      </c>
    </row>
    <row r="158" spans="1:20" x14ac:dyDescent="0.3">
      <c r="A158" s="54">
        <v>7</v>
      </c>
      <c r="B158" s="10" t="s">
        <v>26</v>
      </c>
      <c r="C158" s="10">
        <v>310</v>
      </c>
      <c r="D158" s="11"/>
      <c r="E158" s="20"/>
      <c r="F158" s="97"/>
      <c r="G158" s="97">
        <v>24</v>
      </c>
      <c r="H158" s="97">
        <v>24</v>
      </c>
      <c r="I158" s="97">
        <v>103</v>
      </c>
      <c r="J158" s="97">
        <v>70</v>
      </c>
      <c r="K158" s="13"/>
      <c r="L158" s="14">
        <f t="shared" si="16"/>
        <v>33</v>
      </c>
      <c r="M158" s="12">
        <f t="shared" si="17"/>
        <v>24</v>
      </c>
      <c r="N158" s="12">
        <f t="shared" si="18"/>
        <v>9</v>
      </c>
      <c r="O158" s="97" t="str">
        <f t="shared" si="69"/>
        <v>70%</v>
      </c>
      <c r="P158" s="12">
        <f t="shared" si="67"/>
        <v>6.3</v>
      </c>
      <c r="Q158" s="97" t="str">
        <f>IF(N158&lt;0,O158, "0.1")</f>
        <v>0.1</v>
      </c>
      <c r="R158" s="12">
        <f t="shared" si="68"/>
        <v>24.1</v>
      </c>
      <c r="S158" s="12">
        <f t="shared" si="21"/>
        <v>24.1</v>
      </c>
      <c r="T158" s="55">
        <f t="shared" si="70"/>
        <v>24.1</v>
      </c>
    </row>
    <row r="159" spans="1:20" x14ac:dyDescent="0.3">
      <c r="A159" s="54">
        <v>8</v>
      </c>
      <c r="B159" s="10" t="s">
        <v>27</v>
      </c>
      <c r="C159" s="10">
        <v>141</v>
      </c>
      <c r="D159" s="11"/>
      <c r="E159" s="97"/>
      <c r="F159" s="97"/>
      <c r="G159" s="97">
        <v>19.5</v>
      </c>
      <c r="H159" s="13">
        <f>G159</f>
        <v>19.5</v>
      </c>
      <c r="I159" s="97"/>
      <c r="J159" s="97"/>
      <c r="K159" s="13">
        <f t="shared" ref="K159:K170" si="71">I159-H159</f>
        <v>-19.5</v>
      </c>
      <c r="L159" s="14">
        <f t="shared" si="16"/>
        <v>0</v>
      </c>
      <c r="M159" s="12">
        <f t="shared" si="17"/>
        <v>19.5</v>
      </c>
      <c r="N159" s="12">
        <f t="shared" si="18"/>
        <v>-19.5</v>
      </c>
      <c r="O159" s="97" t="str">
        <f t="shared" si="69"/>
        <v>70%</v>
      </c>
      <c r="P159" s="12">
        <v>-3.2</v>
      </c>
      <c r="Q159" s="97">
        <v>0.7</v>
      </c>
      <c r="R159" s="12">
        <f t="shared" si="68"/>
        <v>16.3</v>
      </c>
      <c r="S159" s="12">
        <f t="shared" si="21"/>
        <v>19.5</v>
      </c>
      <c r="T159" s="55">
        <f t="shared" si="70"/>
        <v>19.5</v>
      </c>
    </row>
    <row r="160" spans="1:20" x14ac:dyDescent="0.3">
      <c r="A160" s="54">
        <v>9</v>
      </c>
      <c r="B160" s="10" t="s">
        <v>404</v>
      </c>
      <c r="C160" s="10">
        <v>432</v>
      </c>
      <c r="D160" s="23" t="s">
        <v>405</v>
      </c>
      <c r="E160" s="24"/>
      <c r="F160" s="24"/>
      <c r="G160" s="12">
        <v>24</v>
      </c>
      <c r="H160" s="13">
        <f>G160</f>
        <v>24</v>
      </c>
      <c r="I160" s="97">
        <v>120</v>
      </c>
      <c r="J160" s="97">
        <v>70</v>
      </c>
      <c r="K160" s="13">
        <f t="shared" si="71"/>
        <v>96</v>
      </c>
      <c r="L160" s="14">
        <f t="shared" si="16"/>
        <v>50</v>
      </c>
      <c r="M160" s="12">
        <f t="shared" si="17"/>
        <v>24</v>
      </c>
      <c r="N160" s="12">
        <f t="shared" si="18"/>
        <v>26</v>
      </c>
      <c r="O160" s="97" t="str">
        <f t="shared" si="69"/>
        <v>70%</v>
      </c>
      <c r="P160" s="12">
        <f>N160*O160</f>
        <v>18.2</v>
      </c>
      <c r="Q160" s="97">
        <v>0.1</v>
      </c>
      <c r="R160" s="12">
        <f t="shared" si="68"/>
        <v>24.1</v>
      </c>
      <c r="S160" s="12">
        <f t="shared" si="21"/>
        <v>24.1</v>
      </c>
      <c r="T160" s="55">
        <f t="shared" si="70"/>
        <v>24.1</v>
      </c>
    </row>
    <row r="161" spans="1:20" x14ac:dyDescent="0.3">
      <c r="A161" s="54">
        <v>10</v>
      </c>
      <c r="B161" s="110" t="s">
        <v>518</v>
      </c>
      <c r="C161" s="80">
        <v>499</v>
      </c>
      <c r="D161" s="111"/>
      <c r="E161" s="82"/>
      <c r="F161" s="112">
        <v>1</v>
      </c>
      <c r="G161" s="69">
        <v>9</v>
      </c>
      <c r="H161" s="83">
        <v>9</v>
      </c>
      <c r="I161" s="69">
        <v>83</v>
      </c>
      <c r="J161" s="69">
        <v>72</v>
      </c>
      <c r="K161" s="83">
        <f t="shared" si="71"/>
        <v>74</v>
      </c>
      <c r="L161" s="84">
        <f t="shared" si="16"/>
        <v>11</v>
      </c>
      <c r="M161" s="85">
        <f t="shared" si="17"/>
        <v>9</v>
      </c>
      <c r="N161" s="85">
        <f t="shared" si="18"/>
        <v>2</v>
      </c>
      <c r="O161" s="69" t="str">
        <f t="shared" si="69"/>
        <v>30%</v>
      </c>
      <c r="P161" s="83">
        <f>N161*O161</f>
        <v>0.6</v>
      </c>
      <c r="Q161" s="69">
        <v>0.1</v>
      </c>
      <c r="R161" s="85">
        <f t="shared" si="68"/>
        <v>9.1</v>
      </c>
      <c r="S161" s="85">
        <f t="shared" si="21"/>
        <v>9.1</v>
      </c>
      <c r="T161" s="86">
        <f t="shared" si="70"/>
        <v>9.1</v>
      </c>
    </row>
    <row r="162" spans="1:20" x14ac:dyDescent="0.3">
      <c r="A162" s="54">
        <v>11</v>
      </c>
      <c r="B162" s="2" t="s">
        <v>29</v>
      </c>
      <c r="C162" s="2">
        <v>192</v>
      </c>
      <c r="D162" s="3" t="s">
        <v>17</v>
      </c>
      <c r="E162" s="4"/>
      <c r="F162" s="1"/>
      <c r="G162" s="1">
        <v>19</v>
      </c>
      <c r="H162" s="21">
        <f>G162</f>
        <v>19</v>
      </c>
      <c r="I162" s="1">
        <v>109</v>
      </c>
      <c r="J162" s="1">
        <v>70</v>
      </c>
      <c r="K162" s="21">
        <f t="shared" si="71"/>
        <v>90</v>
      </c>
      <c r="L162" s="22">
        <f t="shared" si="16"/>
        <v>39</v>
      </c>
      <c r="M162" s="9">
        <f t="shared" si="17"/>
        <v>19</v>
      </c>
      <c r="N162" s="9">
        <f t="shared" si="18"/>
        <v>20</v>
      </c>
      <c r="O162" s="1" t="str">
        <f t="shared" si="69"/>
        <v>50%</v>
      </c>
      <c r="P162" s="9">
        <f>N162*O162</f>
        <v>10</v>
      </c>
      <c r="Q162" s="1" t="str">
        <f>IF(N162&lt;0,O162, "0.1")</f>
        <v>0.1</v>
      </c>
      <c r="R162" s="9">
        <f t="shared" si="68"/>
        <v>19.100000000000001</v>
      </c>
      <c r="S162" s="9">
        <f t="shared" si="21"/>
        <v>19.100000000000001</v>
      </c>
      <c r="T162" s="56">
        <f t="shared" si="70"/>
        <v>19.100000000000001</v>
      </c>
    </row>
    <row r="163" spans="1:20" x14ac:dyDescent="0.3">
      <c r="A163" s="54">
        <v>12</v>
      </c>
      <c r="B163" s="10" t="s">
        <v>30</v>
      </c>
      <c r="C163" s="10">
        <v>238</v>
      </c>
      <c r="D163" s="11"/>
      <c r="E163" s="97"/>
      <c r="F163" s="97"/>
      <c r="G163" s="97">
        <v>16.100000000000001</v>
      </c>
      <c r="H163" s="13">
        <f>G163</f>
        <v>16.100000000000001</v>
      </c>
      <c r="I163" s="97"/>
      <c r="J163" s="97"/>
      <c r="K163" s="13">
        <f t="shared" si="71"/>
        <v>-16.100000000000001</v>
      </c>
      <c r="L163" s="14">
        <f t="shared" si="16"/>
        <v>0</v>
      </c>
      <c r="M163" s="12">
        <f t="shared" si="17"/>
        <v>16.100000000000001</v>
      </c>
      <c r="N163" s="12">
        <f t="shared" si="18"/>
        <v>-16.100000000000001</v>
      </c>
      <c r="O163" s="97" t="str">
        <f t="shared" si="69"/>
        <v>50%</v>
      </c>
      <c r="P163" s="12">
        <v>-0.7</v>
      </c>
      <c r="Q163" s="97">
        <v>0.1</v>
      </c>
      <c r="R163" s="12">
        <f t="shared" si="68"/>
        <v>15.400000000000002</v>
      </c>
      <c r="S163" s="12">
        <f t="shared" si="21"/>
        <v>16.100000000000001</v>
      </c>
      <c r="T163" s="55">
        <f t="shared" si="70"/>
        <v>16.100000000000001</v>
      </c>
    </row>
    <row r="164" spans="1:20" x14ac:dyDescent="0.3">
      <c r="A164" s="54">
        <v>13</v>
      </c>
      <c r="B164" s="2" t="s">
        <v>31</v>
      </c>
      <c r="C164" s="2">
        <v>237</v>
      </c>
      <c r="D164" s="3" t="s">
        <v>32</v>
      </c>
      <c r="E164" s="4"/>
      <c r="F164" s="1"/>
      <c r="G164" s="9">
        <v>10</v>
      </c>
      <c r="H164" s="21">
        <v>10</v>
      </c>
      <c r="I164" s="1">
        <v>88</v>
      </c>
      <c r="J164" s="1">
        <v>70</v>
      </c>
      <c r="K164" s="21">
        <f t="shared" si="71"/>
        <v>78</v>
      </c>
      <c r="L164" s="22">
        <f t="shared" si="16"/>
        <v>18</v>
      </c>
      <c r="M164" s="9">
        <f t="shared" si="17"/>
        <v>10</v>
      </c>
      <c r="N164" s="9">
        <f t="shared" si="18"/>
        <v>8</v>
      </c>
      <c r="O164" s="1" t="str">
        <f t="shared" si="69"/>
        <v>30%</v>
      </c>
      <c r="P164" s="9">
        <f t="shared" ref="P164:P212" si="72">N164*O164</f>
        <v>2.4</v>
      </c>
      <c r="Q164" s="1" t="str">
        <f>IF(N164&lt;0,O164, "0.1")</f>
        <v>0.1</v>
      </c>
      <c r="R164" s="1">
        <v>10</v>
      </c>
      <c r="S164" s="9">
        <f t="shared" si="21"/>
        <v>10</v>
      </c>
      <c r="T164" s="56">
        <v>10</v>
      </c>
    </row>
    <row r="165" spans="1:20" x14ac:dyDescent="0.3">
      <c r="A165" s="54">
        <v>14</v>
      </c>
      <c r="B165" s="10" t="s">
        <v>35</v>
      </c>
      <c r="C165" s="10">
        <v>27</v>
      </c>
      <c r="D165" s="11"/>
      <c r="E165" s="97"/>
      <c r="F165" s="97"/>
      <c r="G165" s="12">
        <v>12</v>
      </c>
      <c r="H165" s="13">
        <f>G165</f>
        <v>12</v>
      </c>
      <c r="I165" s="97"/>
      <c r="J165" s="97"/>
      <c r="K165" s="13">
        <f t="shared" si="71"/>
        <v>-12</v>
      </c>
      <c r="L165" s="14">
        <f t="shared" si="16"/>
        <v>0</v>
      </c>
      <c r="M165" s="12">
        <f t="shared" si="17"/>
        <v>12</v>
      </c>
      <c r="N165" s="12">
        <f t="shared" si="18"/>
        <v>-12</v>
      </c>
      <c r="O165" s="97" t="str">
        <f t="shared" si="69"/>
        <v>30%</v>
      </c>
      <c r="P165" s="12">
        <f t="shared" si="72"/>
        <v>-3.5999999999999996</v>
      </c>
      <c r="Q165" s="1">
        <v>0.1</v>
      </c>
      <c r="R165" s="12">
        <f t="shared" ref="R165:R174" si="73">IF(M165&gt;=L165,(M165+P165),M165+Q165)</f>
        <v>8.4</v>
      </c>
      <c r="S165" s="12">
        <f t="shared" si="21"/>
        <v>12</v>
      </c>
      <c r="T165" s="55">
        <f>S165</f>
        <v>12</v>
      </c>
    </row>
    <row r="166" spans="1:20" x14ac:dyDescent="0.3">
      <c r="A166" s="54">
        <v>15</v>
      </c>
      <c r="B166" s="10" t="s">
        <v>36</v>
      </c>
      <c r="C166" s="10">
        <v>167</v>
      </c>
      <c r="D166" s="11"/>
      <c r="E166" s="97"/>
      <c r="F166" s="97"/>
      <c r="G166" s="97">
        <v>16.100000000000001</v>
      </c>
      <c r="H166" s="13">
        <f>G166</f>
        <v>16.100000000000001</v>
      </c>
      <c r="I166" s="97"/>
      <c r="J166" s="97"/>
      <c r="K166" s="13">
        <f t="shared" si="71"/>
        <v>-16.100000000000001</v>
      </c>
      <c r="L166" s="14">
        <f t="shared" si="16"/>
        <v>0</v>
      </c>
      <c r="M166" s="12">
        <f t="shared" si="17"/>
        <v>16.100000000000001</v>
      </c>
      <c r="N166" s="12">
        <f t="shared" si="18"/>
        <v>-16.100000000000001</v>
      </c>
      <c r="O166" s="97" t="str">
        <f t="shared" si="69"/>
        <v>50%</v>
      </c>
      <c r="P166" s="12">
        <f t="shared" si="72"/>
        <v>-8.0500000000000007</v>
      </c>
      <c r="Q166" s="1">
        <v>0.1</v>
      </c>
      <c r="R166" s="12">
        <f t="shared" si="73"/>
        <v>8.0500000000000007</v>
      </c>
      <c r="S166" s="12">
        <f t="shared" si="21"/>
        <v>16.100000000000001</v>
      </c>
      <c r="T166" s="55">
        <f>S166</f>
        <v>16.100000000000001</v>
      </c>
    </row>
    <row r="167" spans="1:20" x14ac:dyDescent="0.3">
      <c r="A167" s="54">
        <v>16</v>
      </c>
      <c r="B167" s="80" t="s">
        <v>424</v>
      </c>
      <c r="C167" s="80">
        <v>456</v>
      </c>
      <c r="D167" s="114"/>
      <c r="E167" s="82"/>
      <c r="F167" s="115"/>
      <c r="G167" s="85">
        <v>16</v>
      </c>
      <c r="H167" s="83">
        <f>G167</f>
        <v>16</v>
      </c>
      <c r="I167" s="69">
        <v>106</v>
      </c>
      <c r="J167" s="69">
        <v>70</v>
      </c>
      <c r="K167" s="83">
        <f t="shared" si="71"/>
        <v>90</v>
      </c>
      <c r="L167" s="84">
        <f t="shared" si="16"/>
        <v>36</v>
      </c>
      <c r="M167" s="85">
        <f t="shared" si="17"/>
        <v>16</v>
      </c>
      <c r="N167" s="85">
        <f t="shared" si="18"/>
        <v>20</v>
      </c>
      <c r="O167" s="69" t="str">
        <f t="shared" si="69"/>
        <v>50%</v>
      </c>
      <c r="P167" s="85">
        <f t="shared" si="72"/>
        <v>10</v>
      </c>
      <c r="Q167" s="69" t="str">
        <f>IF(N167&lt;0,O167, "0.1")</f>
        <v>0.1</v>
      </c>
      <c r="R167" s="85">
        <f t="shared" si="73"/>
        <v>16.100000000000001</v>
      </c>
      <c r="S167" s="85">
        <f t="shared" si="21"/>
        <v>16.100000000000001</v>
      </c>
      <c r="T167" s="86">
        <f>S167</f>
        <v>16.100000000000001</v>
      </c>
    </row>
    <row r="168" spans="1:20" x14ac:dyDescent="0.3">
      <c r="A168" s="54">
        <v>17</v>
      </c>
      <c r="B168" s="81" t="s">
        <v>38</v>
      </c>
      <c r="C168" s="80">
        <v>326</v>
      </c>
      <c r="D168" s="81" t="s">
        <v>39</v>
      </c>
      <c r="E168" s="82"/>
      <c r="F168" s="115"/>
      <c r="G168" s="85">
        <v>18</v>
      </c>
      <c r="H168" s="83">
        <v>18</v>
      </c>
      <c r="I168" s="69">
        <v>96</v>
      </c>
      <c r="J168" s="69">
        <v>70</v>
      </c>
      <c r="K168" s="83">
        <f t="shared" si="71"/>
        <v>78</v>
      </c>
      <c r="L168" s="84">
        <f t="shared" si="16"/>
        <v>26</v>
      </c>
      <c r="M168" s="85">
        <f t="shared" si="17"/>
        <v>18</v>
      </c>
      <c r="N168" s="85">
        <f t="shared" si="18"/>
        <v>8</v>
      </c>
      <c r="O168" s="69" t="str">
        <f t="shared" si="69"/>
        <v>50%</v>
      </c>
      <c r="P168" s="85">
        <f t="shared" si="72"/>
        <v>4</v>
      </c>
      <c r="Q168" s="69" t="str">
        <f>IF(N168&lt;0,O168, "0.1")</f>
        <v>0.1</v>
      </c>
      <c r="R168" s="85">
        <f t="shared" si="73"/>
        <v>18.100000000000001</v>
      </c>
      <c r="S168" s="85" t="s">
        <v>501</v>
      </c>
      <c r="T168" s="86" t="str">
        <f>S168</f>
        <v>f</v>
      </c>
    </row>
    <row r="169" spans="1:20" x14ac:dyDescent="0.3">
      <c r="A169" s="54">
        <v>18</v>
      </c>
      <c r="B169" s="2" t="s">
        <v>40</v>
      </c>
      <c r="C169" s="2">
        <v>214</v>
      </c>
      <c r="D169" s="3" t="s">
        <v>17</v>
      </c>
      <c r="E169" s="4"/>
      <c r="F169" s="1"/>
      <c r="G169" s="9">
        <v>14.1</v>
      </c>
      <c r="H169" s="21">
        <v>14</v>
      </c>
      <c r="I169" s="1">
        <v>105</v>
      </c>
      <c r="J169" s="1">
        <v>70</v>
      </c>
      <c r="K169" s="21">
        <f t="shared" si="71"/>
        <v>91</v>
      </c>
      <c r="L169" s="22">
        <f t="shared" si="16"/>
        <v>35</v>
      </c>
      <c r="M169" s="9">
        <f t="shared" si="17"/>
        <v>14.1</v>
      </c>
      <c r="N169" s="9">
        <f t="shared" si="18"/>
        <v>20.9</v>
      </c>
      <c r="O169" s="25">
        <v>0.3</v>
      </c>
      <c r="P169" s="9">
        <f t="shared" si="72"/>
        <v>6.27</v>
      </c>
      <c r="Q169" s="1" t="str">
        <f>IF(N169&lt;0,O169, "0.1")</f>
        <v>0.1</v>
      </c>
      <c r="R169" s="9">
        <f t="shared" si="73"/>
        <v>14.2</v>
      </c>
      <c r="S169" s="9">
        <f t="shared" ref="S169:S174" si="74">IF(I169&gt;1,(R169),G169)</f>
        <v>14.2</v>
      </c>
      <c r="T169" s="56">
        <f t="shared" ref="T169:T174" si="75">S169</f>
        <v>14.2</v>
      </c>
    </row>
    <row r="170" spans="1:20" x14ac:dyDescent="0.3">
      <c r="A170" s="54">
        <v>19</v>
      </c>
      <c r="B170" s="2" t="s">
        <v>42</v>
      </c>
      <c r="C170" s="2">
        <v>137</v>
      </c>
      <c r="D170" s="3" t="s">
        <v>43</v>
      </c>
      <c r="E170" s="4"/>
      <c r="F170" s="1"/>
      <c r="G170" s="1">
        <v>14.2</v>
      </c>
      <c r="H170" s="21">
        <v>14</v>
      </c>
      <c r="I170" s="1">
        <v>101</v>
      </c>
      <c r="J170" s="1">
        <v>70</v>
      </c>
      <c r="K170" s="21">
        <f t="shared" si="71"/>
        <v>87</v>
      </c>
      <c r="L170" s="22">
        <f t="shared" si="16"/>
        <v>31</v>
      </c>
      <c r="M170" s="9">
        <f t="shared" si="17"/>
        <v>14.2</v>
      </c>
      <c r="N170" s="9">
        <f t="shared" si="18"/>
        <v>16.8</v>
      </c>
      <c r="O170" s="25">
        <v>0.3</v>
      </c>
      <c r="P170" s="9">
        <f t="shared" si="72"/>
        <v>5.04</v>
      </c>
      <c r="Q170" s="1" t="str">
        <f>IF(N170&lt;0,O170, "0.1")</f>
        <v>0.1</v>
      </c>
      <c r="R170" s="9">
        <f t="shared" si="73"/>
        <v>14.299999999999999</v>
      </c>
      <c r="S170" s="9">
        <f t="shared" si="74"/>
        <v>14.299999999999999</v>
      </c>
      <c r="T170" s="56">
        <f t="shared" si="75"/>
        <v>14.299999999999999</v>
      </c>
    </row>
    <row r="171" spans="1:20" x14ac:dyDescent="0.3">
      <c r="A171" s="54">
        <v>20</v>
      </c>
      <c r="B171" s="80" t="s">
        <v>44</v>
      </c>
      <c r="C171" s="80">
        <v>168</v>
      </c>
      <c r="D171" s="80"/>
      <c r="E171" s="82"/>
      <c r="F171" s="69"/>
      <c r="G171" s="69">
        <v>12.1</v>
      </c>
      <c r="H171" s="83">
        <f>G171</f>
        <v>12.1</v>
      </c>
      <c r="I171" s="69">
        <v>84</v>
      </c>
      <c r="J171" s="69">
        <v>70</v>
      </c>
      <c r="K171" s="83">
        <v>71</v>
      </c>
      <c r="L171" s="84">
        <f t="shared" si="16"/>
        <v>14</v>
      </c>
      <c r="M171" s="85">
        <f t="shared" si="17"/>
        <v>12.1</v>
      </c>
      <c r="N171" s="85">
        <f t="shared" si="18"/>
        <v>1.9000000000000004</v>
      </c>
      <c r="O171" s="69" t="str">
        <f t="shared" ref="O171:O183" si="76">IF(M171&gt;=19.5,"70%",IF(M171&gt;=13.5,"50%",IF(M171&gt;=5.5,"30%",IF(M171&gt;=0.1,"15%"))))</f>
        <v>30%</v>
      </c>
      <c r="P171" s="85">
        <f t="shared" si="72"/>
        <v>0.57000000000000006</v>
      </c>
      <c r="Q171" s="69">
        <v>0.1</v>
      </c>
      <c r="R171" s="85">
        <f t="shared" si="73"/>
        <v>12.2</v>
      </c>
      <c r="S171" s="85">
        <f t="shared" si="74"/>
        <v>12.2</v>
      </c>
      <c r="T171" s="86">
        <f t="shared" si="75"/>
        <v>12.2</v>
      </c>
    </row>
    <row r="172" spans="1:20" x14ac:dyDescent="0.3">
      <c r="A172" s="54">
        <v>21</v>
      </c>
      <c r="B172" s="10" t="s">
        <v>45</v>
      </c>
      <c r="C172" s="10">
        <v>66</v>
      </c>
      <c r="D172" s="11"/>
      <c r="E172" s="97"/>
      <c r="F172" s="97"/>
      <c r="G172" s="12">
        <v>18.7</v>
      </c>
      <c r="H172" s="13">
        <f>G172</f>
        <v>18.7</v>
      </c>
      <c r="I172" s="97"/>
      <c r="J172" s="97"/>
      <c r="K172" s="13">
        <f t="shared" ref="K172:K203" si="77">I172-H172</f>
        <v>-18.7</v>
      </c>
      <c r="L172" s="14">
        <f t="shared" si="16"/>
        <v>0</v>
      </c>
      <c r="M172" s="12">
        <f t="shared" si="17"/>
        <v>18.7</v>
      </c>
      <c r="N172" s="12">
        <f t="shared" si="18"/>
        <v>-18.7</v>
      </c>
      <c r="O172" s="97" t="str">
        <f t="shared" si="76"/>
        <v>50%</v>
      </c>
      <c r="P172" s="12">
        <f t="shared" si="72"/>
        <v>-9.35</v>
      </c>
      <c r="Q172" s="97">
        <v>0.1</v>
      </c>
      <c r="R172" s="12">
        <f t="shared" si="73"/>
        <v>9.35</v>
      </c>
      <c r="S172" s="12">
        <f t="shared" si="74"/>
        <v>18.7</v>
      </c>
      <c r="T172" s="55">
        <f t="shared" si="75"/>
        <v>18.7</v>
      </c>
    </row>
    <row r="173" spans="1:20" x14ac:dyDescent="0.3">
      <c r="A173" s="54">
        <v>22</v>
      </c>
      <c r="B173" s="10" t="s">
        <v>46</v>
      </c>
      <c r="C173" s="10">
        <v>42</v>
      </c>
      <c r="D173" s="11"/>
      <c r="E173" s="97"/>
      <c r="F173" s="97"/>
      <c r="G173" s="12">
        <v>12.8</v>
      </c>
      <c r="H173" s="13">
        <f>G173</f>
        <v>12.8</v>
      </c>
      <c r="I173" s="97"/>
      <c r="J173" s="97"/>
      <c r="K173" s="13">
        <f t="shared" si="77"/>
        <v>-12.8</v>
      </c>
      <c r="L173" s="14">
        <f t="shared" si="16"/>
        <v>0</v>
      </c>
      <c r="M173" s="12">
        <f t="shared" si="17"/>
        <v>12.8</v>
      </c>
      <c r="N173" s="12">
        <f t="shared" si="18"/>
        <v>-12.8</v>
      </c>
      <c r="O173" s="97" t="str">
        <f t="shared" si="76"/>
        <v>30%</v>
      </c>
      <c r="P173" s="12">
        <f t="shared" si="72"/>
        <v>-3.84</v>
      </c>
      <c r="Q173" s="1">
        <v>0.1</v>
      </c>
      <c r="R173" s="12">
        <f t="shared" si="73"/>
        <v>8.9600000000000009</v>
      </c>
      <c r="S173" s="12">
        <f t="shared" si="74"/>
        <v>12.8</v>
      </c>
      <c r="T173" s="55">
        <f t="shared" si="75"/>
        <v>12.8</v>
      </c>
    </row>
    <row r="174" spans="1:20" x14ac:dyDescent="0.3">
      <c r="A174" s="54">
        <v>23</v>
      </c>
      <c r="B174" s="80" t="s">
        <v>450</v>
      </c>
      <c r="C174" s="80">
        <v>213</v>
      </c>
      <c r="D174" s="81" t="s">
        <v>33</v>
      </c>
      <c r="E174" s="127"/>
      <c r="F174" s="69"/>
      <c r="G174" s="69">
        <v>16</v>
      </c>
      <c r="H174" s="83">
        <v>16</v>
      </c>
      <c r="I174" s="69">
        <v>95</v>
      </c>
      <c r="J174" s="69">
        <v>70</v>
      </c>
      <c r="K174" s="83">
        <f t="shared" si="77"/>
        <v>79</v>
      </c>
      <c r="L174" s="84">
        <f t="shared" si="16"/>
        <v>25</v>
      </c>
      <c r="M174" s="85">
        <f t="shared" si="17"/>
        <v>16</v>
      </c>
      <c r="N174" s="85">
        <f t="shared" si="18"/>
        <v>9</v>
      </c>
      <c r="O174" s="69" t="str">
        <f t="shared" si="76"/>
        <v>50%</v>
      </c>
      <c r="P174" s="85">
        <f t="shared" si="72"/>
        <v>4.5</v>
      </c>
      <c r="Q174" s="69" t="str">
        <f>IF(N174&lt;0,O174, "0.1")</f>
        <v>0.1</v>
      </c>
      <c r="R174" s="85">
        <f t="shared" si="73"/>
        <v>16.100000000000001</v>
      </c>
      <c r="S174" s="85">
        <f t="shared" si="74"/>
        <v>16.100000000000001</v>
      </c>
      <c r="T174" s="86">
        <f t="shared" si="75"/>
        <v>16.100000000000001</v>
      </c>
    </row>
    <row r="175" spans="1:20" x14ac:dyDescent="0.3">
      <c r="A175" s="54">
        <v>24</v>
      </c>
      <c r="B175" s="80" t="s">
        <v>484</v>
      </c>
      <c r="C175" s="80">
        <v>490</v>
      </c>
      <c r="D175" s="81"/>
      <c r="E175" s="82"/>
      <c r="F175" s="115"/>
      <c r="G175" s="69">
        <v>15.5</v>
      </c>
      <c r="H175" s="69">
        <v>16</v>
      </c>
      <c r="I175" s="69">
        <v>81</v>
      </c>
      <c r="J175" s="69">
        <v>70</v>
      </c>
      <c r="K175" s="69">
        <f t="shared" si="77"/>
        <v>65</v>
      </c>
      <c r="L175" s="69">
        <f t="shared" si="16"/>
        <v>11</v>
      </c>
      <c r="M175" s="69">
        <f t="shared" si="17"/>
        <v>15.5</v>
      </c>
      <c r="N175" s="69">
        <f t="shared" si="18"/>
        <v>-4.5</v>
      </c>
      <c r="O175" s="69" t="str">
        <f t="shared" si="76"/>
        <v>50%</v>
      </c>
      <c r="P175" s="85">
        <f t="shared" si="72"/>
        <v>-2.25</v>
      </c>
      <c r="Q175" s="69">
        <v>0.1</v>
      </c>
      <c r="R175" s="69">
        <v>13.2</v>
      </c>
      <c r="S175" s="69">
        <v>13.2</v>
      </c>
      <c r="T175" s="113">
        <v>13</v>
      </c>
    </row>
    <row r="176" spans="1:20" x14ac:dyDescent="0.3">
      <c r="A176" s="54">
        <v>25</v>
      </c>
      <c r="B176" s="11" t="s">
        <v>47</v>
      </c>
      <c r="C176" s="10">
        <v>253</v>
      </c>
      <c r="D176" s="11"/>
      <c r="E176" s="17"/>
      <c r="F176" s="97"/>
      <c r="G176" s="12">
        <v>16</v>
      </c>
      <c r="H176" s="13">
        <f>G176</f>
        <v>16</v>
      </c>
      <c r="I176" s="97">
        <v>88</v>
      </c>
      <c r="J176" s="97">
        <v>72</v>
      </c>
      <c r="K176" s="13">
        <f t="shared" si="77"/>
        <v>72</v>
      </c>
      <c r="L176" s="14">
        <f t="shared" si="16"/>
        <v>16</v>
      </c>
      <c r="M176" s="12">
        <f t="shared" si="17"/>
        <v>16</v>
      </c>
      <c r="N176" s="12">
        <f t="shared" si="18"/>
        <v>0</v>
      </c>
      <c r="O176" s="97" t="str">
        <f t="shared" si="76"/>
        <v>50%</v>
      </c>
      <c r="P176" s="12">
        <f t="shared" si="72"/>
        <v>0</v>
      </c>
      <c r="Q176" s="97" t="str">
        <f>IF(N176&lt;0,O176, "0.1")</f>
        <v>0.1</v>
      </c>
      <c r="R176" s="12">
        <f t="shared" ref="R176:R218" si="78">IF(M176&gt;=L176,(M176+P176),M176+Q176)</f>
        <v>16</v>
      </c>
      <c r="S176" s="12">
        <f t="shared" ref="S176:S218" si="79">IF(I176&gt;1,(R176),G176)</f>
        <v>16</v>
      </c>
      <c r="T176" s="55">
        <f>S176</f>
        <v>16</v>
      </c>
    </row>
    <row r="177" spans="1:20" x14ac:dyDescent="0.3">
      <c r="A177" s="54">
        <v>26</v>
      </c>
      <c r="B177" s="2" t="s">
        <v>414</v>
      </c>
      <c r="C177" s="2">
        <v>444</v>
      </c>
      <c r="D177" s="26"/>
      <c r="E177" s="29"/>
      <c r="F177" s="28"/>
      <c r="G177" s="1">
        <v>24</v>
      </c>
      <c r="H177" s="1">
        <v>24</v>
      </c>
      <c r="I177" s="1">
        <v>93</v>
      </c>
      <c r="J177" s="1">
        <v>72</v>
      </c>
      <c r="K177" s="1">
        <f t="shared" si="77"/>
        <v>69</v>
      </c>
      <c r="L177" s="1">
        <f t="shared" si="16"/>
        <v>21</v>
      </c>
      <c r="M177" s="1">
        <f t="shared" si="17"/>
        <v>24</v>
      </c>
      <c r="N177" s="1">
        <f t="shared" si="18"/>
        <v>-3</v>
      </c>
      <c r="O177" s="1" t="str">
        <f t="shared" si="76"/>
        <v>70%</v>
      </c>
      <c r="P177" s="9">
        <f t="shared" si="72"/>
        <v>-2.0999999999999996</v>
      </c>
      <c r="Q177" s="1">
        <v>0.1</v>
      </c>
      <c r="R177" s="1">
        <f t="shared" si="78"/>
        <v>21.9</v>
      </c>
      <c r="S177" s="1">
        <f t="shared" si="79"/>
        <v>21.9</v>
      </c>
      <c r="T177" s="57">
        <v>22</v>
      </c>
    </row>
    <row r="178" spans="1:20" x14ac:dyDescent="0.3">
      <c r="A178" s="54">
        <v>27</v>
      </c>
      <c r="B178" s="15" t="s">
        <v>49</v>
      </c>
      <c r="C178" s="10">
        <v>330</v>
      </c>
      <c r="D178" s="16"/>
      <c r="E178" s="17"/>
      <c r="F178" s="18"/>
      <c r="G178" s="12">
        <v>11</v>
      </c>
      <c r="H178" s="13">
        <v>11</v>
      </c>
      <c r="I178" s="97">
        <v>79</v>
      </c>
      <c r="J178" s="97">
        <v>70</v>
      </c>
      <c r="K178" s="13">
        <f t="shared" si="77"/>
        <v>68</v>
      </c>
      <c r="L178" s="14">
        <f t="shared" si="16"/>
        <v>9</v>
      </c>
      <c r="M178" s="12">
        <f t="shared" si="17"/>
        <v>11</v>
      </c>
      <c r="N178" s="12">
        <f t="shared" si="18"/>
        <v>-2</v>
      </c>
      <c r="O178" s="97" t="str">
        <f t="shared" si="76"/>
        <v>30%</v>
      </c>
      <c r="P178" s="12">
        <f t="shared" si="72"/>
        <v>-0.6</v>
      </c>
      <c r="Q178" s="97">
        <v>0.1</v>
      </c>
      <c r="R178" s="12">
        <f t="shared" si="78"/>
        <v>10.4</v>
      </c>
      <c r="S178" s="12">
        <f t="shared" si="79"/>
        <v>10.4</v>
      </c>
      <c r="T178" s="55">
        <f>S178</f>
        <v>10.4</v>
      </c>
    </row>
    <row r="179" spans="1:20" x14ac:dyDescent="0.3">
      <c r="A179" s="54">
        <v>28</v>
      </c>
      <c r="B179" s="15" t="s">
        <v>50</v>
      </c>
      <c r="C179" s="10">
        <v>331</v>
      </c>
      <c r="D179" s="16" t="s">
        <v>20</v>
      </c>
      <c r="E179" s="17"/>
      <c r="F179" s="18"/>
      <c r="G179" s="12">
        <v>13</v>
      </c>
      <c r="H179" s="13">
        <f>G179</f>
        <v>13</v>
      </c>
      <c r="I179" s="97">
        <v>93</v>
      </c>
      <c r="J179" s="97">
        <v>70</v>
      </c>
      <c r="K179" s="13">
        <f t="shared" si="77"/>
        <v>80</v>
      </c>
      <c r="L179" s="14">
        <f t="shared" si="16"/>
        <v>23</v>
      </c>
      <c r="M179" s="12">
        <f t="shared" si="17"/>
        <v>13</v>
      </c>
      <c r="N179" s="12">
        <f t="shared" si="18"/>
        <v>10</v>
      </c>
      <c r="O179" s="97" t="str">
        <f t="shared" si="76"/>
        <v>30%</v>
      </c>
      <c r="P179" s="12">
        <f t="shared" si="72"/>
        <v>3</v>
      </c>
      <c r="Q179" s="97" t="str">
        <f>IF(N179&lt;0,O179, "0.1")</f>
        <v>0.1</v>
      </c>
      <c r="R179" s="12">
        <f t="shared" si="78"/>
        <v>13.1</v>
      </c>
      <c r="S179" s="12">
        <f t="shared" si="79"/>
        <v>13.1</v>
      </c>
      <c r="T179" s="55">
        <f>S179</f>
        <v>13.1</v>
      </c>
    </row>
    <row r="180" spans="1:20" x14ac:dyDescent="0.3">
      <c r="A180" s="54">
        <v>29</v>
      </c>
      <c r="B180" s="10" t="s">
        <v>51</v>
      </c>
      <c r="C180" s="10">
        <v>332</v>
      </c>
      <c r="D180" s="11"/>
      <c r="E180" s="17"/>
      <c r="F180" s="97"/>
      <c r="G180" s="97">
        <v>21</v>
      </c>
      <c r="H180" s="97">
        <v>21</v>
      </c>
      <c r="I180" s="97">
        <v>97</v>
      </c>
      <c r="J180" s="97">
        <v>70</v>
      </c>
      <c r="K180" s="97">
        <f t="shared" si="77"/>
        <v>76</v>
      </c>
      <c r="L180" s="97">
        <f t="shared" si="16"/>
        <v>27</v>
      </c>
      <c r="M180" s="97">
        <f t="shared" si="17"/>
        <v>21</v>
      </c>
      <c r="N180" s="97">
        <f t="shared" si="18"/>
        <v>6</v>
      </c>
      <c r="O180" s="97" t="str">
        <f t="shared" si="76"/>
        <v>70%</v>
      </c>
      <c r="P180" s="12">
        <f t="shared" si="72"/>
        <v>4.1999999999999993</v>
      </c>
      <c r="Q180" s="97" t="str">
        <f>IF(N180&lt;0,O180, "0.1")</f>
        <v>0.1</v>
      </c>
      <c r="R180" s="97">
        <f t="shared" si="78"/>
        <v>21.1</v>
      </c>
      <c r="S180" s="97">
        <f t="shared" si="79"/>
        <v>21.1</v>
      </c>
      <c r="T180" s="55">
        <f>S180</f>
        <v>21.1</v>
      </c>
    </row>
    <row r="181" spans="1:20" x14ac:dyDescent="0.3">
      <c r="A181" s="54">
        <v>30</v>
      </c>
      <c r="B181" s="11" t="s">
        <v>51</v>
      </c>
      <c r="C181" s="10">
        <v>333</v>
      </c>
      <c r="D181" s="11"/>
      <c r="E181" s="17"/>
      <c r="F181" s="97"/>
      <c r="G181" s="97">
        <v>21</v>
      </c>
      <c r="H181" s="97">
        <v>21</v>
      </c>
      <c r="I181" s="97">
        <v>100</v>
      </c>
      <c r="J181" s="97">
        <v>71</v>
      </c>
      <c r="K181" s="97">
        <f t="shared" si="77"/>
        <v>79</v>
      </c>
      <c r="L181" s="97">
        <f t="shared" si="16"/>
        <v>29</v>
      </c>
      <c r="M181" s="97">
        <f t="shared" si="17"/>
        <v>21</v>
      </c>
      <c r="N181" s="97">
        <f t="shared" si="18"/>
        <v>8</v>
      </c>
      <c r="O181" s="97" t="str">
        <f t="shared" si="76"/>
        <v>70%</v>
      </c>
      <c r="P181" s="12">
        <f t="shared" si="72"/>
        <v>5.6</v>
      </c>
      <c r="Q181" s="97" t="str">
        <f>IF(N181&lt;0,O181, "0.1")</f>
        <v>0.1</v>
      </c>
      <c r="R181" s="97">
        <f t="shared" si="78"/>
        <v>21.1</v>
      </c>
      <c r="S181" s="97">
        <f t="shared" si="79"/>
        <v>21.1</v>
      </c>
      <c r="T181" s="98">
        <v>21</v>
      </c>
    </row>
    <row r="182" spans="1:20" x14ac:dyDescent="0.3">
      <c r="A182" s="54">
        <v>31</v>
      </c>
      <c r="B182" s="114" t="s">
        <v>447</v>
      </c>
      <c r="C182" s="80">
        <v>470</v>
      </c>
      <c r="D182" s="114"/>
      <c r="E182" s="82"/>
      <c r="F182" s="115"/>
      <c r="G182" s="69">
        <v>15.7</v>
      </c>
      <c r="H182" s="83">
        <v>16</v>
      </c>
      <c r="I182" s="69">
        <v>93</v>
      </c>
      <c r="J182" s="69">
        <v>70</v>
      </c>
      <c r="K182" s="83">
        <f t="shared" si="77"/>
        <v>77</v>
      </c>
      <c r="L182" s="84">
        <f t="shared" si="16"/>
        <v>23</v>
      </c>
      <c r="M182" s="85">
        <f t="shared" si="17"/>
        <v>15.7</v>
      </c>
      <c r="N182" s="85">
        <f t="shared" si="18"/>
        <v>7.3000000000000007</v>
      </c>
      <c r="O182" s="69" t="str">
        <f t="shared" si="76"/>
        <v>50%</v>
      </c>
      <c r="P182" s="85">
        <f t="shared" si="72"/>
        <v>3.6500000000000004</v>
      </c>
      <c r="Q182" s="69">
        <v>0.2</v>
      </c>
      <c r="R182" s="85">
        <f t="shared" si="78"/>
        <v>15.899999999999999</v>
      </c>
      <c r="S182" s="85">
        <f t="shared" si="79"/>
        <v>15.899999999999999</v>
      </c>
      <c r="T182" s="86">
        <f t="shared" ref="T182:T189" si="80">S182</f>
        <v>15.899999999999999</v>
      </c>
    </row>
    <row r="183" spans="1:20" x14ac:dyDescent="0.3">
      <c r="A183" s="54">
        <v>32</v>
      </c>
      <c r="B183" s="10" t="s">
        <v>52</v>
      </c>
      <c r="C183" s="10">
        <v>117</v>
      </c>
      <c r="D183" s="11"/>
      <c r="E183" s="97"/>
      <c r="F183" s="97"/>
      <c r="G183" s="12">
        <v>24</v>
      </c>
      <c r="H183" s="13">
        <f>G183</f>
        <v>24</v>
      </c>
      <c r="I183" s="97"/>
      <c r="J183" s="97"/>
      <c r="K183" s="13">
        <f t="shared" si="77"/>
        <v>-24</v>
      </c>
      <c r="L183" s="14">
        <f t="shared" si="16"/>
        <v>0</v>
      </c>
      <c r="M183" s="12">
        <f t="shared" si="17"/>
        <v>24</v>
      </c>
      <c r="N183" s="12">
        <f t="shared" si="18"/>
        <v>-24</v>
      </c>
      <c r="O183" s="97" t="str">
        <f t="shared" si="76"/>
        <v>70%</v>
      </c>
      <c r="P183" s="12">
        <f t="shared" si="72"/>
        <v>-16.799999999999997</v>
      </c>
      <c r="Q183" s="97">
        <v>0.1</v>
      </c>
      <c r="R183" s="12">
        <f t="shared" si="78"/>
        <v>7.2000000000000028</v>
      </c>
      <c r="S183" s="12">
        <f t="shared" si="79"/>
        <v>24</v>
      </c>
      <c r="T183" s="55">
        <f t="shared" si="80"/>
        <v>24</v>
      </c>
    </row>
    <row r="184" spans="1:20" x14ac:dyDescent="0.3">
      <c r="A184" s="54">
        <v>33</v>
      </c>
      <c r="B184" s="10" t="s">
        <v>53</v>
      </c>
      <c r="C184" s="10">
        <v>144</v>
      </c>
      <c r="D184" s="11" t="s">
        <v>54</v>
      </c>
      <c r="E184" s="97"/>
      <c r="F184" s="97"/>
      <c r="G184" s="97">
        <v>5</v>
      </c>
      <c r="H184" s="13">
        <v>5</v>
      </c>
      <c r="I184" s="97"/>
      <c r="J184" s="97"/>
      <c r="K184" s="13">
        <f t="shared" si="77"/>
        <v>-5</v>
      </c>
      <c r="L184" s="14">
        <f t="shared" si="16"/>
        <v>0</v>
      </c>
      <c r="M184" s="12">
        <f t="shared" si="17"/>
        <v>5</v>
      </c>
      <c r="N184" s="12">
        <f t="shared" si="18"/>
        <v>-5</v>
      </c>
      <c r="O184" s="19">
        <v>0.3</v>
      </c>
      <c r="P184" s="12">
        <f t="shared" si="72"/>
        <v>-1.5</v>
      </c>
      <c r="Q184" s="97">
        <v>0.1</v>
      </c>
      <c r="R184" s="12">
        <f t="shared" si="78"/>
        <v>3.5</v>
      </c>
      <c r="S184" s="12">
        <f t="shared" si="79"/>
        <v>5</v>
      </c>
      <c r="T184" s="55">
        <f t="shared" si="80"/>
        <v>5</v>
      </c>
    </row>
    <row r="185" spans="1:20" x14ac:dyDescent="0.3">
      <c r="A185" s="54">
        <v>34</v>
      </c>
      <c r="B185" s="10" t="s">
        <v>55</v>
      </c>
      <c r="C185" s="10">
        <v>121</v>
      </c>
      <c r="D185" s="11"/>
      <c r="E185" s="17"/>
      <c r="F185" s="97"/>
      <c r="G185" s="12">
        <v>14</v>
      </c>
      <c r="H185" s="13">
        <v>14</v>
      </c>
      <c r="I185" s="97">
        <v>98</v>
      </c>
      <c r="J185" s="97">
        <v>70</v>
      </c>
      <c r="K185" s="13">
        <f t="shared" si="77"/>
        <v>84</v>
      </c>
      <c r="L185" s="14">
        <f t="shared" si="16"/>
        <v>28</v>
      </c>
      <c r="M185" s="12">
        <f t="shared" si="17"/>
        <v>14</v>
      </c>
      <c r="N185" s="12">
        <f t="shared" si="18"/>
        <v>14</v>
      </c>
      <c r="O185" s="19">
        <v>0.3</v>
      </c>
      <c r="P185" s="12">
        <f t="shared" si="72"/>
        <v>4.2</v>
      </c>
      <c r="Q185" s="97" t="str">
        <f>IF(N185&lt;0,O185, "0.1")</f>
        <v>0.1</v>
      </c>
      <c r="R185" s="12">
        <f t="shared" si="78"/>
        <v>14.1</v>
      </c>
      <c r="S185" s="12">
        <f t="shared" si="79"/>
        <v>14.1</v>
      </c>
      <c r="T185" s="55">
        <f t="shared" si="80"/>
        <v>14.1</v>
      </c>
    </row>
    <row r="186" spans="1:20" x14ac:dyDescent="0.3">
      <c r="A186" s="54">
        <v>35</v>
      </c>
      <c r="B186" s="80" t="s">
        <v>56</v>
      </c>
      <c r="C186" s="80">
        <v>259</v>
      </c>
      <c r="D186" s="81"/>
      <c r="E186" s="82"/>
      <c r="F186" s="115"/>
      <c r="G186" s="85">
        <v>4</v>
      </c>
      <c r="H186" s="83">
        <v>4</v>
      </c>
      <c r="I186" s="69">
        <v>81</v>
      </c>
      <c r="J186" s="69">
        <v>72</v>
      </c>
      <c r="K186" s="83">
        <f t="shared" si="77"/>
        <v>77</v>
      </c>
      <c r="L186" s="84">
        <f t="shared" si="16"/>
        <v>9</v>
      </c>
      <c r="M186" s="85">
        <f t="shared" si="17"/>
        <v>4</v>
      </c>
      <c r="N186" s="85">
        <f t="shared" si="18"/>
        <v>5</v>
      </c>
      <c r="O186" s="116">
        <v>0.3</v>
      </c>
      <c r="P186" s="85">
        <f t="shared" si="72"/>
        <v>1.5</v>
      </c>
      <c r="Q186" s="69" t="str">
        <f>IF(N186&lt;0,O186, "0.1")</f>
        <v>0.1</v>
      </c>
      <c r="R186" s="85">
        <f t="shared" si="78"/>
        <v>4.0999999999999996</v>
      </c>
      <c r="S186" s="85">
        <f t="shared" si="79"/>
        <v>4.0999999999999996</v>
      </c>
      <c r="T186" s="86">
        <f t="shared" si="80"/>
        <v>4.0999999999999996</v>
      </c>
    </row>
    <row r="187" spans="1:20" x14ac:dyDescent="0.3">
      <c r="A187" s="54">
        <v>36</v>
      </c>
      <c r="B187" s="15" t="s">
        <v>57</v>
      </c>
      <c r="C187" s="10">
        <v>334</v>
      </c>
      <c r="D187" s="16"/>
      <c r="E187" s="17"/>
      <c r="F187" s="18"/>
      <c r="G187" s="97">
        <v>21</v>
      </c>
      <c r="H187" s="13">
        <f>G187</f>
        <v>21</v>
      </c>
      <c r="I187" s="97">
        <v>106</v>
      </c>
      <c r="J187" s="97">
        <v>70</v>
      </c>
      <c r="K187" s="13">
        <f t="shared" si="77"/>
        <v>85</v>
      </c>
      <c r="L187" s="14">
        <f t="shared" si="16"/>
        <v>36</v>
      </c>
      <c r="M187" s="12">
        <f t="shared" si="17"/>
        <v>21</v>
      </c>
      <c r="N187" s="12">
        <f t="shared" si="18"/>
        <v>15</v>
      </c>
      <c r="O187" s="97" t="str">
        <f t="shared" ref="O187:O197" si="81">IF(M187&gt;=19.5,"70%",IF(M187&gt;=13.5,"50%",IF(M187&gt;=5.5,"30%",IF(M187&gt;=0.1,"15%"))))</f>
        <v>70%</v>
      </c>
      <c r="P187" s="12">
        <f t="shared" si="72"/>
        <v>10.5</v>
      </c>
      <c r="Q187" s="97" t="str">
        <f>IF(N187&lt;0,O187, "0.1")</f>
        <v>0.1</v>
      </c>
      <c r="R187" s="12">
        <f t="shared" si="78"/>
        <v>21.1</v>
      </c>
      <c r="S187" s="12">
        <f t="shared" si="79"/>
        <v>21.1</v>
      </c>
      <c r="T187" s="55">
        <f t="shared" si="80"/>
        <v>21.1</v>
      </c>
    </row>
    <row r="188" spans="1:20" x14ac:dyDescent="0.3">
      <c r="A188" s="54">
        <v>37</v>
      </c>
      <c r="B188" s="10" t="s">
        <v>58</v>
      </c>
      <c r="C188" s="10">
        <v>335</v>
      </c>
      <c r="D188" s="30"/>
      <c r="E188" s="31"/>
      <c r="F188" s="32"/>
      <c r="G188" s="97">
        <v>17.899999999999999</v>
      </c>
      <c r="H188" s="13">
        <f>G188</f>
        <v>17.899999999999999</v>
      </c>
      <c r="I188" s="97"/>
      <c r="J188" s="97"/>
      <c r="K188" s="13">
        <f t="shared" si="77"/>
        <v>-17.899999999999999</v>
      </c>
      <c r="L188" s="14">
        <f t="shared" si="16"/>
        <v>0</v>
      </c>
      <c r="M188" s="12">
        <f t="shared" si="17"/>
        <v>17.899999999999999</v>
      </c>
      <c r="N188" s="12">
        <f t="shared" si="18"/>
        <v>-17.899999999999999</v>
      </c>
      <c r="O188" s="97" t="str">
        <f t="shared" si="81"/>
        <v>50%</v>
      </c>
      <c r="P188" s="12">
        <f t="shared" si="72"/>
        <v>-8.9499999999999993</v>
      </c>
      <c r="Q188" s="97">
        <v>0.1</v>
      </c>
      <c r="R188" s="12">
        <f t="shared" si="78"/>
        <v>8.9499999999999993</v>
      </c>
      <c r="S188" s="12">
        <f t="shared" si="79"/>
        <v>17.899999999999999</v>
      </c>
      <c r="T188" s="55">
        <f t="shared" si="80"/>
        <v>17.899999999999999</v>
      </c>
    </row>
    <row r="189" spans="1:20" x14ac:dyDescent="0.3">
      <c r="A189" s="54">
        <v>38</v>
      </c>
      <c r="B189" s="10" t="s">
        <v>59</v>
      </c>
      <c r="C189" s="10">
        <v>219</v>
      </c>
      <c r="D189" s="11"/>
      <c r="E189" s="97"/>
      <c r="F189" s="97"/>
      <c r="G189" s="12">
        <v>24</v>
      </c>
      <c r="H189" s="13">
        <f>G189</f>
        <v>24</v>
      </c>
      <c r="I189" s="97"/>
      <c r="J189" s="97"/>
      <c r="K189" s="13">
        <f t="shared" si="77"/>
        <v>-24</v>
      </c>
      <c r="L189" s="14">
        <f t="shared" si="16"/>
        <v>0</v>
      </c>
      <c r="M189" s="12">
        <f t="shared" si="17"/>
        <v>24</v>
      </c>
      <c r="N189" s="12">
        <f t="shared" si="18"/>
        <v>-24</v>
      </c>
      <c r="O189" s="97" t="str">
        <f t="shared" si="81"/>
        <v>70%</v>
      </c>
      <c r="P189" s="12">
        <f t="shared" si="72"/>
        <v>-16.799999999999997</v>
      </c>
      <c r="Q189" s="97">
        <v>0.1</v>
      </c>
      <c r="R189" s="12">
        <f t="shared" si="78"/>
        <v>7.2000000000000028</v>
      </c>
      <c r="S189" s="12">
        <f t="shared" si="79"/>
        <v>24</v>
      </c>
      <c r="T189" s="55">
        <f t="shared" si="80"/>
        <v>24</v>
      </c>
    </row>
    <row r="190" spans="1:20" x14ac:dyDescent="0.3">
      <c r="A190" s="54">
        <v>39</v>
      </c>
      <c r="B190" s="2" t="s">
        <v>401</v>
      </c>
      <c r="C190" s="2">
        <v>429</v>
      </c>
      <c r="D190" s="26"/>
      <c r="E190" s="33"/>
      <c r="F190" s="28"/>
      <c r="G190" s="1">
        <v>24</v>
      </c>
      <c r="H190" s="1">
        <v>24</v>
      </c>
      <c r="I190" s="1">
        <v>112</v>
      </c>
      <c r="J190" s="1">
        <v>70</v>
      </c>
      <c r="K190" s="1">
        <f t="shared" si="77"/>
        <v>88</v>
      </c>
      <c r="L190" s="1">
        <f t="shared" si="16"/>
        <v>42</v>
      </c>
      <c r="M190" s="1">
        <f t="shared" si="17"/>
        <v>24</v>
      </c>
      <c r="N190" s="1">
        <f t="shared" si="18"/>
        <v>18</v>
      </c>
      <c r="O190" s="1" t="str">
        <f t="shared" si="81"/>
        <v>70%</v>
      </c>
      <c r="P190" s="9">
        <f t="shared" si="72"/>
        <v>12.6</v>
      </c>
      <c r="Q190" s="1" t="str">
        <f>IF(N190&lt;0,O190, "0.1")</f>
        <v>0.1</v>
      </c>
      <c r="R190" s="1">
        <f t="shared" si="78"/>
        <v>24.1</v>
      </c>
      <c r="S190" s="1">
        <f t="shared" si="79"/>
        <v>24.1</v>
      </c>
      <c r="T190" s="57">
        <v>24</v>
      </c>
    </row>
    <row r="191" spans="1:20" x14ac:dyDescent="0.3">
      <c r="A191" s="54">
        <v>40</v>
      </c>
      <c r="B191" s="10" t="s">
        <v>63</v>
      </c>
      <c r="C191" s="10">
        <v>268</v>
      </c>
      <c r="D191" s="11" t="s">
        <v>62</v>
      </c>
      <c r="E191" s="97"/>
      <c r="F191" s="97"/>
      <c r="G191" s="12">
        <v>22</v>
      </c>
      <c r="H191" s="13">
        <v>22</v>
      </c>
      <c r="I191" s="97">
        <v>99</v>
      </c>
      <c r="J191" s="97">
        <v>70</v>
      </c>
      <c r="K191" s="13">
        <f t="shared" si="77"/>
        <v>77</v>
      </c>
      <c r="L191" s="14">
        <f t="shared" si="16"/>
        <v>29</v>
      </c>
      <c r="M191" s="12">
        <f t="shared" si="17"/>
        <v>22</v>
      </c>
      <c r="N191" s="12">
        <f t="shared" si="18"/>
        <v>7</v>
      </c>
      <c r="O191" s="97" t="str">
        <f t="shared" si="81"/>
        <v>70%</v>
      </c>
      <c r="P191" s="12">
        <f t="shared" si="72"/>
        <v>4.8999999999999995</v>
      </c>
      <c r="Q191" s="97" t="str">
        <f>IF(N191&lt;0,O191, "0.1")</f>
        <v>0.1</v>
      </c>
      <c r="R191" s="12">
        <f t="shared" si="78"/>
        <v>22.1</v>
      </c>
      <c r="S191" s="12">
        <f t="shared" si="79"/>
        <v>22.1</v>
      </c>
      <c r="T191" s="55">
        <f>S191</f>
        <v>22.1</v>
      </c>
    </row>
    <row r="192" spans="1:20" x14ac:dyDescent="0.3">
      <c r="A192" s="54">
        <v>41</v>
      </c>
      <c r="B192" s="10" t="s">
        <v>66</v>
      </c>
      <c r="C192" s="10">
        <v>285</v>
      </c>
      <c r="D192" s="11"/>
      <c r="E192" s="97"/>
      <c r="F192" s="97"/>
      <c r="G192" s="12">
        <v>24</v>
      </c>
      <c r="H192" s="13">
        <v>24</v>
      </c>
      <c r="I192" s="97"/>
      <c r="J192" s="97"/>
      <c r="K192" s="13">
        <f t="shared" si="77"/>
        <v>-24</v>
      </c>
      <c r="L192" s="14">
        <f t="shared" ref="L192:L239" si="82">I192-J192</f>
        <v>0</v>
      </c>
      <c r="M192" s="12">
        <f t="shared" ref="M192:M251" si="83">G192</f>
        <v>24</v>
      </c>
      <c r="N192" s="12">
        <f t="shared" ref="N192:N251" si="84">L192-M192</f>
        <v>-24</v>
      </c>
      <c r="O192" s="97" t="str">
        <f t="shared" si="81"/>
        <v>70%</v>
      </c>
      <c r="P192" s="12">
        <f t="shared" si="72"/>
        <v>-16.799999999999997</v>
      </c>
      <c r="Q192" s="97">
        <v>0.1</v>
      </c>
      <c r="R192" s="12">
        <f t="shared" si="78"/>
        <v>7.2000000000000028</v>
      </c>
      <c r="S192" s="12">
        <f t="shared" si="79"/>
        <v>24</v>
      </c>
      <c r="T192" s="55">
        <f t="shared" ref="T192:T198" si="85">S192</f>
        <v>24</v>
      </c>
    </row>
    <row r="193" spans="1:20" x14ac:dyDescent="0.3">
      <c r="A193" s="54">
        <v>42</v>
      </c>
      <c r="B193" s="10" t="s">
        <v>67</v>
      </c>
      <c r="C193" s="10">
        <v>90</v>
      </c>
      <c r="D193" s="11"/>
      <c r="E193" s="97"/>
      <c r="F193" s="97"/>
      <c r="G193" s="12">
        <v>24</v>
      </c>
      <c r="H193" s="13">
        <f>G193</f>
        <v>24</v>
      </c>
      <c r="I193" s="97"/>
      <c r="J193" s="97"/>
      <c r="K193" s="13">
        <f t="shared" si="77"/>
        <v>-24</v>
      </c>
      <c r="L193" s="14">
        <f t="shared" si="82"/>
        <v>0</v>
      </c>
      <c r="M193" s="12">
        <f t="shared" si="83"/>
        <v>24</v>
      </c>
      <c r="N193" s="12">
        <f t="shared" si="84"/>
        <v>-24</v>
      </c>
      <c r="O193" s="97" t="str">
        <f t="shared" si="81"/>
        <v>70%</v>
      </c>
      <c r="P193" s="12">
        <f t="shared" si="72"/>
        <v>-16.799999999999997</v>
      </c>
      <c r="Q193" s="97">
        <v>0.1</v>
      </c>
      <c r="R193" s="12">
        <f t="shared" si="78"/>
        <v>7.2000000000000028</v>
      </c>
      <c r="S193" s="12">
        <f t="shared" si="79"/>
        <v>24</v>
      </c>
      <c r="T193" s="55">
        <f t="shared" si="85"/>
        <v>24</v>
      </c>
    </row>
    <row r="194" spans="1:20" x14ac:dyDescent="0.3">
      <c r="A194" s="54">
        <v>43</v>
      </c>
      <c r="B194" s="80" t="s">
        <v>68</v>
      </c>
      <c r="C194" s="80">
        <v>211</v>
      </c>
      <c r="D194" s="81" t="s">
        <v>69</v>
      </c>
      <c r="E194" s="82"/>
      <c r="F194" s="69"/>
      <c r="G194" s="69">
        <v>14</v>
      </c>
      <c r="H194" s="83">
        <v>14</v>
      </c>
      <c r="I194" s="69">
        <v>101</v>
      </c>
      <c r="J194" s="69">
        <v>70</v>
      </c>
      <c r="K194" s="83">
        <f t="shared" si="77"/>
        <v>87</v>
      </c>
      <c r="L194" s="84">
        <f t="shared" si="82"/>
        <v>31</v>
      </c>
      <c r="M194" s="85">
        <f t="shared" si="83"/>
        <v>14</v>
      </c>
      <c r="N194" s="85">
        <f t="shared" si="84"/>
        <v>17</v>
      </c>
      <c r="O194" s="69" t="str">
        <f t="shared" si="81"/>
        <v>50%</v>
      </c>
      <c r="P194" s="83">
        <f t="shared" si="72"/>
        <v>8.5</v>
      </c>
      <c r="Q194" s="69">
        <v>0.1</v>
      </c>
      <c r="R194" s="85">
        <f t="shared" si="78"/>
        <v>14.1</v>
      </c>
      <c r="S194" s="85">
        <f t="shared" si="79"/>
        <v>14.1</v>
      </c>
      <c r="T194" s="86">
        <f t="shared" si="85"/>
        <v>14.1</v>
      </c>
    </row>
    <row r="195" spans="1:20" x14ac:dyDescent="0.3">
      <c r="A195" s="54">
        <v>44</v>
      </c>
      <c r="B195" s="10" t="s">
        <v>72</v>
      </c>
      <c r="C195" s="10">
        <v>159</v>
      </c>
      <c r="D195" s="11"/>
      <c r="E195" s="97"/>
      <c r="F195" s="97"/>
      <c r="G195" s="97">
        <v>17.899999999999999</v>
      </c>
      <c r="H195" s="13">
        <f>G195</f>
        <v>17.899999999999999</v>
      </c>
      <c r="I195" s="97"/>
      <c r="J195" s="97"/>
      <c r="K195" s="13">
        <f t="shared" si="77"/>
        <v>-17.899999999999999</v>
      </c>
      <c r="L195" s="14">
        <f t="shared" si="82"/>
        <v>0</v>
      </c>
      <c r="M195" s="12">
        <f t="shared" si="83"/>
        <v>17.899999999999999</v>
      </c>
      <c r="N195" s="12">
        <f t="shared" si="84"/>
        <v>-17.899999999999999</v>
      </c>
      <c r="O195" s="97" t="str">
        <f t="shared" si="81"/>
        <v>50%</v>
      </c>
      <c r="P195" s="12">
        <f t="shared" si="72"/>
        <v>-8.9499999999999993</v>
      </c>
      <c r="Q195" s="97">
        <v>0.1</v>
      </c>
      <c r="R195" s="12">
        <f t="shared" si="78"/>
        <v>8.9499999999999993</v>
      </c>
      <c r="S195" s="12">
        <f t="shared" si="79"/>
        <v>17.899999999999999</v>
      </c>
      <c r="T195" s="55">
        <f t="shared" si="85"/>
        <v>17.899999999999999</v>
      </c>
    </row>
    <row r="196" spans="1:20" x14ac:dyDescent="0.3">
      <c r="A196" s="54">
        <v>45</v>
      </c>
      <c r="B196" s="80" t="s">
        <v>502</v>
      </c>
      <c r="C196" s="80">
        <v>83</v>
      </c>
      <c r="D196" s="81" t="s">
        <v>17</v>
      </c>
      <c r="E196" s="82"/>
      <c r="F196" s="115"/>
      <c r="G196" s="85">
        <v>6</v>
      </c>
      <c r="H196" s="83">
        <v>6</v>
      </c>
      <c r="I196" s="69">
        <v>95</v>
      </c>
      <c r="J196" s="69">
        <v>70</v>
      </c>
      <c r="K196" s="83">
        <f t="shared" si="77"/>
        <v>89</v>
      </c>
      <c r="L196" s="84">
        <f t="shared" si="82"/>
        <v>25</v>
      </c>
      <c r="M196" s="85">
        <f t="shared" si="83"/>
        <v>6</v>
      </c>
      <c r="N196" s="85">
        <f t="shared" si="84"/>
        <v>19</v>
      </c>
      <c r="O196" s="69" t="str">
        <f t="shared" si="81"/>
        <v>30%</v>
      </c>
      <c r="P196" s="85">
        <f t="shared" si="72"/>
        <v>5.7</v>
      </c>
      <c r="Q196" s="69">
        <v>0.1</v>
      </c>
      <c r="R196" s="85">
        <f t="shared" si="78"/>
        <v>6.1</v>
      </c>
      <c r="S196" s="85">
        <f t="shared" si="79"/>
        <v>6.1</v>
      </c>
      <c r="T196" s="86">
        <f t="shared" si="85"/>
        <v>6.1</v>
      </c>
    </row>
    <row r="197" spans="1:20" x14ac:dyDescent="0.3">
      <c r="A197" s="54">
        <v>46</v>
      </c>
      <c r="B197" s="11" t="s">
        <v>73</v>
      </c>
      <c r="C197" s="10">
        <v>337</v>
      </c>
      <c r="D197" s="11"/>
      <c r="E197" s="17"/>
      <c r="F197" s="97"/>
      <c r="G197" s="97">
        <v>23</v>
      </c>
      <c r="H197" s="97">
        <v>23</v>
      </c>
      <c r="I197" s="97">
        <v>102</v>
      </c>
      <c r="J197" s="97">
        <v>70</v>
      </c>
      <c r="K197" s="97">
        <f t="shared" si="77"/>
        <v>79</v>
      </c>
      <c r="L197" s="97">
        <f t="shared" si="82"/>
        <v>32</v>
      </c>
      <c r="M197" s="97">
        <f t="shared" si="83"/>
        <v>23</v>
      </c>
      <c r="N197" s="97">
        <f t="shared" si="84"/>
        <v>9</v>
      </c>
      <c r="O197" s="97" t="str">
        <f t="shared" si="81"/>
        <v>70%</v>
      </c>
      <c r="P197" s="12">
        <f t="shared" si="72"/>
        <v>6.3</v>
      </c>
      <c r="Q197" s="97">
        <v>0.1</v>
      </c>
      <c r="R197" s="97">
        <f t="shared" si="78"/>
        <v>23.1</v>
      </c>
      <c r="S197" s="97">
        <f t="shared" si="79"/>
        <v>23.1</v>
      </c>
      <c r="T197" s="55">
        <f t="shared" si="85"/>
        <v>23.1</v>
      </c>
    </row>
    <row r="198" spans="1:20" x14ac:dyDescent="0.3">
      <c r="A198" s="54">
        <v>47</v>
      </c>
      <c r="B198" s="10" t="s">
        <v>74</v>
      </c>
      <c r="C198" s="10">
        <v>35</v>
      </c>
      <c r="D198" s="11"/>
      <c r="E198" s="97"/>
      <c r="F198" s="97"/>
      <c r="G198" s="12">
        <v>13.5</v>
      </c>
      <c r="H198" s="13">
        <f>G198</f>
        <v>13.5</v>
      </c>
      <c r="I198" s="97"/>
      <c r="J198" s="97"/>
      <c r="K198" s="13">
        <f t="shared" si="77"/>
        <v>-13.5</v>
      </c>
      <c r="L198" s="14">
        <f t="shared" si="82"/>
        <v>0</v>
      </c>
      <c r="M198" s="12">
        <f t="shared" si="83"/>
        <v>13.5</v>
      </c>
      <c r="N198" s="12">
        <f t="shared" si="84"/>
        <v>-13.5</v>
      </c>
      <c r="O198" s="19">
        <v>0.3</v>
      </c>
      <c r="P198" s="12">
        <f t="shared" si="72"/>
        <v>-4.05</v>
      </c>
      <c r="Q198" s="97">
        <v>0.1</v>
      </c>
      <c r="R198" s="12">
        <f t="shared" si="78"/>
        <v>9.4499999999999993</v>
      </c>
      <c r="S198" s="12">
        <f t="shared" si="79"/>
        <v>13.5</v>
      </c>
      <c r="T198" s="55">
        <f t="shared" si="85"/>
        <v>13.5</v>
      </c>
    </row>
    <row r="199" spans="1:20" x14ac:dyDescent="0.3">
      <c r="A199" s="54">
        <v>48</v>
      </c>
      <c r="B199" s="110" t="s">
        <v>75</v>
      </c>
      <c r="C199" s="80">
        <v>338</v>
      </c>
      <c r="D199" s="111"/>
      <c r="E199" s="82"/>
      <c r="F199" s="112">
        <v>1</v>
      </c>
      <c r="G199" s="85">
        <v>13.3</v>
      </c>
      <c r="H199" s="69">
        <v>13</v>
      </c>
      <c r="I199" s="69">
        <v>97</v>
      </c>
      <c r="J199" s="69">
        <v>70</v>
      </c>
      <c r="K199" s="69">
        <f t="shared" si="77"/>
        <v>84</v>
      </c>
      <c r="L199" s="69">
        <f t="shared" si="82"/>
        <v>27</v>
      </c>
      <c r="M199" s="85">
        <f t="shared" si="83"/>
        <v>13.3</v>
      </c>
      <c r="N199" s="85">
        <f t="shared" si="84"/>
        <v>13.7</v>
      </c>
      <c r="O199" s="69" t="str">
        <f>IF(M199&gt;=19.5,"70%",IF(M199&gt;=13.5,"50%",IF(M199&gt;=5.5,"30%",IF(M199&gt;=0.1,"15%"))))</f>
        <v>30%</v>
      </c>
      <c r="P199" s="85">
        <f t="shared" si="72"/>
        <v>4.1099999999999994</v>
      </c>
      <c r="Q199" s="69">
        <v>0.3</v>
      </c>
      <c r="R199" s="85">
        <f t="shared" si="78"/>
        <v>13.600000000000001</v>
      </c>
      <c r="S199" s="85">
        <f t="shared" si="79"/>
        <v>13.600000000000001</v>
      </c>
      <c r="T199" s="113">
        <v>13</v>
      </c>
    </row>
    <row r="200" spans="1:20" x14ac:dyDescent="0.3">
      <c r="A200" s="54">
        <v>49</v>
      </c>
      <c r="B200" s="2" t="s">
        <v>403</v>
      </c>
      <c r="C200" s="2">
        <v>431</v>
      </c>
      <c r="D200" s="26"/>
      <c r="E200" s="33"/>
      <c r="F200" s="28"/>
      <c r="G200" s="1">
        <v>24</v>
      </c>
      <c r="H200" s="1">
        <v>24</v>
      </c>
      <c r="I200" s="1">
        <v>99</v>
      </c>
      <c r="J200" s="1">
        <v>70</v>
      </c>
      <c r="K200" s="1">
        <f t="shared" si="77"/>
        <v>75</v>
      </c>
      <c r="L200" s="1">
        <f t="shared" si="82"/>
        <v>29</v>
      </c>
      <c r="M200" s="1">
        <f t="shared" si="83"/>
        <v>24</v>
      </c>
      <c r="N200" s="1">
        <f t="shared" si="84"/>
        <v>5</v>
      </c>
      <c r="O200" s="1" t="str">
        <f>IF(M200&gt;=19.5,"70%",IF(M200&gt;=13.5,"50%",IF(M200&gt;=5.5,"30%",IF(M200&gt;=0.1,"15%"))))</f>
        <v>70%</v>
      </c>
      <c r="P200" s="9">
        <f t="shared" si="72"/>
        <v>3.5</v>
      </c>
      <c r="Q200" s="97">
        <v>0.1</v>
      </c>
      <c r="R200" s="1">
        <f t="shared" si="78"/>
        <v>24.1</v>
      </c>
      <c r="S200" s="1">
        <f t="shared" si="79"/>
        <v>24.1</v>
      </c>
      <c r="T200" s="57">
        <v>24</v>
      </c>
    </row>
    <row r="201" spans="1:20" x14ac:dyDescent="0.3">
      <c r="A201" s="54">
        <v>50</v>
      </c>
      <c r="B201" s="10" t="s">
        <v>76</v>
      </c>
      <c r="C201" s="10">
        <v>178</v>
      </c>
      <c r="D201" s="11"/>
      <c r="E201" s="97"/>
      <c r="F201" s="97"/>
      <c r="G201" s="97">
        <v>20.100000000000001</v>
      </c>
      <c r="H201" s="13">
        <f>G201</f>
        <v>20.100000000000001</v>
      </c>
      <c r="I201" s="97"/>
      <c r="J201" s="97"/>
      <c r="K201" s="13">
        <f t="shared" si="77"/>
        <v>-20.100000000000001</v>
      </c>
      <c r="L201" s="14">
        <f t="shared" si="82"/>
        <v>0</v>
      </c>
      <c r="M201" s="12">
        <f t="shared" si="83"/>
        <v>20.100000000000001</v>
      </c>
      <c r="N201" s="12">
        <f t="shared" si="84"/>
        <v>-20.100000000000001</v>
      </c>
      <c r="O201" s="97" t="str">
        <f>IF(M201&gt;=19.5,"70%",IF(M201&gt;=13.5,"50%",IF(M201&gt;=5.5,"30%",IF(M201&gt;=0.1,"15%"))))</f>
        <v>70%</v>
      </c>
      <c r="P201" s="12">
        <f t="shared" si="72"/>
        <v>-14.07</v>
      </c>
      <c r="Q201" s="97">
        <v>0.1</v>
      </c>
      <c r="R201" s="12">
        <f t="shared" si="78"/>
        <v>6.0300000000000011</v>
      </c>
      <c r="S201" s="12">
        <f t="shared" si="79"/>
        <v>20.100000000000001</v>
      </c>
      <c r="T201" s="55">
        <f>S201</f>
        <v>20.100000000000001</v>
      </c>
    </row>
    <row r="202" spans="1:20" x14ac:dyDescent="0.3">
      <c r="A202" s="54">
        <v>51</v>
      </c>
      <c r="B202" s="10" t="s">
        <v>77</v>
      </c>
      <c r="C202" s="10">
        <v>172</v>
      </c>
      <c r="D202" s="11"/>
      <c r="E202" s="17"/>
      <c r="F202" s="97"/>
      <c r="G202" s="97">
        <v>14</v>
      </c>
      <c r="H202" s="13">
        <v>14</v>
      </c>
      <c r="I202" s="97">
        <v>95</v>
      </c>
      <c r="J202" s="97">
        <v>70</v>
      </c>
      <c r="K202" s="13">
        <f t="shared" si="77"/>
        <v>81</v>
      </c>
      <c r="L202" s="14">
        <f t="shared" si="82"/>
        <v>25</v>
      </c>
      <c r="M202" s="12">
        <f t="shared" si="83"/>
        <v>14</v>
      </c>
      <c r="N202" s="12">
        <f t="shared" si="84"/>
        <v>11</v>
      </c>
      <c r="O202" s="19">
        <v>0.3</v>
      </c>
      <c r="P202" s="12">
        <f t="shared" si="72"/>
        <v>3.3</v>
      </c>
      <c r="Q202" s="97">
        <v>0.1</v>
      </c>
      <c r="R202" s="12">
        <f t="shared" si="78"/>
        <v>14.1</v>
      </c>
      <c r="S202" s="12">
        <f t="shared" si="79"/>
        <v>14.1</v>
      </c>
      <c r="T202" s="55">
        <f>S202</f>
        <v>14.1</v>
      </c>
    </row>
    <row r="203" spans="1:20" x14ac:dyDescent="0.3">
      <c r="A203" s="54">
        <v>52</v>
      </c>
      <c r="B203" s="15" t="s">
        <v>582</v>
      </c>
      <c r="C203" s="10">
        <v>340</v>
      </c>
      <c r="D203" s="16" t="s">
        <v>24</v>
      </c>
      <c r="E203" s="17"/>
      <c r="F203" s="18"/>
      <c r="G203" s="97">
        <v>19</v>
      </c>
      <c r="H203" s="13">
        <f>G203</f>
        <v>19</v>
      </c>
      <c r="I203" s="97">
        <v>116</v>
      </c>
      <c r="J203" s="97">
        <v>70</v>
      </c>
      <c r="K203" s="13">
        <f t="shared" si="77"/>
        <v>97</v>
      </c>
      <c r="L203" s="14">
        <f t="shared" si="82"/>
        <v>46</v>
      </c>
      <c r="M203" s="12">
        <f t="shared" si="83"/>
        <v>19</v>
      </c>
      <c r="N203" s="12">
        <f t="shared" si="84"/>
        <v>27</v>
      </c>
      <c r="O203" s="97" t="str">
        <f>IF(M203&gt;=19.5,"70%",IF(M203&gt;=13.5,"50%",IF(M203&gt;=5.5,"30%",IF(M203&gt;=0.1,"15%"))))</f>
        <v>50%</v>
      </c>
      <c r="P203" s="12">
        <f t="shared" si="72"/>
        <v>13.5</v>
      </c>
      <c r="Q203" s="97">
        <v>0.1</v>
      </c>
      <c r="R203" s="12">
        <f t="shared" si="78"/>
        <v>19.100000000000001</v>
      </c>
      <c r="S203" s="12">
        <f t="shared" si="79"/>
        <v>19.100000000000001</v>
      </c>
      <c r="T203" s="55">
        <f>S203</f>
        <v>19.100000000000001</v>
      </c>
    </row>
    <row r="204" spans="1:20" x14ac:dyDescent="0.3">
      <c r="A204" s="54">
        <v>53</v>
      </c>
      <c r="B204" s="34" t="s">
        <v>83</v>
      </c>
      <c r="C204" s="67">
        <v>342</v>
      </c>
      <c r="D204" s="36"/>
      <c r="E204" s="37"/>
      <c r="F204" s="38"/>
      <c r="G204" s="35">
        <v>24</v>
      </c>
      <c r="H204" s="35">
        <v>24</v>
      </c>
      <c r="I204" s="35">
        <v>93</v>
      </c>
      <c r="J204" s="35">
        <v>70</v>
      </c>
      <c r="K204" s="35">
        <f>I204-H204</f>
        <v>69</v>
      </c>
      <c r="L204" s="35">
        <f t="shared" si="82"/>
        <v>23</v>
      </c>
      <c r="M204" s="35">
        <f t="shared" si="83"/>
        <v>24</v>
      </c>
      <c r="N204" s="35">
        <f t="shared" si="84"/>
        <v>-1</v>
      </c>
      <c r="O204" s="35" t="str">
        <f>IF(M204&gt;=19.5,"70%",IF(M204&gt;=13.5,"50%",IF(M204&gt;=5.5,"30%",IF(M204&gt;=0.1,"15%"))))</f>
        <v>70%</v>
      </c>
      <c r="P204" s="88">
        <f t="shared" si="72"/>
        <v>-0.7</v>
      </c>
      <c r="Q204" s="97">
        <v>0.1</v>
      </c>
      <c r="R204" s="35">
        <f t="shared" si="78"/>
        <v>23.3</v>
      </c>
      <c r="S204" s="35">
        <f t="shared" si="79"/>
        <v>23.3</v>
      </c>
      <c r="T204" s="58">
        <v>23</v>
      </c>
    </row>
    <row r="205" spans="1:20" x14ac:dyDescent="0.3">
      <c r="A205" s="54">
        <v>54</v>
      </c>
      <c r="B205" s="80" t="s">
        <v>471</v>
      </c>
      <c r="C205" s="80">
        <v>169</v>
      </c>
      <c r="D205" s="80" t="s">
        <v>398</v>
      </c>
      <c r="E205" s="82"/>
      <c r="F205" s="69"/>
      <c r="G205" s="69">
        <v>10.199999999999999</v>
      </c>
      <c r="H205" s="83">
        <f>G205</f>
        <v>10.199999999999999</v>
      </c>
      <c r="I205" s="69">
        <v>86</v>
      </c>
      <c r="J205" s="69">
        <v>70</v>
      </c>
      <c r="K205" s="83">
        <v>74</v>
      </c>
      <c r="L205" s="84">
        <f t="shared" si="82"/>
        <v>16</v>
      </c>
      <c r="M205" s="85">
        <f t="shared" si="83"/>
        <v>10.199999999999999</v>
      </c>
      <c r="N205" s="85">
        <f t="shared" si="84"/>
        <v>5.8000000000000007</v>
      </c>
      <c r="O205" s="69" t="str">
        <f>IF(M205&gt;=19.5,"70%",IF(M205&gt;=13.5,"50%",IF(M205&gt;=5.5,"30%",IF(M205&gt;=0.1,"15%"))))</f>
        <v>30%</v>
      </c>
      <c r="P205" s="85">
        <f t="shared" si="72"/>
        <v>1.7400000000000002</v>
      </c>
      <c r="Q205" s="69" t="str">
        <f>IF(N205&lt;0,O205, "0.1")</f>
        <v>0.1</v>
      </c>
      <c r="R205" s="85">
        <f t="shared" si="78"/>
        <v>10.299999999999999</v>
      </c>
      <c r="S205" s="85">
        <f t="shared" si="79"/>
        <v>10.299999999999999</v>
      </c>
      <c r="T205" s="86">
        <v>10</v>
      </c>
    </row>
    <row r="206" spans="1:20" x14ac:dyDescent="0.3">
      <c r="A206" s="54">
        <v>55</v>
      </c>
      <c r="B206" s="80" t="s">
        <v>475</v>
      </c>
      <c r="C206" s="80">
        <v>9</v>
      </c>
      <c r="D206" s="81" t="s">
        <v>84</v>
      </c>
      <c r="E206" s="82"/>
      <c r="F206" s="115"/>
      <c r="G206" s="85">
        <v>2.2999999999999998</v>
      </c>
      <c r="H206" s="83">
        <v>2</v>
      </c>
      <c r="I206" s="69">
        <v>83</v>
      </c>
      <c r="J206" s="69">
        <v>70</v>
      </c>
      <c r="K206" s="83">
        <f t="shared" ref="K206:K210" si="86">I206-H206</f>
        <v>81</v>
      </c>
      <c r="L206" s="84">
        <f t="shared" si="82"/>
        <v>13</v>
      </c>
      <c r="M206" s="85">
        <f t="shared" si="83"/>
        <v>2.2999999999999998</v>
      </c>
      <c r="N206" s="85">
        <f t="shared" si="84"/>
        <v>10.7</v>
      </c>
      <c r="O206" s="116">
        <v>0.3</v>
      </c>
      <c r="P206" s="85">
        <f t="shared" si="72"/>
        <v>3.2099999999999995</v>
      </c>
      <c r="Q206" s="69">
        <v>0.1</v>
      </c>
      <c r="R206" s="85">
        <f t="shared" si="78"/>
        <v>2.4</v>
      </c>
      <c r="S206" s="85">
        <f t="shared" si="79"/>
        <v>2.4</v>
      </c>
      <c r="T206" s="86">
        <v>2</v>
      </c>
    </row>
    <row r="207" spans="1:20" x14ac:dyDescent="0.3">
      <c r="A207" s="54">
        <v>56</v>
      </c>
      <c r="B207" s="80" t="s">
        <v>85</v>
      </c>
      <c r="C207" s="80">
        <v>134</v>
      </c>
      <c r="D207" s="80" t="s">
        <v>86</v>
      </c>
      <c r="E207" s="82"/>
      <c r="F207" s="69"/>
      <c r="G207" s="85">
        <v>16.100000000000001</v>
      </c>
      <c r="H207" s="83">
        <v>16</v>
      </c>
      <c r="I207" s="69">
        <v>105</v>
      </c>
      <c r="J207" s="69">
        <v>70</v>
      </c>
      <c r="K207" s="83">
        <f t="shared" si="86"/>
        <v>89</v>
      </c>
      <c r="L207" s="84">
        <f t="shared" si="82"/>
        <v>35</v>
      </c>
      <c r="M207" s="85">
        <f t="shared" si="83"/>
        <v>16.100000000000001</v>
      </c>
      <c r="N207" s="85">
        <f t="shared" si="84"/>
        <v>18.899999999999999</v>
      </c>
      <c r="O207" s="69" t="str">
        <f>IF(M207&gt;=19.5,"70%",IF(M207&gt;=13.5,"50%",IF(M207&gt;=5.5,"30%",IF(M207&gt;=0.1,"15%"))))</f>
        <v>50%</v>
      </c>
      <c r="P207" s="85">
        <f t="shared" si="72"/>
        <v>9.4499999999999993</v>
      </c>
      <c r="Q207" s="69" t="str">
        <f>IF(N207&lt;0,O207, "0.1")</f>
        <v>0.1</v>
      </c>
      <c r="R207" s="85">
        <f t="shared" si="78"/>
        <v>16.200000000000003</v>
      </c>
      <c r="S207" s="85">
        <f t="shared" si="79"/>
        <v>16.200000000000003</v>
      </c>
      <c r="T207" s="86">
        <f>S207</f>
        <v>16.200000000000003</v>
      </c>
    </row>
    <row r="208" spans="1:20" x14ac:dyDescent="0.3">
      <c r="A208" s="54">
        <v>57</v>
      </c>
      <c r="B208" s="11" t="s">
        <v>89</v>
      </c>
      <c r="C208" s="10">
        <v>343</v>
      </c>
      <c r="D208" s="11" t="s">
        <v>20</v>
      </c>
      <c r="E208" s="97"/>
      <c r="F208" s="97"/>
      <c r="G208" s="97">
        <v>22</v>
      </c>
      <c r="H208" s="97">
        <v>22</v>
      </c>
      <c r="I208" s="97">
        <v>93</v>
      </c>
      <c r="J208" s="97">
        <v>69</v>
      </c>
      <c r="K208" s="97">
        <f t="shared" si="86"/>
        <v>71</v>
      </c>
      <c r="L208" s="97">
        <f t="shared" si="82"/>
        <v>24</v>
      </c>
      <c r="M208" s="97">
        <f t="shared" si="83"/>
        <v>22</v>
      </c>
      <c r="N208" s="97">
        <f t="shared" si="84"/>
        <v>2</v>
      </c>
      <c r="O208" s="97" t="str">
        <f>IF(M208&gt;=19.5,"70%",IF(M208&gt;=13.5,"50%",IF(M208&gt;=5.5,"30%",IF(M208&gt;=0.1,"15%"))))</f>
        <v>70%</v>
      </c>
      <c r="P208" s="12">
        <f t="shared" si="72"/>
        <v>1.4</v>
      </c>
      <c r="Q208" s="97">
        <v>0.1</v>
      </c>
      <c r="R208" s="97">
        <f t="shared" si="78"/>
        <v>22.1</v>
      </c>
      <c r="S208" s="97">
        <f t="shared" si="79"/>
        <v>22.1</v>
      </c>
      <c r="T208" s="55">
        <f>S208</f>
        <v>22.1</v>
      </c>
    </row>
    <row r="209" spans="1:20" x14ac:dyDescent="0.3">
      <c r="A209" s="54">
        <v>58</v>
      </c>
      <c r="B209" s="81" t="s">
        <v>91</v>
      </c>
      <c r="C209" s="80">
        <v>345</v>
      </c>
      <c r="D209" s="81" t="s">
        <v>92</v>
      </c>
      <c r="E209" s="82"/>
      <c r="F209" s="69"/>
      <c r="G209" s="69">
        <v>14.2</v>
      </c>
      <c r="H209" s="69">
        <v>14</v>
      </c>
      <c r="I209" s="69">
        <v>100</v>
      </c>
      <c r="J209" s="69">
        <v>70</v>
      </c>
      <c r="K209" s="69">
        <f t="shared" si="86"/>
        <v>86</v>
      </c>
      <c r="L209" s="69">
        <f t="shared" si="82"/>
        <v>30</v>
      </c>
      <c r="M209" s="69">
        <f t="shared" si="83"/>
        <v>14.2</v>
      </c>
      <c r="N209" s="69">
        <f t="shared" si="84"/>
        <v>15.8</v>
      </c>
      <c r="O209" s="116">
        <v>0.3</v>
      </c>
      <c r="P209" s="85">
        <f t="shared" si="72"/>
        <v>4.74</v>
      </c>
      <c r="Q209" s="69">
        <v>0.1</v>
      </c>
      <c r="R209" s="69">
        <f t="shared" si="78"/>
        <v>14.299999999999999</v>
      </c>
      <c r="S209" s="69">
        <f t="shared" si="79"/>
        <v>14.299999999999999</v>
      </c>
      <c r="T209" s="113">
        <f>S209</f>
        <v>14.299999999999999</v>
      </c>
    </row>
    <row r="210" spans="1:20" x14ac:dyDescent="0.3">
      <c r="A210" s="54">
        <v>59</v>
      </c>
      <c r="B210" s="80" t="s">
        <v>94</v>
      </c>
      <c r="C210" s="80">
        <v>57</v>
      </c>
      <c r="D210" s="81" t="s">
        <v>514</v>
      </c>
      <c r="E210" s="69"/>
      <c r="F210" s="69"/>
      <c r="G210" s="85">
        <v>18</v>
      </c>
      <c r="H210" s="83">
        <v>18</v>
      </c>
      <c r="I210" s="69">
        <v>88</v>
      </c>
      <c r="J210" s="69">
        <v>70</v>
      </c>
      <c r="K210" s="83">
        <f t="shared" si="86"/>
        <v>70</v>
      </c>
      <c r="L210" s="84">
        <f t="shared" si="82"/>
        <v>18</v>
      </c>
      <c r="M210" s="85">
        <f t="shared" si="83"/>
        <v>18</v>
      </c>
      <c r="N210" s="85">
        <f t="shared" si="84"/>
        <v>0</v>
      </c>
      <c r="O210" s="116">
        <v>0.3</v>
      </c>
      <c r="P210" s="85">
        <f t="shared" si="72"/>
        <v>0</v>
      </c>
      <c r="Q210" s="69">
        <v>0.1</v>
      </c>
      <c r="R210" s="85">
        <f t="shared" si="78"/>
        <v>18</v>
      </c>
      <c r="S210" s="85">
        <f t="shared" si="79"/>
        <v>18</v>
      </c>
      <c r="T210" s="86">
        <f>S210</f>
        <v>18</v>
      </c>
    </row>
    <row r="211" spans="1:20" x14ac:dyDescent="0.3">
      <c r="A211" s="54">
        <v>60</v>
      </c>
      <c r="B211" s="80" t="s">
        <v>468</v>
      </c>
      <c r="C211" s="80">
        <v>486</v>
      </c>
      <c r="D211" s="81"/>
      <c r="E211" s="82"/>
      <c r="F211" s="115">
        <v>1</v>
      </c>
      <c r="G211" s="69">
        <v>17.8</v>
      </c>
      <c r="H211" s="69">
        <v>18</v>
      </c>
      <c r="I211" s="69">
        <v>88</v>
      </c>
      <c r="J211" s="69">
        <v>69</v>
      </c>
      <c r="K211" s="69">
        <v>88</v>
      </c>
      <c r="L211" s="69">
        <f t="shared" si="82"/>
        <v>19</v>
      </c>
      <c r="M211" s="69">
        <f t="shared" si="83"/>
        <v>17.8</v>
      </c>
      <c r="N211" s="69">
        <f t="shared" si="84"/>
        <v>1.1999999999999993</v>
      </c>
      <c r="O211" s="69" t="str">
        <f t="shared" ref="O211:O222" si="87">IF(M211&gt;=19.5,"70%",IF(M211&gt;=13.5,"50%",IF(M211&gt;=5.5,"30%",IF(M211&gt;=0.1,"15%"))))</f>
        <v>50%</v>
      </c>
      <c r="P211" s="85">
        <f t="shared" si="72"/>
        <v>0.59999999999999964</v>
      </c>
      <c r="Q211" s="69">
        <v>0.1</v>
      </c>
      <c r="R211" s="69">
        <f t="shared" si="78"/>
        <v>17.900000000000002</v>
      </c>
      <c r="S211" s="69">
        <f t="shared" si="79"/>
        <v>17.900000000000002</v>
      </c>
      <c r="T211" s="113">
        <v>18</v>
      </c>
    </row>
    <row r="212" spans="1:20" x14ac:dyDescent="0.3">
      <c r="A212" s="54">
        <v>61</v>
      </c>
      <c r="B212" s="80" t="s">
        <v>95</v>
      </c>
      <c r="C212" s="80">
        <v>260</v>
      </c>
      <c r="D212" s="81"/>
      <c r="E212" s="82"/>
      <c r="F212" s="69"/>
      <c r="G212" s="69">
        <v>16</v>
      </c>
      <c r="H212" s="83">
        <f>G212</f>
        <v>16</v>
      </c>
      <c r="I212" s="69">
        <v>77</v>
      </c>
      <c r="J212" s="69">
        <v>69</v>
      </c>
      <c r="K212" s="83">
        <f>I212-H212</f>
        <v>61</v>
      </c>
      <c r="L212" s="84">
        <f t="shared" si="82"/>
        <v>8</v>
      </c>
      <c r="M212" s="85">
        <f t="shared" si="83"/>
        <v>16</v>
      </c>
      <c r="N212" s="85">
        <f t="shared" si="84"/>
        <v>-8</v>
      </c>
      <c r="O212" s="69" t="str">
        <f t="shared" si="87"/>
        <v>50%</v>
      </c>
      <c r="P212" s="69">
        <f t="shared" si="72"/>
        <v>-4</v>
      </c>
      <c r="Q212" s="69">
        <v>0.5</v>
      </c>
      <c r="R212" s="85">
        <f t="shared" si="78"/>
        <v>12</v>
      </c>
      <c r="S212" s="85">
        <f t="shared" si="79"/>
        <v>12</v>
      </c>
      <c r="T212" s="86">
        <f t="shared" ref="T212:T216" si="88">S212</f>
        <v>12</v>
      </c>
    </row>
    <row r="213" spans="1:20" x14ac:dyDescent="0.3">
      <c r="A213" s="54">
        <v>62</v>
      </c>
      <c r="B213" s="10" t="s">
        <v>96</v>
      </c>
      <c r="C213" s="10">
        <v>346</v>
      </c>
      <c r="D213" s="11" t="s">
        <v>20</v>
      </c>
      <c r="E213" s="17"/>
      <c r="F213" s="97"/>
      <c r="G213" s="97">
        <v>22.1</v>
      </c>
      <c r="H213" s="13">
        <v>22</v>
      </c>
      <c r="I213" s="97"/>
      <c r="J213" s="97"/>
      <c r="K213" s="13">
        <f>I213-H213</f>
        <v>-22</v>
      </c>
      <c r="L213" s="14">
        <f t="shared" si="82"/>
        <v>0</v>
      </c>
      <c r="M213" s="12">
        <f t="shared" si="83"/>
        <v>22.1</v>
      </c>
      <c r="N213" s="12">
        <f t="shared" si="84"/>
        <v>-22.1</v>
      </c>
      <c r="O213" s="97" t="str">
        <f t="shared" si="87"/>
        <v>70%</v>
      </c>
      <c r="P213" s="12">
        <v>-4.2</v>
      </c>
      <c r="Q213" s="97">
        <v>0.1</v>
      </c>
      <c r="R213" s="12">
        <f t="shared" si="78"/>
        <v>17.900000000000002</v>
      </c>
      <c r="S213" s="12">
        <f t="shared" si="79"/>
        <v>22.1</v>
      </c>
      <c r="T213" s="55">
        <f t="shared" si="88"/>
        <v>22.1</v>
      </c>
    </row>
    <row r="214" spans="1:20" x14ac:dyDescent="0.3">
      <c r="A214" s="54">
        <v>63</v>
      </c>
      <c r="B214" s="10" t="s">
        <v>97</v>
      </c>
      <c r="C214" s="10">
        <v>305</v>
      </c>
      <c r="D214" s="11" t="s">
        <v>62</v>
      </c>
      <c r="E214" s="17"/>
      <c r="F214" s="97"/>
      <c r="G214" s="97">
        <v>21</v>
      </c>
      <c r="H214" s="97">
        <v>21</v>
      </c>
      <c r="I214" s="97">
        <v>94</v>
      </c>
      <c r="J214" s="97">
        <v>70</v>
      </c>
      <c r="K214" s="13"/>
      <c r="L214" s="14">
        <f t="shared" si="82"/>
        <v>24</v>
      </c>
      <c r="M214" s="12">
        <f t="shared" si="83"/>
        <v>21</v>
      </c>
      <c r="N214" s="12">
        <f t="shared" si="84"/>
        <v>3</v>
      </c>
      <c r="O214" s="97" t="str">
        <f t="shared" si="87"/>
        <v>70%</v>
      </c>
      <c r="P214" s="12">
        <f t="shared" ref="P214:P218" si="89">N214*O214</f>
        <v>2.0999999999999996</v>
      </c>
      <c r="Q214" s="97">
        <v>0.1</v>
      </c>
      <c r="R214" s="12">
        <f t="shared" si="78"/>
        <v>21.1</v>
      </c>
      <c r="S214" s="12">
        <f t="shared" si="79"/>
        <v>21.1</v>
      </c>
      <c r="T214" s="55">
        <f t="shared" si="88"/>
        <v>21.1</v>
      </c>
    </row>
    <row r="215" spans="1:20" x14ac:dyDescent="0.3">
      <c r="A215" s="54">
        <v>64</v>
      </c>
      <c r="B215" s="10" t="s">
        <v>98</v>
      </c>
      <c r="C215" s="10">
        <v>247</v>
      </c>
      <c r="D215" s="11" t="s">
        <v>43</v>
      </c>
      <c r="E215" s="97"/>
      <c r="F215" s="97"/>
      <c r="G215" s="12">
        <v>6</v>
      </c>
      <c r="H215" s="13">
        <v>6</v>
      </c>
      <c r="I215" s="97">
        <v>78</v>
      </c>
      <c r="J215" s="97">
        <v>69</v>
      </c>
      <c r="K215" s="13">
        <f t="shared" ref="K215:K221" si="90">I215-H215</f>
        <v>72</v>
      </c>
      <c r="L215" s="14">
        <f t="shared" si="82"/>
        <v>9</v>
      </c>
      <c r="M215" s="12">
        <f t="shared" si="83"/>
        <v>6</v>
      </c>
      <c r="N215" s="12">
        <f t="shared" si="84"/>
        <v>3</v>
      </c>
      <c r="O215" s="97" t="str">
        <f t="shared" si="87"/>
        <v>30%</v>
      </c>
      <c r="P215" s="12">
        <f t="shared" si="89"/>
        <v>0.89999999999999991</v>
      </c>
      <c r="Q215" s="97">
        <v>0.1</v>
      </c>
      <c r="R215" s="12">
        <f t="shared" si="78"/>
        <v>6.1</v>
      </c>
      <c r="S215" s="12">
        <f t="shared" si="79"/>
        <v>6.1</v>
      </c>
      <c r="T215" s="55">
        <f t="shared" si="88"/>
        <v>6.1</v>
      </c>
    </row>
    <row r="216" spans="1:20" x14ac:dyDescent="0.3">
      <c r="A216" s="54">
        <v>65</v>
      </c>
      <c r="B216" s="10" t="s">
        <v>101</v>
      </c>
      <c r="C216" s="10">
        <v>44</v>
      </c>
      <c r="D216" s="11"/>
      <c r="E216" s="17"/>
      <c r="F216" s="97"/>
      <c r="G216" s="12">
        <v>20</v>
      </c>
      <c r="H216" s="13">
        <v>20</v>
      </c>
      <c r="I216" s="97">
        <v>95</v>
      </c>
      <c r="J216" s="97">
        <v>70</v>
      </c>
      <c r="K216" s="13">
        <f t="shared" si="90"/>
        <v>75</v>
      </c>
      <c r="L216" s="14">
        <f t="shared" si="82"/>
        <v>25</v>
      </c>
      <c r="M216" s="12">
        <f t="shared" si="83"/>
        <v>20</v>
      </c>
      <c r="N216" s="12">
        <f t="shared" si="84"/>
        <v>5</v>
      </c>
      <c r="O216" s="97" t="str">
        <f t="shared" si="87"/>
        <v>70%</v>
      </c>
      <c r="P216" s="12">
        <f t="shared" si="89"/>
        <v>3.5</v>
      </c>
      <c r="Q216" s="97">
        <v>0.1</v>
      </c>
      <c r="R216" s="12">
        <f t="shared" si="78"/>
        <v>20.100000000000001</v>
      </c>
      <c r="S216" s="12">
        <f t="shared" si="79"/>
        <v>20.100000000000001</v>
      </c>
      <c r="T216" s="55">
        <f t="shared" si="88"/>
        <v>20.100000000000001</v>
      </c>
    </row>
    <row r="217" spans="1:20" x14ac:dyDescent="0.3">
      <c r="A217" s="54">
        <v>66</v>
      </c>
      <c r="B217" s="10" t="s">
        <v>65</v>
      </c>
      <c r="C217" s="10">
        <v>272</v>
      </c>
      <c r="D217" s="11"/>
      <c r="E217" s="97"/>
      <c r="F217" s="97">
        <v>1</v>
      </c>
      <c r="G217" s="12">
        <v>24</v>
      </c>
      <c r="H217" s="13">
        <v>22</v>
      </c>
      <c r="I217" s="97"/>
      <c r="J217" s="97"/>
      <c r="K217" s="13">
        <f>I217-H217</f>
        <v>-22</v>
      </c>
      <c r="L217" s="14">
        <f>I217-J217</f>
        <v>0</v>
      </c>
      <c r="M217" s="12">
        <f>G217</f>
        <v>24</v>
      </c>
      <c r="N217" s="12">
        <f>L217-M217</f>
        <v>-24</v>
      </c>
      <c r="O217" s="97" t="str">
        <f>IF(M217&gt;=19.5,"70%",IF(M217&gt;=13.5,"50%",IF(M217&gt;=5.5,"30%",IF(M217&gt;=0.1,"15%"))))</f>
        <v>70%</v>
      </c>
      <c r="P217" s="12">
        <f>N217*O217</f>
        <v>-16.799999999999997</v>
      </c>
      <c r="Q217" s="97">
        <v>0.1</v>
      </c>
      <c r="R217" s="12">
        <f>IF(M217&gt;=L217,(M217+P217),M217+Q217)</f>
        <v>7.2000000000000028</v>
      </c>
      <c r="S217" s="12">
        <f>IF(I217&gt;1,(R217),G217)</f>
        <v>24</v>
      </c>
      <c r="T217" s="55">
        <f>S217</f>
        <v>24</v>
      </c>
    </row>
    <row r="218" spans="1:20" x14ac:dyDescent="0.3">
      <c r="A218" s="54">
        <v>67</v>
      </c>
      <c r="B218" s="2" t="s">
        <v>412</v>
      </c>
      <c r="C218" s="2">
        <v>442</v>
      </c>
      <c r="D218" s="26"/>
      <c r="E218" s="29"/>
      <c r="F218" s="28"/>
      <c r="G218" s="1">
        <v>24</v>
      </c>
      <c r="H218" s="1">
        <v>24</v>
      </c>
      <c r="I218" s="1">
        <v>101</v>
      </c>
      <c r="J218" s="1">
        <v>70</v>
      </c>
      <c r="K218" s="1">
        <f t="shared" si="90"/>
        <v>77</v>
      </c>
      <c r="L218" s="1">
        <f t="shared" si="82"/>
        <v>31</v>
      </c>
      <c r="M218" s="1">
        <f t="shared" si="83"/>
        <v>24</v>
      </c>
      <c r="N218" s="1">
        <f t="shared" si="84"/>
        <v>7</v>
      </c>
      <c r="O218" s="1" t="str">
        <f t="shared" si="87"/>
        <v>70%</v>
      </c>
      <c r="P218" s="9">
        <f t="shared" si="89"/>
        <v>4.8999999999999995</v>
      </c>
      <c r="Q218" s="97">
        <v>0.1</v>
      </c>
      <c r="R218" s="1">
        <f t="shared" si="78"/>
        <v>24.1</v>
      </c>
      <c r="S218" s="1">
        <f t="shared" si="79"/>
        <v>24.1</v>
      </c>
      <c r="T218" s="57">
        <v>24</v>
      </c>
    </row>
    <row r="219" spans="1:20" x14ac:dyDescent="0.3">
      <c r="A219" s="54">
        <v>68</v>
      </c>
      <c r="B219" s="80" t="s">
        <v>419</v>
      </c>
      <c r="C219" s="80">
        <v>449</v>
      </c>
      <c r="D219" s="114" t="s">
        <v>17</v>
      </c>
      <c r="E219" s="82"/>
      <c r="F219" s="115"/>
      <c r="G219" s="69">
        <v>9</v>
      </c>
      <c r="H219" s="69">
        <v>9</v>
      </c>
      <c r="I219" s="69">
        <v>85</v>
      </c>
      <c r="J219" s="69">
        <v>70</v>
      </c>
      <c r="K219" s="69">
        <f t="shared" si="90"/>
        <v>76</v>
      </c>
      <c r="L219" s="69">
        <f t="shared" si="82"/>
        <v>15</v>
      </c>
      <c r="M219" s="69">
        <f t="shared" si="83"/>
        <v>9</v>
      </c>
      <c r="N219" s="69">
        <f t="shared" si="84"/>
        <v>6</v>
      </c>
      <c r="O219" s="69" t="str">
        <f t="shared" si="87"/>
        <v>30%</v>
      </c>
      <c r="P219" s="85">
        <v>0.1</v>
      </c>
      <c r="Q219" s="69">
        <v>0.3</v>
      </c>
      <c r="R219" s="69">
        <v>9</v>
      </c>
      <c r="S219" s="69">
        <v>9</v>
      </c>
      <c r="T219" s="113">
        <v>9</v>
      </c>
    </row>
    <row r="220" spans="1:20" x14ac:dyDescent="0.3">
      <c r="A220" s="54">
        <v>69</v>
      </c>
      <c r="B220" s="10" t="s">
        <v>103</v>
      </c>
      <c r="C220" s="10">
        <v>160</v>
      </c>
      <c r="D220" s="11"/>
      <c r="E220" s="97"/>
      <c r="F220" s="97"/>
      <c r="G220" s="97">
        <v>22.1</v>
      </c>
      <c r="H220" s="13">
        <v>28</v>
      </c>
      <c r="I220" s="97"/>
      <c r="J220" s="97"/>
      <c r="K220" s="13">
        <f t="shared" si="90"/>
        <v>-28</v>
      </c>
      <c r="L220" s="14">
        <f t="shared" si="82"/>
        <v>0</v>
      </c>
      <c r="M220" s="12">
        <f t="shared" si="83"/>
        <v>22.1</v>
      </c>
      <c r="N220" s="12">
        <f t="shared" si="84"/>
        <v>-22.1</v>
      </c>
      <c r="O220" s="97" t="str">
        <f t="shared" si="87"/>
        <v>70%</v>
      </c>
      <c r="P220" s="12">
        <v>-4.2</v>
      </c>
      <c r="Q220" s="97">
        <v>0.1</v>
      </c>
      <c r="R220" s="12">
        <f t="shared" ref="R220:R282" si="91">IF(M220&gt;=L220,(M220+P220),M220+Q220)</f>
        <v>17.900000000000002</v>
      </c>
      <c r="S220" s="12">
        <f t="shared" ref="S220:S282" si="92">IF(I220&gt;1,(R220),G220)</f>
        <v>22.1</v>
      </c>
      <c r="T220" s="55">
        <f>S220</f>
        <v>22.1</v>
      </c>
    </row>
    <row r="221" spans="1:20" x14ac:dyDescent="0.3">
      <c r="A221" s="54">
        <v>70</v>
      </c>
      <c r="B221" s="10" t="s">
        <v>104</v>
      </c>
      <c r="C221" s="10">
        <v>120</v>
      </c>
      <c r="D221" s="11"/>
      <c r="E221" s="97"/>
      <c r="F221" s="97"/>
      <c r="G221" s="12">
        <v>24</v>
      </c>
      <c r="H221" s="13">
        <f>G221</f>
        <v>24</v>
      </c>
      <c r="I221" s="97">
        <v>97</v>
      </c>
      <c r="J221" s="97">
        <v>69</v>
      </c>
      <c r="K221" s="13">
        <f t="shared" si="90"/>
        <v>73</v>
      </c>
      <c r="L221" s="14">
        <f t="shared" si="82"/>
        <v>28</v>
      </c>
      <c r="M221" s="12">
        <f t="shared" si="83"/>
        <v>24</v>
      </c>
      <c r="N221" s="12">
        <f t="shared" si="84"/>
        <v>4</v>
      </c>
      <c r="O221" s="97" t="str">
        <f t="shared" si="87"/>
        <v>70%</v>
      </c>
      <c r="P221" s="12">
        <f>N221*O221</f>
        <v>2.8</v>
      </c>
      <c r="Q221" s="97">
        <v>0.1</v>
      </c>
      <c r="R221" s="12">
        <f t="shared" si="91"/>
        <v>24.1</v>
      </c>
      <c r="S221" s="12">
        <f t="shared" si="92"/>
        <v>24.1</v>
      </c>
      <c r="T221" s="55">
        <f>S221</f>
        <v>24.1</v>
      </c>
    </row>
    <row r="222" spans="1:20" x14ac:dyDescent="0.3">
      <c r="A222" s="54">
        <v>71</v>
      </c>
      <c r="B222" s="80" t="s">
        <v>500</v>
      </c>
      <c r="C222" s="80">
        <v>347</v>
      </c>
      <c r="D222" s="81"/>
      <c r="E222" s="82"/>
      <c r="F222" s="69"/>
      <c r="G222" s="85">
        <v>22</v>
      </c>
      <c r="H222" s="83">
        <v>22</v>
      </c>
      <c r="I222" s="69">
        <v>108</v>
      </c>
      <c r="J222" s="69">
        <v>70</v>
      </c>
      <c r="K222" s="83">
        <f t="shared" ref="K222:K232" si="93">I222-H222</f>
        <v>86</v>
      </c>
      <c r="L222" s="84">
        <f t="shared" si="82"/>
        <v>38</v>
      </c>
      <c r="M222" s="85">
        <f t="shared" si="83"/>
        <v>22</v>
      </c>
      <c r="N222" s="85">
        <f t="shared" si="84"/>
        <v>16</v>
      </c>
      <c r="O222" s="69" t="str">
        <f t="shared" si="87"/>
        <v>70%</v>
      </c>
      <c r="P222" s="83">
        <f t="shared" ref="P222:P227" si="94">N222*O222</f>
        <v>11.2</v>
      </c>
      <c r="Q222" s="69">
        <v>0.1</v>
      </c>
      <c r="R222" s="85">
        <f t="shared" si="91"/>
        <v>22.1</v>
      </c>
      <c r="S222" s="85">
        <f t="shared" si="92"/>
        <v>22.1</v>
      </c>
      <c r="T222" s="86">
        <f>S222</f>
        <v>22.1</v>
      </c>
    </row>
    <row r="223" spans="1:20" x14ac:dyDescent="0.3">
      <c r="A223" s="54">
        <v>72</v>
      </c>
      <c r="B223" s="114" t="s">
        <v>442</v>
      </c>
      <c r="C223" s="80">
        <v>472</v>
      </c>
      <c r="D223" s="114" t="s">
        <v>33</v>
      </c>
      <c r="E223" s="82"/>
      <c r="F223" s="115">
        <v>2</v>
      </c>
      <c r="G223" s="69">
        <v>19.100000000000001</v>
      </c>
      <c r="H223" s="83">
        <v>19</v>
      </c>
      <c r="I223" s="69">
        <v>88</v>
      </c>
      <c r="J223" s="69">
        <v>69</v>
      </c>
      <c r="K223" s="83">
        <f t="shared" si="93"/>
        <v>69</v>
      </c>
      <c r="L223" s="84">
        <f t="shared" si="82"/>
        <v>19</v>
      </c>
      <c r="M223" s="85">
        <f t="shared" si="83"/>
        <v>19.100000000000001</v>
      </c>
      <c r="N223" s="85">
        <f t="shared" si="84"/>
        <v>-0.10000000000000142</v>
      </c>
      <c r="O223" s="116">
        <v>0.7</v>
      </c>
      <c r="P223" s="85">
        <f t="shared" si="94"/>
        <v>-7.0000000000000992E-2</v>
      </c>
      <c r="Q223" s="69">
        <f>IF(N223&lt;0,O223, "0.1")</f>
        <v>0.7</v>
      </c>
      <c r="R223" s="85">
        <f t="shared" si="91"/>
        <v>19.03</v>
      </c>
      <c r="S223" s="85">
        <f t="shared" si="92"/>
        <v>19.03</v>
      </c>
      <c r="T223" s="86">
        <v>19</v>
      </c>
    </row>
    <row r="224" spans="1:20" x14ac:dyDescent="0.3">
      <c r="A224" s="54">
        <v>73</v>
      </c>
      <c r="B224" s="80" t="s">
        <v>453</v>
      </c>
      <c r="C224" s="80">
        <v>477</v>
      </c>
      <c r="D224" s="81" t="s">
        <v>454</v>
      </c>
      <c r="E224" s="120"/>
      <c r="F224" s="115"/>
      <c r="G224" s="69">
        <v>16.100000000000001</v>
      </c>
      <c r="H224" s="83">
        <v>16</v>
      </c>
      <c r="I224" s="69">
        <v>91</v>
      </c>
      <c r="J224" s="69">
        <v>70</v>
      </c>
      <c r="K224" s="83">
        <f t="shared" si="93"/>
        <v>75</v>
      </c>
      <c r="L224" s="84">
        <f t="shared" si="82"/>
        <v>21</v>
      </c>
      <c r="M224" s="85">
        <f t="shared" si="83"/>
        <v>16.100000000000001</v>
      </c>
      <c r="N224" s="85">
        <f t="shared" si="84"/>
        <v>4.8999999999999986</v>
      </c>
      <c r="O224" s="69" t="str">
        <f t="shared" ref="O224:O235" si="95">IF(M224&gt;=19.5,"70%",IF(M224&gt;=13.5,"50%",IF(M224&gt;=5.5,"30%",IF(M224&gt;=0.1,"15%"))))</f>
        <v>50%</v>
      </c>
      <c r="P224" s="85">
        <f t="shared" si="94"/>
        <v>2.4499999999999993</v>
      </c>
      <c r="Q224" s="69" t="str">
        <f>IF(N224&lt;0,O224, "0.1")</f>
        <v>0.1</v>
      </c>
      <c r="R224" s="85">
        <f t="shared" si="91"/>
        <v>16.200000000000003</v>
      </c>
      <c r="S224" s="85">
        <f t="shared" si="92"/>
        <v>16.200000000000003</v>
      </c>
      <c r="T224" s="86">
        <f>S224</f>
        <v>16.200000000000003</v>
      </c>
    </row>
    <row r="225" spans="1:20" x14ac:dyDescent="0.3">
      <c r="A225" s="54">
        <v>74</v>
      </c>
      <c r="B225" s="81" t="s">
        <v>108</v>
      </c>
      <c r="C225" s="80">
        <v>348</v>
      </c>
      <c r="D225" s="81"/>
      <c r="E225" s="82"/>
      <c r="F225" s="69"/>
      <c r="G225" s="69">
        <v>8.1</v>
      </c>
      <c r="H225" s="69">
        <v>8</v>
      </c>
      <c r="I225" s="69">
        <v>88</v>
      </c>
      <c r="J225" s="69">
        <v>70</v>
      </c>
      <c r="K225" s="69">
        <f t="shared" si="93"/>
        <v>80</v>
      </c>
      <c r="L225" s="69">
        <f t="shared" si="82"/>
        <v>18</v>
      </c>
      <c r="M225" s="69">
        <f t="shared" si="83"/>
        <v>8.1</v>
      </c>
      <c r="N225" s="69">
        <f t="shared" si="84"/>
        <v>9.9</v>
      </c>
      <c r="O225" s="69" t="str">
        <f t="shared" si="95"/>
        <v>30%</v>
      </c>
      <c r="P225" s="85">
        <f t="shared" si="94"/>
        <v>2.97</v>
      </c>
      <c r="Q225" s="69" t="str">
        <f>IF(N225&lt;0,O225, "0.1")</f>
        <v>0.1</v>
      </c>
      <c r="R225" s="69">
        <f t="shared" si="91"/>
        <v>8.1999999999999993</v>
      </c>
      <c r="S225" s="69">
        <f t="shared" si="92"/>
        <v>8.1999999999999993</v>
      </c>
      <c r="T225" s="113">
        <v>8</v>
      </c>
    </row>
    <row r="226" spans="1:20" x14ac:dyDescent="0.3">
      <c r="A226" s="54">
        <v>75</v>
      </c>
      <c r="B226" s="11" t="s">
        <v>109</v>
      </c>
      <c r="C226" s="10">
        <v>245</v>
      </c>
      <c r="D226" s="11" t="s">
        <v>71</v>
      </c>
      <c r="E226" s="17"/>
      <c r="F226" s="97"/>
      <c r="G226" s="97">
        <v>11</v>
      </c>
      <c r="H226" s="97">
        <v>11</v>
      </c>
      <c r="I226" s="97">
        <v>86</v>
      </c>
      <c r="J226" s="97">
        <v>70</v>
      </c>
      <c r="K226" s="97">
        <f t="shared" si="93"/>
        <v>75</v>
      </c>
      <c r="L226" s="97">
        <f t="shared" si="82"/>
        <v>16</v>
      </c>
      <c r="M226" s="97">
        <f t="shared" si="83"/>
        <v>11</v>
      </c>
      <c r="N226" s="97">
        <f t="shared" si="84"/>
        <v>5</v>
      </c>
      <c r="O226" s="97" t="str">
        <f t="shared" si="95"/>
        <v>30%</v>
      </c>
      <c r="P226" s="12">
        <f t="shared" si="94"/>
        <v>1.5</v>
      </c>
      <c r="Q226" s="97">
        <v>0.1</v>
      </c>
      <c r="R226" s="97">
        <f t="shared" si="91"/>
        <v>11.1</v>
      </c>
      <c r="S226" s="97">
        <f t="shared" si="92"/>
        <v>11.1</v>
      </c>
      <c r="T226" s="98">
        <v>11</v>
      </c>
    </row>
    <row r="227" spans="1:20" x14ac:dyDescent="0.3">
      <c r="A227" s="54">
        <v>76</v>
      </c>
      <c r="B227" s="2" t="s">
        <v>107</v>
      </c>
      <c r="C227" s="2">
        <v>227</v>
      </c>
      <c r="D227" s="3"/>
      <c r="E227" s="4"/>
      <c r="F227" s="1"/>
      <c r="G227" s="9">
        <v>8.6999999999999993</v>
      </c>
      <c r="H227" s="21">
        <v>9</v>
      </c>
      <c r="I227" s="1">
        <v>88</v>
      </c>
      <c r="J227" s="1">
        <v>70</v>
      </c>
      <c r="K227" s="21">
        <f t="shared" si="93"/>
        <v>79</v>
      </c>
      <c r="L227" s="22">
        <f t="shared" si="82"/>
        <v>18</v>
      </c>
      <c r="M227" s="9">
        <f t="shared" si="83"/>
        <v>8.6999999999999993</v>
      </c>
      <c r="N227" s="9">
        <f t="shared" si="84"/>
        <v>9.3000000000000007</v>
      </c>
      <c r="O227" s="1" t="str">
        <f t="shared" si="95"/>
        <v>30%</v>
      </c>
      <c r="P227" s="9">
        <f t="shared" si="94"/>
        <v>2.79</v>
      </c>
      <c r="Q227" s="97">
        <v>0.1</v>
      </c>
      <c r="R227" s="9">
        <f t="shared" si="91"/>
        <v>8.7999999999999989</v>
      </c>
      <c r="S227" s="9">
        <f t="shared" si="92"/>
        <v>8.7999999999999989</v>
      </c>
      <c r="T227" s="56">
        <f t="shared" ref="T227:T231" si="96">S227</f>
        <v>8.7999999999999989</v>
      </c>
    </row>
    <row r="228" spans="1:20" x14ac:dyDescent="0.3">
      <c r="A228" s="54">
        <v>77</v>
      </c>
      <c r="B228" s="10" t="s">
        <v>112</v>
      </c>
      <c r="C228" s="10">
        <v>349</v>
      </c>
      <c r="D228" s="11"/>
      <c r="E228" s="97"/>
      <c r="F228" s="97"/>
      <c r="G228" s="97">
        <v>11</v>
      </c>
      <c r="H228" s="13">
        <f>G228</f>
        <v>11</v>
      </c>
      <c r="I228" s="97">
        <v>88</v>
      </c>
      <c r="J228" s="97">
        <v>72</v>
      </c>
      <c r="K228" s="13">
        <f t="shared" si="93"/>
        <v>77</v>
      </c>
      <c r="L228" s="14">
        <f t="shared" si="82"/>
        <v>16</v>
      </c>
      <c r="M228" s="12">
        <f t="shared" si="83"/>
        <v>11</v>
      </c>
      <c r="N228" s="12">
        <f t="shared" si="84"/>
        <v>5</v>
      </c>
      <c r="O228" s="97" t="str">
        <f t="shared" si="95"/>
        <v>30%</v>
      </c>
      <c r="P228" s="12">
        <v>-0.3</v>
      </c>
      <c r="Q228" s="97">
        <v>0.1</v>
      </c>
      <c r="R228" s="12">
        <f t="shared" si="91"/>
        <v>11.1</v>
      </c>
      <c r="S228" s="12">
        <f t="shared" si="92"/>
        <v>11.1</v>
      </c>
      <c r="T228" s="55">
        <f t="shared" si="96"/>
        <v>11.1</v>
      </c>
    </row>
    <row r="229" spans="1:20" x14ac:dyDescent="0.3">
      <c r="A229" s="54">
        <v>78</v>
      </c>
      <c r="B229" s="10" t="s">
        <v>113</v>
      </c>
      <c r="C229" s="10">
        <v>290</v>
      </c>
      <c r="D229" s="11" t="s">
        <v>62</v>
      </c>
      <c r="E229" s="17"/>
      <c r="F229" s="97"/>
      <c r="G229" s="12">
        <v>14</v>
      </c>
      <c r="H229" s="13">
        <v>14</v>
      </c>
      <c r="I229" s="97">
        <v>88</v>
      </c>
      <c r="J229" s="97">
        <v>69</v>
      </c>
      <c r="K229" s="13">
        <f t="shared" si="93"/>
        <v>74</v>
      </c>
      <c r="L229" s="14">
        <f t="shared" si="82"/>
        <v>19</v>
      </c>
      <c r="M229" s="12">
        <f t="shared" si="83"/>
        <v>14</v>
      </c>
      <c r="N229" s="12">
        <f t="shared" si="84"/>
        <v>5</v>
      </c>
      <c r="O229" s="97" t="str">
        <f t="shared" si="95"/>
        <v>50%</v>
      </c>
      <c r="P229" s="12">
        <f>N229*O229</f>
        <v>2.5</v>
      </c>
      <c r="Q229" s="97">
        <v>0.1</v>
      </c>
      <c r="R229" s="12">
        <f t="shared" si="91"/>
        <v>14.1</v>
      </c>
      <c r="S229" s="12">
        <f t="shared" si="92"/>
        <v>14.1</v>
      </c>
      <c r="T229" s="55">
        <f t="shared" si="96"/>
        <v>14.1</v>
      </c>
    </row>
    <row r="230" spans="1:20" x14ac:dyDescent="0.3">
      <c r="A230" s="54">
        <v>79</v>
      </c>
      <c r="B230" s="10" t="s">
        <v>114</v>
      </c>
      <c r="C230" s="10">
        <v>228</v>
      </c>
      <c r="D230" s="11"/>
      <c r="E230" s="17"/>
      <c r="F230" s="97"/>
      <c r="G230" s="12">
        <v>20</v>
      </c>
      <c r="H230" s="13">
        <v>20</v>
      </c>
      <c r="I230" s="97">
        <v>91</v>
      </c>
      <c r="J230" s="97">
        <v>70</v>
      </c>
      <c r="K230" s="13">
        <f t="shared" si="93"/>
        <v>71</v>
      </c>
      <c r="L230" s="14">
        <f t="shared" si="82"/>
        <v>21</v>
      </c>
      <c r="M230" s="12">
        <f t="shared" si="83"/>
        <v>20</v>
      </c>
      <c r="N230" s="12">
        <f t="shared" si="84"/>
        <v>1</v>
      </c>
      <c r="O230" s="97" t="str">
        <f t="shared" si="95"/>
        <v>70%</v>
      </c>
      <c r="P230" s="12">
        <f>N230*O230</f>
        <v>0.7</v>
      </c>
      <c r="Q230" s="97">
        <v>0.1</v>
      </c>
      <c r="R230" s="12">
        <f t="shared" si="91"/>
        <v>20.100000000000001</v>
      </c>
      <c r="S230" s="12">
        <f t="shared" si="92"/>
        <v>20.100000000000001</v>
      </c>
      <c r="T230" s="55">
        <f t="shared" si="96"/>
        <v>20.100000000000001</v>
      </c>
    </row>
    <row r="231" spans="1:20" x14ac:dyDescent="0.3">
      <c r="A231" s="54">
        <v>80</v>
      </c>
      <c r="B231" s="10" t="s">
        <v>115</v>
      </c>
      <c r="C231" s="10">
        <v>136</v>
      </c>
      <c r="D231" s="11"/>
      <c r="E231" s="97"/>
      <c r="F231" s="97"/>
      <c r="G231" s="97">
        <v>14.1</v>
      </c>
      <c r="H231" s="13">
        <f>G231</f>
        <v>14.1</v>
      </c>
      <c r="I231" s="97"/>
      <c r="J231" s="97"/>
      <c r="K231" s="13">
        <f t="shared" si="93"/>
        <v>-14.1</v>
      </c>
      <c r="L231" s="14">
        <f t="shared" si="82"/>
        <v>0</v>
      </c>
      <c r="M231" s="12">
        <f t="shared" si="83"/>
        <v>14.1</v>
      </c>
      <c r="N231" s="12">
        <f t="shared" si="84"/>
        <v>-14.1</v>
      </c>
      <c r="O231" s="97" t="str">
        <f t="shared" si="95"/>
        <v>50%</v>
      </c>
      <c r="P231" s="12"/>
      <c r="Q231" s="97">
        <v>0.1</v>
      </c>
      <c r="R231" s="12">
        <f t="shared" si="91"/>
        <v>14.1</v>
      </c>
      <c r="S231" s="12">
        <f t="shared" si="92"/>
        <v>14.1</v>
      </c>
      <c r="T231" s="55">
        <f t="shared" si="96"/>
        <v>14.1</v>
      </c>
    </row>
    <row r="232" spans="1:20" x14ac:dyDescent="0.3">
      <c r="A232" s="54">
        <v>81</v>
      </c>
      <c r="B232" s="110" t="s">
        <v>116</v>
      </c>
      <c r="C232" s="80">
        <v>350</v>
      </c>
      <c r="D232" s="111"/>
      <c r="E232" s="82"/>
      <c r="F232" s="112">
        <v>1</v>
      </c>
      <c r="G232" s="69">
        <v>16</v>
      </c>
      <c r="H232" s="69">
        <v>16</v>
      </c>
      <c r="I232" s="69">
        <v>97</v>
      </c>
      <c r="J232" s="69">
        <v>70</v>
      </c>
      <c r="K232" s="69">
        <f t="shared" si="93"/>
        <v>81</v>
      </c>
      <c r="L232" s="69">
        <f t="shared" si="82"/>
        <v>27</v>
      </c>
      <c r="M232" s="69">
        <f t="shared" si="83"/>
        <v>16</v>
      </c>
      <c r="N232" s="69">
        <f t="shared" si="84"/>
        <v>11</v>
      </c>
      <c r="O232" s="69" t="str">
        <f t="shared" si="95"/>
        <v>50%</v>
      </c>
      <c r="P232" s="85">
        <f>N232*O232</f>
        <v>5.5</v>
      </c>
      <c r="Q232" s="69" t="str">
        <f>IF(N232&lt;0,O232, "0.1")</f>
        <v>0.1</v>
      </c>
      <c r="R232" s="69">
        <f t="shared" si="91"/>
        <v>16.100000000000001</v>
      </c>
      <c r="S232" s="69">
        <f t="shared" si="92"/>
        <v>16.100000000000001</v>
      </c>
      <c r="T232" s="113">
        <v>16</v>
      </c>
    </row>
    <row r="233" spans="1:20" x14ac:dyDescent="0.3">
      <c r="A233" s="54">
        <v>82</v>
      </c>
      <c r="B233" s="10" t="s">
        <v>117</v>
      </c>
      <c r="C233" s="10">
        <v>314</v>
      </c>
      <c r="D233" s="11" t="s">
        <v>118</v>
      </c>
      <c r="E233" s="20"/>
      <c r="F233" s="97"/>
      <c r="G233" s="97">
        <v>11</v>
      </c>
      <c r="H233" s="97">
        <v>11</v>
      </c>
      <c r="I233" s="97">
        <v>89</v>
      </c>
      <c r="J233" s="97">
        <v>69</v>
      </c>
      <c r="K233" s="97"/>
      <c r="L233" s="97">
        <f t="shared" si="82"/>
        <v>20</v>
      </c>
      <c r="M233" s="97">
        <f t="shared" si="83"/>
        <v>11</v>
      </c>
      <c r="N233" s="97">
        <f t="shared" si="84"/>
        <v>9</v>
      </c>
      <c r="O233" s="97" t="str">
        <f t="shared" si="95"/>
        <v>30%</v>
      </c>
      <c r="P233" s="12">
        <f>N233*O233</f>
        <v>2.6999999999999997</v>
      </c>
      <c r="Q233" s="97">
        <v>0.1</v>
      </c>
      <c r="R233" s="97">
        <f t="shared" si="91"/>
        <v>11.1</v>
      </c>
      <c r="S233" s="97">
        <f t="shared" si="92"/>
        <v>11.1</v>
      </c>
      <c r="T233" s="55">
        <v>11</v>
      </c>
    </row>
    <row r="234" spans="1:20" x14ac:dyDescent="0.3">
      <c r="A234" s="54">
        <v>83</v>
      </c>
      <c r="B234" s="80" t="s">
        <v>119</v>
      </c>
      <c r="C234" s="80">
        <v>281</v>
      </c>
      <c r="D234" s="81" t="s">
        <v>17</v>
      </c>
      <c r="E234" s="82"/>
      <c r="F234" s="69"/>
      <c r="G234" s="85">
        <v>11.1</v>
      </c>
      <c r="H234" s="83">
        <v>11</v>
      </c>
      <c r="I234" s="69">
        <v>88</v>
      </c>
      <c r="J234" s="69">
        <v>72</v>
      </c>
      <c r="K234" s="83">
        <f t="shared" ref="K234:K239" si="97">I234-H234</f>
        <v>77</v>
      </c>
      <c r="L234" s="84">
        <f t="shared" si="82"/>
        <v>16</v>
      </c>
      <c r="M234" s="85">
        <f t="shared" si="83"/>
        <v>11.1</v>
      </c>
      <c r="N234" s="85">
        <f t="shared" si="84"/>
        <v>4.9000000000000004</v>
      </c>
      <c r="O234" s="69" t="str">
        <f t="shared" si="95"/>
        <v>30%</v>
      </c>
      <c r="P234" s="85">
        <f>N234*O234</f>
        <v>1.47</v>
      </c>
      <c r="Q234" s="69" t="str">
        <f>IF(N234&lt;0,O234, "0.1")</f>
        <v>0.1</v>
      </c>
      <c r="R234" s="85">
        <f t="shared" si="91"/>
        <v>11.2</v>
      </c>
      <c r="S234" s="85">
        <f t="shared" si="92"/>
        <v>11.2</v>
      </c>
      <c r="T234" s="86">
        <f t="shared" ref="T234:T241" si="98">S234</f>
        <v>11.2</v>
      </c>
    </row>
    <row r="235" spans="1:20" x14ac:dyDescent="0.3">
      <c r="A235" s="54">
        <v>84</v>
      </c>
      <c r="B235" s="11" t="s">
        <v>120</v>
      </c>
      <c r="C235" s="10">
        <v>351</v>
      </c>
      <c r="D235" s="11" t="s">
        <v>20</v>
      </c>
      <c r="E235" s="97"/>
      <c r="F235" s="97"/>
      <c r="G235" s="97">
        <v>19</v>
      </c>
      <c r="H235" s="97">
        <v>19</v>
      </c>
      <c r="I235" s="97">
        <v>104</v>
      </c>
      <c r="J235" s="97">
        <v>69</v>
      </c>
      <c r="K235" s="97">
        <f t="shared" si="97"/>
        <v>85</v>
      </c>
      <c r="L235" s="97">
        <f t="shared" si="82"/>
        <v>35</v>
      </c>
      <c r="M235" s="97">
        <f t="shared" si="83"/>
        <v>19</v>
      </c>
      <c r="N235" s="97">
        <f t="shared" si="84"/>
        <v>16</v>
      </c>
      <c r="O235" s="97" t="str">
        <f t="shared" si="95"/>
        <v>50%</v>
      </c>
      <c r="P235" s="12">
        <v>-7</v>
      </c>
      <c r="Q235" s="97">
        <v>0.1</v>
      </c>
      <c r="R235" s="97">
        <f t="shared" si="91"/>
        <v>19.100000000000001</v>
      </c>
      <c r="S235" s="97">
        <f t="shared" si="92"/>
        <v>19.100000000000001</v>
      </c>
      <c r="T235" s="55">
        <f t="shared" si="98"/>
        <v>19.100000000000001</v>
      </c>
    </row>
    <row r="236" spans="1:20" x14ac:dyDescent="0.3">
      <c r="A236" s="54">
        <v>85</v>
      </c>
      <c r="B236" s="80" t="s">
        <v>121</v>
      </c>
      <c r="C236" s="80">
        <v>316</v>
      </c>
      <c r="D236" s="81"/>
      <c r="E236" s="82"/>
      <c r="F236" s="69"/>
      <c r="G236" s="69">
        <v>13</v>
      </c>
      <c r="H236" s="69">
        <v>13</v>
      </c>
      <c r="I236" s="69">
        <v>107</v>
      </c>
      <c r="J236" s="69">
        <v>70</v>
      </c>
      <c r="K236" s="83">
        <f t="shared" si="97"/>
        <v>94</v>
      </c>
      <c r="L236" s="84">
        <f t="shared" si="82"/>
        <v>37</v>
      </c>
      <c r="M236" s="85">
        <f t="shared" si="83"/>
        <v>13</v>
      </c>
      <c r="N236" s="85">
        <f t="shared" si="84"/>
        <v>24</v>
      </c>
      <c r="O236" s="116">
        <v>0.3</v>
      </c>
      <c r="P236" s="83">
        <f t="shared" ref="P236:P242" si="99">N236*O236</f>
        <v>7.1999999999999993</v>
      </c>
      <c r="Q236" s="69">
        <v>0.1</v>
      </c>
      <c r="R236" s="85">
        <f t="shared" si="91"/>
        <v>13.1</v>
      </c>
      <c r="S236" s="85">
        <f t="shared" si="92"/>
        <v>13.1</v>
      </c>
      <c r="T236" s="86">
        <f t="shared" si="98"/>
        <v>13.1</v>
      </c>
    </row>
    <row r="237" spans="1:20" x14ac:dyDescent="0.3">
      <c r="A237" s="54">
        <v>86</v>
      </c>
      <c r="B237" s="10" t="s">
        <v>122</v>
      </c>
      <c r="C237" s="10">
        <v>276</v>
      </c>
      <c r="D237" s="11"/>
      <c r="E237" s="20"/>
      <c r="F237" s="97"/>
      <c r="G237" s="12">
        <v>22</v>
      </c>
      <c r="H237" s="13">
        <v>22</v>
      </c>
      <c r="I237" s="97">
        <v>110</v>
      </c>
      <c r="J237" s="97">
        <v>69</v>
      </c>
      <c r="K237" s="13">
        <f t="shared" si="97"/>
        <v>88</v>
      </c>
      <c r="L237" s="14">
        <f t="shared" si="82"/>
        <v>41</v>
      </c>
      <c r="M237" s="12">
        <f t="shared" si="83"/>
        <v>22</v>
      </c>
      <c r="N237" s="12">
        <f t="shared" si="84"/>
        <v>19</v>
      </c>
      <c r="O237" s="97" t="str">
        <f>IF(M237&gt;=19.5,"70%",IF(M237&gt;=13.5,"50%",IF(M237&gt;=5.5,"30%",IF(M237&gt;=0.1,"15%"))))</f>
        <v>70%</v>
      </c>
      <c r="P237" s="12">
        <f t="shared" si="99"/>
        <v>13.299999999999999</v>
      </c>
      <c r="Q237" s="97">
        <v>0.1</v>
      </c>
      <c r="R237" s="12">
        <f t="shared" si="91"/>
        <v>22.1</v>
      </c>
      <c r="S237" s="12">
        <f t="shared" si="92"/>
        <v>22.1</v>
      </c>
      <c r="T237" s="55">
        <f t="shared" si="98"/>
        <v>22.1</v>
      </c>
    </row>
    <row r="238" spans="1:20" x14ac:dyDescent="0.3">
      <c r="A238" s="54">
        <v>87</v>
      </c>
      <c r="B238" s="10" t="s">
        <v>123</v>
      </c>
      <c r="C238" s="10">
        <v>146</v>
      </c>
      <c r="D238" s="11" t="s">
        <v>124</v>
      </c>
      <c r="E238" s="97"/>
      <c r="F238" s="97"/>
      <c r="G238" s="97">
        <v>18</v>
      </c>
      <c r="H238" s="13">
        <v>18</v>
      </c>
      <c r="I238" s="97">
        <v>99</v>
      </c>
      <c r="J238" s="97">
        <v>69</v>
      </c>
      <c r="K238" s="13">
        <f t="shared" si="97"/>
        <v>81</v>
      </c>
      <c r="L238" s="14">
        <f t="shared" si="82"/>
        <v>30</v>
      </c>
      <c r="M238" s="12">
        <f t="shared" si="83"/>
        <v>18</v>
      </c>
      <c r="N238" s="12">
        <f t="shared" si="84"/>
        <v>12</v>
      </c>
      <c r="O238" s="97" t="str">
        <f>IF(M238&gt;=19.5,"70%",IF(M238&gt;=13.5,"50%",IF(M238&gt;=5.5,"30%",IF(M238&gt;=0.1,"15%"))))</f>
        <v>50%</v>
      </c>
      <c r="P238" s="12">
        <f t="shared" si="99"/>
        <v>6</v>
      </c>
      <c r="Q238" s="97">
        <v>0.1</v>
      </c>
      <c r="R238" s="12">
        <f t="shared" si="91"/>
        <v>18.100000000000001</v>
      </c>
      <c r="S238" s="12">
        <f t="shared" si="92"/>
        <v>18.100000000000001</v>
      </c>
      <c r="T238" s="55">
        <f t="shared" si="98"/>
        <v>18.100000000000001</v>
      </c>
    </row>
    <row r="239" spans="1:20" x14ac:dyDescent="0.3">
      <c r="A239" s="54">
        <v>88</v>
      </c>
      <c r="B239" s="10" t="s">
        <v>125</v>
      </c>
      <c r="C239" s="10">
        <v>352</v>
      </c>
      <c r="D239" s="11"/>
      <c r="E239" s="17"/>
      <c r="F239" s="97"/>
      <c r="G239" s="12">
        <v>17</v>
      </c>
      <c r="H239" s="13">
        <v>17</v>
      </c>
      <c r="I239" s="97">
        <v>101</v>
      </c>
      <c r="J239" s="97">
        <v>70</v>
      </c>
      <c r="K239" s="13">
        <f t="shared" si="97"/>
        <v>84</v>
      </c>
      <c r="L239" s="14">
        <f t="shared" si="82"/>
        <v>31</v>
      </c>
      <c r="M239" s="12">
        <f t="shared" si="83"/>
        <v>17</v>
      </c>
      <c r="N239" s="12">
        <f t="shared" si="84"/>
        <v>14</v>
      </c>
      <c r="O239" s="97" t="str">
        <f>IF(M239&gt;=19.5,"70%",IF(M239&gt;=13.5,"50%",IF(M239&gt;=5.5,"30%",IF(M239&gt;=0.1,"15%"))))</f>
        <v>50%</v>
      </c>
      <c r="P239" s="12">
        <f t="shared" si="99"/>
        <v>7</v>
      </c>
      <c r="Q239" s="97">
        <v>0.1</v>
      </c>
      <c r="R239" s="12">
        <f t="shared" si="91"/>
        <v>17.100000000000001</v>
      </c>
      <c r="S239" s="12">
        <f t="shared" si="92"/>
        <v>17.100000000000001</v>
      </c>
      <c r="T239" s="55">
        <f t="shared" si="98"/>
        <v>17.100000000000001</v>
      </c>
    </row>
    <row r="240" spans="1:20" x14ac:dyDescent="0.3">
      <c r="A240" s="54">
        <v>89</v>
      </c>
      <c r="B240" s="10" t="s">
        <v>127</v>
      </c>
      <c r="C240" s="10">
        <v>41</v>
      </c>
      <c r="D240" s="11" t="s">
        <v>124</v>
      </c>
      <c r="E240" s="97"/>
      <c r="F240" s="97"/>
      <c r="G240" s="12">
        <v>13.8</v>
      </c>
      <c r="H240" s="13">
        <f>G240</f>
        <v>13.8</v>
      </c>
      <c r="I240" s="97"/>
      <c r="J240" s="97"/>
      <c r="K240" s="13">
        <v>70</v>
      </c>
      <c r="L240" s="39" t="s">
        <v>128</v>
      </c>
      <c r="M240" s="12">
        <f t="shared" si="83"/>
        <v>13.8</v>
      </c>
      <c r="N240" s="12">
        <f t="shared" si="84"/>
        <v>57.2</v>
      </c>
      <c r="O240" s="19">
        <v>0.3</v>
      </c>
      <c r="P240" s="12">
        <f t="shared" si="99"/>
        <v>17.16</v>
      </c>
      <c r="Q240" s="97">
        <v>0.1</v>
      </c>
      <c r="R240" s="12">
        <f t="shared" si="91"/>
        <v>13.9</v>
      </c>
      <c r="S240" s="12">
        <f t="shared" si="92"/>
        <v>13.8</v>
      </c>
      <c r="T240" s="55">
        <f t="shared" si="98"/>
        <v>13.8</v>
      </c>
    </row>
    <row r="241" spans="1:20" x14ac:dyDescent="0.3">
      <c r="A241" s="54">
        <v>90</v>
      </c>
      <c r="B241" s="10" t="s">
        <v>129</v>
      </c>
      <c r="C241" s="10">
        <v>106</v>
      </c>
      <c r="D241" s="11"/>
      <c r="E241" s="17"/>
      <c r="F241" s="97"/>
      <c r="G241" s="12">
        <v>24</v>
      </c>
      <c r="H241" s="13">
        <v>24</v>
      </c>
      <c r="I241" s="97">
        <v>115</v>
      </c>
      <c r="J241" s="97">
        <v>71</v>
      </c>
      <c r="K241" s="13">
        <f>I241-H241</f>
        <v>91</v>
      </c>
      <c r="L241" s="14">
        <f t="shared" ref="L241:L303" si="100">I241-J241</f>
        <v>44</v>
      </c>
      <c r="M241" s="12">
        <f t="shared" si="83"/>
        <v>24</v>
      </c>
      <c r="N241" s="12">
        <f t="shared" si="84"/>
        <v>20</v>
      </c>
      <c r="O241" s="97" t="str">
        <f>IF(M241&gt;=19.5,"70%",IF(M241&gt;=13.5,"50%",IF(M241&gt;=5.5,"30%",IF(M241&gt;=0.1,"15%"))))</f>
        <v>70%</v>
      </c>
      <c r="P241" s="12">
        <f t="shared" si="99"/>
        <v>14</v>
      </c>
      <c r="Q241" s="97">
        <v>0.1</v>
      </c>
      <c r="R241" s="12">
        <f t="shared" si="91"/>
        <v>24.1</v>
      </c>
      <c r="S241" s="12">
        <f t="shared" si="92"/>
        <v>24.1</v>
      </c>
      <c r="T241" s="55">
        <f t="shared" si="98"/>
        <v>24.1</v>
      </c>
    </row>
    <row r="242" spans="1:20" x14ac:dyDescent="0.3">
      <c r="A242" s="54">
        <v>91</v>
      </c>
      <c r="B242" s="2" t="s">
        <v>130</v>
      </c>
      <c r="C242" s="2">
        <v>194</v>
      </c>
      <c r="D242" s="3" t="s">
        <v>32</v>
      </c>
      <c r="E242" s="4"/>
      <c r="F242" s="1"/>
      <c r="G242" s="1">
        <v>12.3</v>
      </c>
      <c r="H242" s="21">
        <v>12</v>
      </c>
      <c r="I242" s="1">
        <v>93</v>
      </c>
      <c r="J242" s="1">
        <v>70</v>
      </c>
      <c r="K242" s="21">
        <v>82</v>
      </c>
      <c r="L242" s="22">
        <f t="shared" si="100"/>
        <v>23</v>
      </c>
      <c r="M242" s="9">
        <f t="shared" si="83"/>
        <v>12.3</v>
      </c>
      <c r="N242" s="9">
        <f t="shared" si="84"/>
        <v>10.7</v>
      </c>
      <c r="O242" s="25">
        <v>0.3</v>
      </c>
      <c r="P242" s="9">
        <f t="shared" si="99"/>
        <v>3.2099999999999995</v>
      </c>
      <c r="Q242" s="97">
        <v>0.1</v>
      </c>
      <c r="R242" s="9">
        <f t="shared" si="91"/>
        <v>12.4</v>
      </c>
      <c r="S242" s="9">
        <f t="shared" si="92"/>
        <v>12.4</v>
      </c>
      <c r="T242" s="56">
        <v>12</v>
      </c>
    </row>
    <row r="243" spans="1:20" x14ac:dyDescent="0.3">
      <c r="A243" s="54">
        <v>92</v>
      </c>
      <c r="B243" s="10" t="s">
        <v>131</v>
      </c>
      <c r="C243" s="10">
        <v>100</v>
      </c>
      <c r="D243" s="11"/>
      <c r="E243" s="97"/>
      <c r="F243" s="97"/>
      <c r="G243" s="12">
        <v>20.6</v>
      </c>
      <c r="H243" s="13">
        <f>G243</f>
        <v>20.6</v>
      </c>
      <c r="I243" s="97"/>
      <c r="J243" s="97"/>
      <c r="K243" s="13">
        <f>I243-H243</f>
        <v>-20.6</v>
      </c>
      <c r="L243" s="14">
        <f t="shared" si="100"/>
        <v>0</v>
      </c>
      <c r="M243" s="12">
        <f t="shared" si="83"/>
        <v>20.6</v>
      </c>
      <c r="N243" s="12">
        <f t="shared" si="84"/>
        <v>-20.6</v>
      </c>
      <c r="O243" s="97" t="str">
        <f>IF(M243&gt;=19.5,"70%",IF(M243&gt;=13.5,"50%",IF(M243&gt;=5.5,"30%",IF(M243&gt;=0.1,"15%"))))</f>
        <v>70%</v>
      </c>
      <c r="P243" s="12">
        <v>-4.2</v>
      </c>
      <c r="Q243" s="97">
        <v>0.1</v>
      </c>
      <c r="R243" s="12">
        <f t="shared" si="91"/>
        <v>16.400000000000002</v>
      </c>
      <c r="S243" s="12">
        <f t="shared" si="92"/>
        <v>20.6</v>
      </c>
      <c r="T243" s="55">
        <f>S243</f>
        <v>20.6</v>
      </c>
    </row>
    <row r="244" spans="1:20" x14ac:dyDescent="0.3">
      <c r="A244" s="54">
        <v>93</v>
      </c>
      <c r="B244" s="80" t="s">
        <v>459</v>
      </c>
      <c r="C244" s="121">
        <v>482</v>
      </c>
      <c r="D244" s="119"/>
      <c r="E244" s="82"/>
      <c r="F244" s="69"/>
      <c r="G244" s="85">
        <v>18.100000000000001</v>
      </c>
      <c r="H244" s="83">
        <f>G244</f>
        <v>18.100000000000001</v>
      </c>
      <c r="I244" s="69">
        <v>93</v>
      </c>
      <c r="J244" s="69">
        <v>70</v>
      </c>
      <c r="K244" s="83">
        <f t="shared" ref="K244:K257" si="101">I244-H244</f>
        <v>74.900000000000006</v>
      </c>
      <c r="L244" s="84">
        <f t="shared" si="100"/>
        <v>23</v>
      </c>
      <c r="M244" s="85">
        <f t="shared" si="83"/>
        <v>18.100000000000001</v>
      </c>
      <c r="N244" s="85">
        <f t="shared" si="84"/>
        <v>4.8999999999999986</v>
      </c>
      <c r="O244" s="116">
        <v>0.7</v>
      </c>
      <c r="P244" s="85">
        <f t="shared" ref="P244:P306" si="102">N244*O244</f>
        <v>3.4299999999999988</v>
      </c>
      <c r="Q244" s="69" t="str">
        <f>IF(N244&lt;0,O244, "0.1")</f>
        <v>0.1</v>
      </c>
      <c r="R244" s="85">
        <f t="shared" si="91"/>
        <v>18.200000000000003</v>
      </c>
      <c r="S244" s="85">
        <f t="shared" si="92"/>
        <v>18.200000000000003</v>
      </c>
      <c r="T244" s="86">
        <f>S244</f>
        <v>18.200000000000003</v>
      </c>
    </row>
    <row r="245" spans="1:20" x14ac:dyDescent="0.3">
      <c r="A245" s="54">
        <v>94</v>
      </c>
      <c r="B245" s="10" t="s">
        <v>134</v>
      </c>
      <c r="C245" s="10">
        <v>176</v>
      </c>
      <c r="D245" s="11"/>
      <c r="E245" s="97"/>
      <c r="F245" s="97"/>
      <c r="G245" s="97">
        <v>17.100000000000001</v>
      </c>
      <c r="H245" s="13">
        <f>G245</f>
        <v>17.100000000000001</v>
      </c>
      <c r="I245" s="97"/>
      <c r="J245" s="97"/>
      <c r="K245" s="13">
        <f t="shared" si="101"/>
        <v>-17.100000000000001</v>
      </c>
      <c r="L245" s="14">
        <f t="shared" si="100"/>
        <v>0</v>
      </c>
      <c r="M245" s="12">
        <f t="shared" si="83"/>
        <v>17.100000000000001</v>
      </c>
      <c r="N245" s="12">
        <f t="shared" si="84"/>
        <v>-17.100000000000001</v>
      </c>
      <c r="O245" s="97" t="str">
        <f t="shared" ref="O245:O262" si="103">IF(M245&gt;=19.5,"70%",IF(M245&gt;=13.5,"50%",IF(M245&gt;=5.5,"30%",IF(M245&gt;=0.1,"15%"))))</f>
        <v>50%</v>
      </c>
      <c r="P245" s="12">
        <f t="shared" si="102"/>
        <v>-8.5500000000000007</v>
      </c>
      <c r="Q245" s="97">
        <v>0.1</v>
      </c>
      <c r="R245" s="12">
        <f t="shared" si="91"/>
        <v>8.5500000000000007</v>
      </c>
      <c r="S245" s="12">
        <f t="shared" si="92"/>
        <v>17.100000000000001</v>
      </c>
      <c r="T245" s="55">
        <f>S245</f>
        <v>17.100000000000001</v>
      </c>
    </row>
    <row r="246" spans="1:20" x14ac:dyDescent="0.3">
      <c r="A246" s="54">
        <v>95</v>
      </c>
      <c r="B246" s="40" t="s">
        <v>135</v>
      </c>
      <c r="C246" s="10">
        <v>353</v>
      </c>
      <c r="D246" s="11" t="s">
        <v>62</v>
      </c>
      <c r="E246" s="17"/>
      <c r="F246" s="97"/>
      <c r="G246" s="97">
        <v>24</v>
      </c>
      <c r="H246" s="97">
        <v>24</v>
      </c>
      <c r="I246" s="97">
        <v>95</v>
      </c>
      <c r="J246" s="97">
        <v>69</v>
      </c>
      <c r="K246" s="97">
        <f t="shared" si="101"/>
        <v>71</v>
      </c>
      <c r="L246" s="97">
        <f t="shared" si="100"/>
        <v>26</v>
      </c>
      <c r="M246" s="97">
        <f t="shared" si="83"/>
        <v>24</v>
      </c>
      <c r="N246" s="97">
        <f t="shared" si="84"/>
        <v>2</v>
      </c>
      <c r="O246" s="97" t="str">
        <f t="shared" si="103"/>
        <v>70%</v>
      </c>
      <c r="P246" s="12">
        <f t="shared" si="102"/>
        <v>1.4</v>
      </c>
      <c r="Q246" s="97">
        <v>0.1</v>
      </c>
      <c r="R246" s="97">
        <f t="shared" si="91"/>
        <v>24.1</v>
      </c>
      <c r="S246" s="97">
        <f t="shared" si="92"/>
        <v>24.1</v>
      </c>
      <c r="T246" s="98">
        <v>24</v>
      </c>
    </row>
    <row r="247" spans="1:20" x14ac:dyDescent="0.3">
      <c r="A247" s="54">
        <v>96</v>
      </c>
      <c r="B247" s="10" t="s">
        <v>136</v>
      </c>
      <c r="C247" s="10">
        <v>254</v>
      </c>
      <c r="D247" s="11" t="s">
        <v>32</v>
      </c>
      <c r="E247" s="20"/>
      <c r="F247" s="97"/>
      <c r="G247" s="97">
        <v>7</v>
      </c>
      <c r="H247" s="13">
        <v>7</v>
      </c>
      <c r="I247" s="97">
        <v>75</v>
      </c>
      <c r="J247" s="97">
        <v>69</v>
      </c>
      <c r="K247" s="13">
        <f t="shared" si="101"/>
        <v>68</v>
      </c>
      <c r="L247" s="14">
        <f t="shared" si="100"/>
        <v>6</v>
      </c>
      <c r="M247" s="12">
        <f t="shared" si="83"/>
        <v>7</v>
      </c>
      <c r="N247" s="12">
        <f t="shared" si="84"/>
        <v>-1</v>
      </c>
      <c r="O247" s="97" t="str">
        <f t="shared" si="103"/>
        <v>30%</v>
      </c>
      <c r="P247" s="12">
        <f t="shared" si="102"/>
        <v>-0.3</v>
      </c>
      <c r="Q247" s="97">
        <v>0.1</v>
      </c>
      <c r="R247" s="12">
        <f t="shared" si="91"/>
        <v>6.7</v>
      </c>
      <c r="S247" s="12">
        <f t="shared" si="92"/>
        <v>6.7</v>
      </c>
      <c r="T247" s="55">
        <v>7</v>
      </c>
    </row>
    <row r="248" spans="1:20" x14ac:dyDescent="0.3">
      <c r="A248" s="54">
        <v>97</v>
      </c>
      <c r="B248" s="2" t="s">
        <v>139</v>
      </c>
      <c r="C248" s="2">
        <v>287</v>
      </c>
      <c r="D248" s="3" t="s">
        <v>15</v>
      </c>
      <c r="E248" s="4"/>
      <c r="F248" s="1"/>
      <c r="G248" s="9">
        <v>8.6999999999999993</v>
      </c>
      <c r="H248" s="21">
        <v>9</v>
      </c>
      <c r="I248" s="1">
        <v>91</v>
      </c>
      <c r="J248" s="1">
        <v>70</v>
      </c>
      <c r="K248" s="21">
        <f t="shared" si="101"/>
        <v>82</v>
      </c>
      <c r="L248" s="22">
        <f t="shared" si="100"/>
        <v>21</v>
      </c>
      <c r="M248" s="9">
        <f t="shared" si="83"/>
        <v>8.6999999999999993</v>
      </c>
      <c r="N248" s="9">
        <f t="shared" si="84"/>
        <v>12.3</v>
      </c>
      <c r="O248" s="1" t="str">
        <f t="shared" si="103"/>
        <v>30%</v>
      </c>
      <c r="P248" s="9">
        <f t="shared" si="102"/>
        <v>3.69</v>
      </c>
      <c r="Q248" s="97">
        <v>0.1</v>
      </c>
      <c r="R248" s="9">
        <f t="shared" si="91"/>
        <v>8.7999999999999989</v>
      </c>
      <c r="S248" s="9">
        <f t="shared" si="92"/>
        <v>8.7999999999999989</v>
      </c>
      <c r="T248" s="56">
        <f t="shared" ref="T248:T253" si="104">S248</f>
        <v>8.7999999999999989</v>
      </c>
    </row>
    <row r="249" spans="1:20" x14ac:dyDescent="0.3">
      <c r="A249" s="54">
        <v>98</v>
      </c>
      <c r="B249" s="2" t="s">
        <v>140</v>
      </c>
      <c r="C249" s="2">
        <v>65</v>
      </c>
      <c r="D249" s="3" t="s">
        <v>43</v>
      </c>
      <c r="E249" s="4"/>
      <c r="F249" s="1"/>
      <c r="G249" s="9">
        <v>15.7</v>
      </c>
      <c r="H249" s="21">
        <v>15.6</v>
      </c>
      <c r="I249" s="1">
        <v>96</v>
      </c>
      <c r="J249" s="1">
        <v>70</v>
      </c>
      <c r="K249" s="21">
        <f t="shared" si="101"/>
        <v>80.400000000000006</v>
      </c>
      <c r="L249" s="22">
        <f t="shared" si="100"/>
        <v>26</v>
      </c>
      <c r="M249" s="9">
        <f t="shared" si="83"/>
        <v>15.7</v>
      </c>
      <c r="N249" s="9">
        <f t="shared" si="84"/>
        <v>10.3</v>
      </c>
      <c r="O249" s="1" t="str">
        <f t="shared" si="103"/>
        <v>50%</v>
      </c>
      <c r="P249" s="9">
        <f t="shared" si="102"/>
        <v>5.15</v>
      </c>
      <c r="Q249" s="97">
        <v>0.1</v>
      </c>
      <c r="R249" s="9">
        <f t="shared" si="91"/>
        <v>15.799999999999999</v>
      </c>
      <c r="S249" s="9">
        <f t="shared" si="92"/>
        <v>15.799999999999999</v>
      </c>
      <c r="T249" s="56">
        <f t="shared" si="104"/>
        <v>15.799999999999999</v>
      </c>
    </row>
    <row r="250" spans="1:20" x14ac:dyDescent="0.3">
      <c r="A250" s="54">
        <v>99</v>
      </c>
      <c r="B250" s="10" t="s">
        <v>141</v>
      </c>
      <c r="C250" s="10">
        <v>129</v>
      </c>
      <c r="D250" s="11"/>
      <c r="E250" s="97"/>
      <c r="F250" s="97"/>
      <c r="G250" s="12">
        <v>20.5</v>
      </c>
      <c r="H250" s="13">
        <f>G250</f>
        <v>20.5</v>
      </c>
      <c r="I250" s="97"/>
      <c r="J250" s="97"/>
      <c r="K250" s="13">
        <f t="shared" si="101"/>
        <v>-20.5</v>
      </c>
      <c r="L250" s="14">
        <f t="shared" si="100"/>
        <v>0</v>
      </c>
      <c r="M250" s="12">
        <f t="shared" si="83"/>
        <v>20.5</v>
      </c>
      <c r="N250" s="12">
        <f t="shared" si="84"/>
        <v>-20.5</v>
      </c>
      <c r="O250" s="97" t="str">
        <f t="shared" si="103"/>
        <v>70%</v>
      </c>
      <c r="P250" s="12">
        <f t="shared" si="102"/>
        <v>-14.35</v>
      </c>
      <c r="Q250" s="97">
        <v>0.1</v>
      </c>
      <c r="R250" s="12">
        <f t="shared" si="91"/>
        <v>6.15</v>
      </c>
      <c r="S250" s="12">
        <f t="shared" si="92"/>
        <v>20.5</v>
      </c>
      <c r="T250" s="55">
        <f t="shared" si="104"/>
        <v>20.5</v>
      </c>
    </row>
    <row r="251" spans="1:20" x14ac:dyDescent="0.3">
      <c r="A251" s="54">
        <v>100</v>
      </c>
      <c r="B251" s="10" t="s">
        <v>143</v>
      </c>
      <c r="C251" s="10">
        <v>170</v>
      </c>
      <c r="D251" s="11"/>
      <c r="E251" s="97"/>
      <c r="F251" s="97"/>
      <c r="G251" s="97">
        <v>16.2</v>
      </c>
      <c r="H251" s="13">
        <f>G251</f>
        <v>16.2</v>
      </c>
      <c r="I251" s="97"/>
      <c r="J251" s="97"/>
      <c r="K251" s="13">
        <f t="shared" si="101"/>
        <v>-16.2</v>
      </c>
      <c r="L251" s="14">
        <f t="shared" si="100"/>
        <v>0</v>
      </c>
      <c r="M251" s="12">
        <f t="shared" si="83"/>
        <v>16.2</v>
      </c>
      <c r="N251" s="12">
        <f t="shared" si="84"/>
        <v>-16.2</v>
      </c>
      <c r="O251" s="97" t="str">
        <f t="shared" si="103"/>
        <v>50%</v>
      </c>
      <c r="P251" s="12">
        <f t="shared" si="102"/>
        <v>-8.1</v>
      </c>
      <c r="Q251" s="97">
        <v>0.1</v>
      </c>
      <c r="R251" s="12">
        <f t="shared" si="91"/>
        <v>8.1</v>
      </c>
      <c r="S251" s="12">
        <f t="shared" si="92"/>
        <v>16.2</v>
      </c>
      <c r="T251" s="55">
        <f t="shared" si="104"/>
        <v>16.2</v>
      </c>
    </row>
    <row r="252" spans="1:20" x14ac:dyDescent="0.3">
      <c r="A252" s="54">
        <v>101</v>
      </c>
      <c r="B252" s="10" t="s">
        <v>147</v>
      </c>
      <c r="C252" s="10">
        <v>105</v>
      </c>
      <c r="D252" s="11"/>
      <c r="E252" s="97"/>
      <c r="F252" s="97"/>
      <c r="G252" s="12">
        <v>20.100000000000001</v>
      </c>
      <c r="H252" s="13">
        <f>G252</f>
        <v>20.100000000000001</v>
      </c>
      <c r="I252" s="97"/>
      <c r="J252" s="97"/>
      <c r="K252" s="13">
        <f t="shared" si="101"/>
        <v>-20.100000000000001</v>
      </c>
      <c r="L252" s="14">
        <f t="shared" si="100"/>
        <v>0</v>
      </c>
      <c r="M252" s="12">
        <f t="shared" ref="M252:M314" si="105">G252</f>
        <v>20.100000000000001</v>
      </c>
      <c r="N252" s="12">
        <f t="shared" ref="N252:N306" si="106">L252-M252</f>
        <v>-20.100000000000001</v>
      </c>
      <c r="O252" s="97" t="str">
        <f t="shared" si="103"/>
        <v>70%</v>
      </c>
      <c r="P252" s="12">
        <f t="shared" si="102"/>
        <v>-14.07</v>
      </c>
      <c r="Q252" s="97">
        <v>0.1</v>
      </c>
      <c r="R252" s="12">
        <f t="shared" si="91"/>
        <v>6.0300000000000011</v>
      </c>
      <c r="S252" s="12">
        <f t="shared" si="92"/>
        <v>20.100000000000001</v>
      </c>
      <c r="T252" s="55">
        <f t="shared" si="104"/>
        <v>20.100000000000001</v>
      </c>
    </row>
    <row r="253" spans="1:20" x14ac:dyDescent="0.3">
      <c r="A253" s="54">
        <v>102</v>
      </c>
      <c r="B253" s="80" t="s">
        <v>149</v>
      </c>
      <c r="C253" s="80">
        <v>356</v>
      </c>
      <c r="D253" s="81" t="s">
        <v>148</v>
      </c>
      <c r="E253" s="82"/>
      <c r="F253" s="115"/>
      <c r="G253" s="85">
        <v>7</v>
      </c>
      <c r="H253" s="83">
        <v>7</v>
      </c>
      <c r="I253" s="69">
        <v>72</v>
      </c>
      <c r="J253" s="69">
        <v>69</v>
      </c>
      <c r="K253" s="83">
        <f t="shared" si="101"/>
        <v>65</v>
      </c>
      <c r="L253" s="84">
        <f t="shared" si="100"/>
        <v>3</v>
      </c>
      <c r="M253" s="85">
        <f t="shared" si="105"/>
        <v>7</v>
      </c>
      <c r="N253" s="85">
        <f t="shared" si="106"/>
        <v>-4</v>
      </c>
      <c r="O253" s="69" t="str">
        <f t="shared" si="103"/>
        <v>30%</v>
      </c>
      <c r="P253" s="85">
        <f t="shared" si="102"/>
        <v>-1.2</v>
      </c>
      <c r="Q253" s="69">
        <v>0.1</v>
      </c>
      <c r="R253" s="85">
        <f t="shared" si="91"/>
        <v>5.8</v>
      </c>
      <c r="S253" s="85">
        <f t="shared" si="92"/>
        <v>5.8</v>
      </c>
      <c r="T253" s="86">
        <f t="shared" si="104"/>
        <v>5.8</v>
      </c>
    </row>
    <row r="254" spans="1:20" x14ac:dyDescent="0.3">
      <c r="A254" s="54">
        <v>103</v>
      </c>
      <c r="B254" s="80" t="s">
        <v>150</v>
      </c>
      <c r="C254" s="80">
        <v>255</v>
      </c>
      <c r="D254" s="81" t="s">
        <v>32</v>
      </c>
      <c r="E254" s="82"/>
      <c r="F254" s="115"/>
      <c r="G254" s="69">
        <v>10</v>
      </c>
      <c r="H254" s="83">
        <v>10</v>
      </c>
      <c r="I254" s="69">
        <v>88</v>
      </c>
      <c r="J254" s="69">
        <v>72</v>
      </c>
      <c r="K254" s="83">
        <f t="shared" si="101"/>
        <v>78</v>
      </c>
      <c r="L254" s="84">
        <f t="shared" si="100"/>
        <v>16</v>
      </c>
      <c r="M254" s="85">
        <f t="shared" si="105"/>
        <v>10</v>
      </c>
      <c r="N254" s="85">
        <f t="shared" si="106"/>
        <v>6</v>
      </c>
      <c r="O254" s="69" t="str">
        <f t="shared" si="103"/>
        <v>30%</v>
      </c>
      <c r="P254" s="85">
        <f t="shared" si="102"/>
        <v>1.7999999999999998</v>
      </c>
      <c r="Q254" s="69">
        <v>0.1</v>
      </c>
      <c r="R254" s="85">
        <f t="shared" si="91"/>
        <v>10.1</v>
      </c>
      <c r="S254" s="85">
        <f t="shared" si="92"/>
        <v>10.1</v>
      </c>
      <c r="T254" s="86">
        <v>10</v>
      </c>
    </row>
    <row r="255" spans="1:20" x14ac:dyDescent="0.3">
      <c r="A255" s="54">
        <v>104</v>
      </c>
      <c r="B255" s="10" t="s">
        <v>151</v>
      </c>
      <c r="C255" s="10">
        <v>140</v>
      </c>
      <c r="D255" s="11"/>
      <c r="E255" s="97"/>
      <c r="F255" s="97"/>
      <c r="G255" s="97">
        <v>24.1</v>
      </c>
      <c r="H255" s="13">
        <f>G255</f>
        <v>24.1</v>
      </c>
      <c r="I255" s="97"/>
      <c r="J255" s="97"/>
      <c r="K255" s="13">
        <f t="shared" si="101"/>
        <v>-24.1</v>
      </c>
      <c r="L255" s="14">
        <f t="shared" si="100"/>
        <v>0</v>
      </c>
      <c r="M255" s="12">
        <f t="shared" si="105"/>
        <v>24.1</v>
      </c>
      <c r="N255" s="12">
        <f t="shared" si="106"/>
        <v>-24.1</v>
      </c>
      <c r="O255" s="97" t="str">
        <f t="shared" si="103"/>
        <v>70%</v>
      </c>
      <c r="P255" s="12">
        <f t="shared" si="102"/>
        <v>-16.87</v>
      </c>
      <c r="Q255" s="97">
        <v>0.1</v>
      </c>
      <c r="R255" s="12">
        <f t="shared" si="91"/>
        <v>7.23</v>
      </c>
      <c r="S255" s="12">
        <f t="shared" si="92"/>
        <v>24.1</v>
      </c>
      <c r="T255" s="55">
        <f>S255</f>
        <v>24.1</v>
      </c>
    </row>
    <row r="256" spans="1:20" x14ac:dyDescent="0.3">
      <c r="A256" s="54">
        <v>105</v>
      </c>
      <c r="B256" s="10" t="s">
        <v>152</v>
      </c>
      <c r="C256" s="10">
        <v>140</v>
      </c>
      <c r="D256" s="11"/>
      <c r="E256" s="97"/>
      <c r="F256" s="97"/>
      <c r="G256" s="12">
        <v>24</v>
      </c>
      <c r="H256" s="13">
        <v>24</v>
      </c>
      <c r="I256" s="97"/>
      <c r="J256" s="97"/>
      <c r="K256" s="13">
        <f t="shared" si="101"/>
        <v>-24</v>
      </c>
      <c r="L256" s="14">
        <f t="shared" si="100"/>
        <v>0</v>
      </c>
      <c r="M256" s="12">
        <f t="shared" si="105"/>
        <v>24</v>
      </c>
      <c r="N256" s="12">
        <f t="shared" si="106"/>
        <v>-24</v>
      </c>
      <c r="O256" s="97" t="str">
        <f t="shared" si="103"/>
        <v>70%</v>
      </c>
      <c r="P256" s="12">
        <f t="shared" si="102"/>
        <v>-16.799999999999997</v>
      </c>
      <c r="Q256" s="97">
        <v>0.1</v>
      </c>
      <c r="R256" s="12">
        <f t="shared" si="91"/>
        <v>7.2000000000000028</v>
      </c>
      <c r="S256" s="12">
        <f t="shared" si="92"/>
        <v>24</v>
      </c>
      <c r="T256" s="55">
        <f>S256</f>
        <v>24</v>
      </c>
    </row>
    <row r="257" spans="1:20" x14ac:dyDescent="0.3">
      <c r="A257" s="54">
        <v>106</v>
      </c>
      <c r="B257" s="114" t="s">
        <v>427</v>
      </c>
      <c r="C257" s="80">
        <v>461</v>
      </c>
      <c r="D257" s="114"/>
      <c r="E257" s="82"/>
      <c r="F257" s="115"/>
      <c r="G257" s="69">
        <v>22</v>
      </c>
      <c r="H257" s="69">
        <v>22</v>
      </c>
      <c r="I257" s="69">
        <v>91</v>
      </c>
      <c r="J257" s="69">
        <v>70</v>
      </c>
      <c r="K257" s="69">
        <f t="shared" si="101"/>
        <v>69</v>
      </c>
      <c r="L257" s="69">
        <f t="shared" si="100"/>
        <v>21</v>
      </c>
      <c r="M257" s="69">
        <f t="shared" si="105"/>
        <v>22</v>
      </c>
      <c r="N257" s="69">
        <f t="shared" si="106"/>
        <v>-1</v>
      </c>
      <c r="O257" s="69" t="str">
        <f t="shared" si="103"/>
        <v>70%</v>
      </c>
      <c r="P257" s="85">
        <f t="shared" si="102"/>
        <v>-0.7</v>
      </c>
      <c r="Q257" s="69">
        <v>0.1</v>
      </c>
      <c r="R257" s="69">
        <f t="shared" si="91"/>
        <v>21.3</v>
      </c>
      <c r="S257" s="69">
        <f t="shared" si="92"/>
        <v>21.3</v>
      </c>
      <c r="T257" s="113">
        <v>22</v>
      </c>
    </row>
    <row r="258" spans="1:20" x14ac:dyDescent="0.3">
      <c r="A258" s="54">
        <v>107</v>
      </c>
      <c r="B258" s="10" t="s">
        <v>154</v>
      </c>
      <c r="C258" s="10">
        <v>312</v>
      </c>
      <c r="D258" s="11"/>
      <c r="E258" s="20"/>
      <c r="F258" s="97"/>
      <c r="G258" s="97">
        <v>24</v>
      </c>
      <c r="H258" s="97">
        <v>24</v>
      </c>
      <c r="I258" s="97">
        <v>127</v>
      </c>
      <c r="J258" s="97">
        <v>70</v>
      </c>
      <c r="K258" s="13"/>
      <c r="L258" s="14">
        <f t="shared" si="100"/>
        <v>57</v>
      </c>
      <c r="M258" s="12">
        <f t="shared" si="105"/>
        <v>24</v>
      </c>
      <c r="N258" s="12">
        <f t="shared" si="106"/>
        <v>33</v>
      </c>
      <c r="O258" s="97" t="str">
        <f t="shared" si="103"/>
        <v>70%</v>
      </c>
      <c r="P258" s="12">
        <f t="shared" si="102"/>
        <v>23.099999999999998</v>
      </c>
      <c r="Q258" s="97">
        <v>0.1</v>
      </c>
      <c r="R258" s="12">
        <f t="shared" si="91"/>
        <v>24.1</v>
      </c>
      <c r="S258" s="12">
        <f t="shared" si="92"/>
        <v>24.1</v>
      </c>
      <c r="T258" s="55">
        <f>S258</f>
        <v>24.1</v>
      </c>
    </row>
    <row r="259" spans="1:20" x14ac:dyDescent="0.3">
      <c r="A259" s="54">
        <v>108</v>
      </c>
      <c r="B259" s="10" t="s">
        <v>155</v>
      </c>
      <c r="C259" s="10">
        <v>124</v>
      </c>
      <c r="D259" s="11"/>
      <c r="E259" s="17"/>
      <c r="F259" s="97"/>
      <c r="G259" s="12">
        <v>17.100000000000001</v>
      </c>
      <c r="H259" s="13">
        <f>G259</f>
        <v>17.100000000000001</v>
      </c>
      <c r="I259" s="97">
        <v>94</v>
      </c>
      <c r="J259" s="97">
        <v>70</v>
      </c>
      <c r="K259" s="13">
        <f t="shared" ref="K259:K272" si="107">I259-H259</f>
        <v>76.900000000000006</v>
      </c>
      <c r="L259" s="14">
        <f t="shared" si="100"/>
        <v>24</v>
      </c>
      <c r="M259" s="12">
        <f t="shared" si="105"/>
        <v>17.100000000000001</v>
      </c>
      <c r="N259" s="12">
        <f t="shared" si="106"/>
        <v>6.8999999999999986</v>
      </c>
      <c r="O259" s="97" t="str">
        <f t="shared" si="103"/>
        <v>50%</v>
      </c>
      <c r="P259" s="12">
        <f t="shared" si="102"/>
        <v>3.4499999999999993</v>
      </c>
      <c r="Q259" s="97">
        <v>0.1</v>
      </c>
      <c r="R259" s="12">
        <f t="shared" si="91"/>
        <v>17.200000000000003</v>
      </c>
      <c r="S259" s="12">
        <f t="shared" si="92"/>
        <v>17.200000000000003</v>
      </c>
      <c r="T259" s="55">
        <f>S259</f>
        <v>17.200000000000003</v>
      </c>
    </row>
    <row r="260" spans="1:20" x14ac:dyDescent="0.3">
      <c r="A260" s="54">
        <v>109</v>
      </c>
      <c r="B260" s="2" t="s">
        <v>156</v>
      </c>
      <c r="C260" s="2">
        <v>230</v>
      </c>
      <c r="D260" s="3" t="s">
        <v>17</v>
      </c>
      <c r="E260" s="4"/>
      <c r="F260" s="1"/>
      <c r="G260" s="1">
        <v>8</v>
      </c>
      <c r="H260" s="21">
        <v>8</v>
      </c>
      <c r="I260" s="1">
        <v>87</v>
      </c>
      <c r="J260" s="1">
        <v>70</v>
      </c>
      <c r="K260" s="21">
        <f t="shared" si="107"/>
        <v>79</v>
      </c>
      <c r="L260" s="22">
        <f t="shared" si="100"/>
        <v>17</v>
      </c>
      <c r="M260" s="9">
        <f t="shared" si="105"/>
        <v>8</v>
      </c>
      <c r="N260" s="9">
        <f t="shared" si="106"/>
        <v>9</v>
      </c>
      <c r="O260" s="1" t="str">
        <f t="shared" si="103"/>
        <v>30%</v>
      </c>
      <c r="P260" s="9">
        <f t="shared" si="102"/>
        <v>2.6999999999999997</v>
      </c>
      <c r="Q260" s="97">
        <v>0.1</v>
      </c>
      <c r="R260" s="9">
        <f t="shared" si="91"/>
        <v>8.1</v>
      </c>
      <c r="S260" s="9">
        <f t="shared" si="92"/>
        <v>8.1</v>
      </c>
      <c r="T260" s="56">
        <f>S260</f>
        <v>8.1</v>
      </c>
    </row>
    <row r="261" spans="1:20" x14ac:dyDescent="0.3">
      <c r="A261" s="54">
        <v>110</v>
      </c>
      <c r="B261" s="81" t="s">
        <v>157</v>
      </c>
      <c r="C261" s="80">
        <v>357</v>
      </c>
      <c r="D261" s="81"/>
      <c r="E261" s="82"/>
      <c r="F261" s="69"/>
      <c r="G261" s="69">
        <v>23</v>
      </c>
      <c r="H261" s="69">
        <v>23</v>
      </c>
      <c r="I261" s="69">
        <v>95</v>
      </c>
      <c r="J261" s="69">
        <v>70</v>
      </c>
      <c r="K261" s="69">
        <f t="shared" si="107"/>
        <v>72</v>
      </c>
      <c r="L261" s="69">
        <f t="shared" si="100"/>
        <v>25</v>
      </c>
      <c r="M261" s="69">
        <f t="shared" si="105"/>
        <v>23</v>
      </c>
      <c r="N261" s="69">
        <f t="shared" si="106"/>
        <v>2</v>
      </c>
      <c r="O261" s="69" t="str">
        <f t="shared" si="103"/>
        <v>70%</v>
      </c>
      <c r="P261" s="85">
        <f t="shared" si="102"/>
        <v>1.4</v>
      </c>
      <c r="Q261" s="69">
        <v>0.1</v>
      </c>
      <c r="R261" s="69">
        <f t="shared" si="91"/>
        <v>23.1</v>
      </c>
      <c r="S261" s="69">
        <f t="shared" si="92"/>
        <v>23.1</v>
      </c>
      <c r="T261" s="113">
        <v>23</v>
      </c>
    </row>
    <row r="262" spans="1:20" x14ac:dyDescent="0.3">
      <c r="A262" s="54">
        <v>111</v>
      </c>
      <c r="B262" s="81" t="s">
        <v>521</v>
      </c>
      <c r="C262" s="80">
        <v>507</v>
      </c>
      <c r="D262" s="130"/>
      <c r="E262" s="82"/>
      <c r="F262" s="69"/>
      <c r="G262" s="69">
        <v>15</v>
      </c>
      <c r="H262" s="83">
        <v>15</v>
      </c>
      <c r="I262" s="69">
        <v>84</v>
      </c>
      <c r="J262" s="69">
        <v>69</v>
      </c>
      <c r="K262" s="83">
        <f t="shared" si="107"/>
        <v>69</v>
      </c>
      <c r="L262" s="84">
        <f t="shared" si="100"/>
        <v>15</v>
      </c>
      <c r="M262" s="85">
        <f t="shared" si="105"/>
        <v>15</v>
      </c>
      <c r="N262" s="85">
        <f t="shared" si="106"/>
        <v>0</v>
      </c>
      <c r="O262" s="69" t="str">
        <f t="shared" si="103"/>
        <v>50%</v>
      </c>
      <c r="P262" s="85">
        <f t="shared" si="102"/>
        <v>0</v>
      </c>
      <c r="Q262" s="69" t="str">
        <f>IF(N262&lt;0,O262, "0.1")</f>
        <v>0.1</v>
      </c>
      <c r="R262" s="85">
        <f t="shared" si="91"/>
        <v>15</v>
      </c>
      <c r="S262" s="85">
        <f t="shared" si="92"/>
        <v>15</v>
      </c>
      <c r="T262" s="86">
        <f>S262</f>
        <v>15</v>
      </c>
    </row>
    <row r="263" spans="1:20" x14ac:dyDescent="0.3">
      <c r="A263" s="54">
        <v>112</v>
      </c>
      <c r="B263" s="80" t="s">
        <v>158</v>
      </c>
      <c r="C263" s="80">
        <v>207</v>
      </c>
      <c r="D263" s="81"/>
      <c r="E263" s="82"/>
      <c r="F263" s="115"/>
      <c r="G263" s="69">
        <v>11.1</v>
      </c>
      <c r="H263" s="83">
        <v>11</v>
      </c>
      <c r="I263" s="69">
        <v>88</v>
      </c>
      <c r="J263" s="69">
        <v>70</v>
      </c>
      <c r="K263" s="83">
        <f t="shared" si="107"/>
        <v>77</v>
      </c>
      <c r="L263" s="84">
        <f t="shared" si="100"/>
        <v>18</v>
      </c>
      <c r="M263" s="85">
        <f t="shared" si="105"/>
        <v>11.1</v>
      </c>
      <c r="N263" s="85">
        <f t="shared" si="106"/>
        <v>6.9</v>
      </c>
      <c r="O263" s="116">
        <v>0.3</v>
      </c>
      <c r="P263" s="85">
        <f t="shared" si="102"/>
        <v>2.0699999999999998</v>
      </c>
      <c r="Q263" s="69">
        <v>0.1</v>
      </c>
      <c r="R263" s="85">
        <f t="shared" si="91"/>
        <v>11.2</v>
      </c>
      <c r="S263" s="85">
        <f t="shared" si="92"/>
        <v>11.2</v>
      </c>
      <c r="T263" s="86">
        <f>S263</f>
        <v>11.2</v>
      </c>
    </row>
    <row r="264" spans="1:20" x14ac:dyDescent="0.3">
      <c r="A264" s="54">
        <v>113</v>
      </c>
      <c r="B264" s="10" t="s">
        <v>159</v>
      </c>
      <c r="C264" s="10">
        <v>149</v>
      </c>
      <c r="D264" s="11"/>
      <c r="E264" s="97"/>
      <c r="F264" s="97"/>
      <c r="G264" s="97">
        <v>18.5</v>
      </c>
      <c r="H264" s="13">
        <f>G264</f>
        <v>18.5</v>
      </c>
      <c r="I264" s="97"/>
      <c r="J264" s="97"/>
      <c r="K264" s="13">
        <f t="shared" si="107"/>
        <v>-18.5</v>
      </c>
      <c r="L264" s="14">
        <f t="shared" si="100"/>
        <v>0</v>
      </c>
      <c r="M264" s="12">
        <f t="shared" si="105"/>
        <v>18.5</v>
      </c>
      <c r="N264" s="12">
        <f t="shared" si="106"/>
        <v>-18.5</v>
      </c>
      <c r="O264" s="97" t="str">
        <f t="shared" ref="O264:O288" si="108">IF(M264&gt;=19.5,"70%",IF(M264&gt;=13.5,"50%",IF(M264&gt;=5.5,"30%",IF(M264&gt;=0.1,"15%"))))</f>
        <v>50%</v>
      </c>
      <c r="P264" s="12">
        <f t="shared" si="102"/>
        <v>-9.25</v>
      </c>
      <c r="Q264" s="97">
        <v>0.1</v>
      </c>
      <c r="R264" s="12">
        <f t="shared" si="91"/>
        <v>9.25</v>
      </c>
      <c r="S264" s="12">
        <f t="shared" si="92"/>
        <v>18.5</v>
      </c>
      <c r="T264" s="55">
        <f>S264</f>
        <v>18.5</v>
      </c>
    </row>
    <row r="265" spans="1:20" x14ac:dyDescent="0.3">
      <c r="A265" s="54">
        <v>114</v>
      </c>
      <c r="B265" s="10" t="s">
        <v>160</v>
      </c>
      <c r="C265" s="10">
        <v>279</v>
      </c>
      <c r="D265" s="11"/>
      <c r="E265" s="97"/>
      <c r="F265" s="97"/>
      <c r="G265" s="12">
        <v>18</v>
      </c>
      <c r="H265" s="13">
        <v>18</v>
      </c>
      <c r="I265" s="97"/>
      <c r="J265" s="97"/>
      <c r="K265" s="13">
        <f t="shared" si="107"/>
        <v>-18</v>
      </c>
      <c r="L265" s="14">
        <f t="shared" si="100"/>
        <v>0</v>
      </c>
      <c r="M265" s="12">
        <f t="shared" si="105"/>
        <v>18</v>
      </c>
      <c r="N265" s="12">
        <f t="shared" si="106"/>
        <v>-18</v>
      </c>
      <c r="O265" s="97" t="str">
        <f t="shared" si="108"/>
        <v>50%</v>
      </c>
      <c r="P265" s="12">
        <f t="shared" si="102"/>
        <v>-9</v>
      </c>
      <c r="Q265" s="97">
        <v>0.1</v>
      </c>
      <c r="R265" s="12">
        <f t="shared" si="91"/>
        <v>9</v>
      </c>
      <c r="S265" s="12">
        <f t="shared" si="92"/>
        <v>18</v>
      </c>
      <c r="T265" s="55">
        <f>S265</f>
        <v>18</v>
      </c>
    </row>
    <row r="266" spans="1:20" x14ac:dyDescent="0.3">
      <c r="A266" s="54">
        <v>115</v>
      </c>
      <c r="B266" s="3" t="s">
        <v>161</v>
      </c>
      <c r="C266" s="2">
        <v>359</v>
      </c>
      <c r="D266" s="3"/>
      <c r="E266" s="4"/>
      <c r="F266" s="1"/>
      <c r="G266" s="1">
        <v>9.1999999999999993</v>
      </c>
      <c r="H266" s="1">
        <v>9</v>
      </c>
      <c r="I266" s="1">
        <v>94</v>
      </c>
      <c r="J266" s="1">
        <v>70</v>
      </c>
      <c r="K266" s="1">
        <f t="shared" si="107"/>
        <v>85</v>
      </c>
      <c r="L266" s="1">
        <f t="shared" si="100"/>
        <v>24</v>
      </c>
      <c r="M266" s="1">
        <f t="shared" si="105"/>
        <v>9.1999999999999993</v>
      </c>
      <c r="N266" s="1">
        <f t="shared" si="106"/>
        <v>14.8</v>
      </c>
      <c r="O266" s="1" t="str">
        <f t="shared" si="108"/>
        <v>30%</v>
      </c>
      <c r="P266" s="9">
        <f t="shared" si="102"/>
        <v>4.4400000000000004</v>
      </c>
      <c r="Q266" s="97">
        <v>0.1</v>
      </c>
      <c r="R266" s="1">
        <f t="shared" si="91"/>
        <v>9.2999999999999989</v>
      </c>
      <c r="S266" s="1">
        <f t="shared" si="92"/>
        <v>9.2999999999999989</v>
      </c>
      <c r="T266" s="57">
        <v>9</v>
      </c>
    </row>
    <row r="267" spans="1:20" x14ac:dyDescent="0.3">
      <c r="A267" s="54">
        <v>116</v>
      </c>
      <c r="B267" s="2" t="s">
        <v>162</v>
      </c>
      <c r="C267" s="2">
        <v>97</v>
      </c>
      <c r="D267" s="3" t="s">
        <v>17</v>
      </c>
      <c r="E267" s="4"/>
      <c r="F267" s="1"/>
      <c r="G267" s="9">
        <v>10</v>
      </c>
      <c r="H267" s="21">
        <v>10</v>
      </c>
      <c r="I267" s="1">
        <v>85</v>
      </c>
      <c r="J267" s="1">
        <v>70</v>
      </c>
      <c r="K267" s="21">
        <f t="shared" si="107"/>
        <v>75</v>
      </c>
      <c r="L267" s="22">
        <f t="shared" si="100"/>
        <v>15</v>
      </c>
      <c r="M267" s="9">
        <f t="shared" si="105"/>
        <v>10</v>
      </c>
      <c r="N267" s="9">
        <f t="shared" si="106"/>
        <v>5</v>
      </c>
      <c r="O267" s="1" t="str">
        <f t="shared" si="108"/>
        <v>30%</v>
      </c>
      <c r="P267" s="9">
        <f t="shared" si="102"/>
        <v>1.5</v>
      </c>
      <c r="Q267" s="97">
        <v>0.1</v>
      </c>
      <c r="R267" s="9">
        <f t="shared" si="91"/>
        <v>10.1</v>
      </c>
      <c r="S267" s="9">
        <f t="shared" si="92"/>
        <v>10.1</v>
      </c>
      <c r="T267" s="56">
        <f>S267</f>
        <v>10.1</v>
      </c>
    </row>
    <row r="268" spans="1:20" x14ac:dyDescent="0.3">
      <c r="A268" s="54">
        <v>117</v>
      </c>
      <c r="B268" s="10" t="s">
        <v>163</v>
      </c>
      <c r="C268" s="10">
        <v>16</v>
      </c>
      <c r="D268" s="11"/>
      <c r="E268" s="97"/>
      <c r="F268" s="97"/>
      <c r="G268" s="12">
        <v>12.3</v>
      </c>
      <c r="H268" s="13">
        <f>G268</f>
        <v>12.3</v>
      </c>
      <c r="I268" s="97"/>
      <c r="J268" s="97"/>
      <c r="K268" s="13">
        <f t="shared" si="107"/>
        <v>-12.3</v>
      </c>
      <c r="L268" s="14">
        <f t="shared" si="100"/>
        <v>0</v>
      </c>
      <c r="M268" s="12">
        <f t="shared" si="105"/>
        <v>12.3</v>
      </c>
      <c r="N268" s="12">
        <f t="shared" si="106"/>
        <v>-12.3</v>
      </c>
      <c r="O268" s="97" t="str">
        <f t="shared" si="108"/>
        <v>30%</v>
      </c>
      <c r="P268" s="12">
        <f t="shared" si="102"/>
        <v>-3.69</v>
      </c>
      <c r="Q268" s="97">
        <v>0.1</v>
      </c>
      <c r="R268" s="12">
        <f t="shared" si="91"/>
        <v>8.6100000000000012</v>
      </c>
      <c r="S268" s="12">
        <f t="shared" si="92"/>
        <v>12.3</v>
      </c>
      <c r="T268" s="55">
        <f>S268</f>
        <v>12.3</v>
      </c>
    </row>
    <row r="269" spans="1:20" x14ac:dyDescent="0.3">
      <c r="A269" s="54">
        <v>118</v>
      </c>
      <c r="B269" s="10" t="s">
        <v>164</v>
      </c>
      <c r="C269" s="10">
        <v>92</v>
      </c>
      <c r="D269" s="11"/>
      <c r="E269" s="97"/>
      <c r="F269" s="97"/>
      <c r="G269" s="12">
        <v>24</v>
      </c>
      <c r="H269" s="13">
        <f>G269</f>
        <v>24</v>
      </c>
      <c r="I269" s="97"/>
      <c r="J269" s="97"/>
      <c r="K269" s="13">
        <f t="shared" si="107"/>
        <v>-24</v>
      </c>
      <c r="L269" s="14">
        <f t="shared" si="100"/>
        <v>0</v>
      </c>
      <c r="M269" s="12">
        <f t="shared" si="105"/>
        <v>24</v>
      </c>
      <c r="N269" s="12">
        <f t="shared" si="106"/>
        <v>-24</v>
      </c>
      <c r="O269" s="97" t="str">
        <f t="shared" si="108"/>
        <v>70%</v>
      </c>
      <c r="P269" s="12">
        <f t="shared" si="102"/>
        <v>-16.799999999999997</v>
      </c>
      <c r="Q269" s="97">
        <v>0.1</v>
      </c>
      <c r="R269" s="12">
        <f t="shared" si="91"/>
        <v>7.2000000000000028</v>
      </c>
      <c r="S269" s="12">
        <f t="shared" si="92"/>
        <v>24</v>
      </c>
      <c r="T269" s="55">
        <f>S269</f>
        <v>24</v>
      </c>
    </row>
    <row r="270" spans="1:20" x14ac:dyDescent="0.3">
      <c r="A270" s="54">
        <v>119</v>
      </c>
      <c r="B270" s="3" t="s">
        <v>165</v>
      </c>
      <c r="C270" s="2">
        <v>360</v>
      </c>
      <c r="D270" s="3"/>
      <c r="E270" s="4"/>
      <c r="F270" s="1"/>
      <c r="G270" s="1">
        <v>13.1</v>
      </c>
      <c r="H270" s="1">
        <v>13</v>
      </c>
      <c r="I270" s="1">
        <v>86</v>
      </c>
      <c r="J270" s="1">
        <v>70</v>
      </c>
      <c r="K270" s="1">
        <f t="shared" si="107"/>
        <v>73</v>
      </c>
      <c r="L270" s="1">
        <f t="shared" si="100"/>
        <v>16</v>
      </c>
      <c r="M270" s="1">
        <f t="shared" si="105"/>
        <v>13.1</v>
      </c>
      <c r="N270" s="1">
        <f t="shared" si="106"/>
        <v>2.9000000000000004</v>
      </c>
      <c r="O270" s="1" t="str">
        <f t="shared" si="108"/>
        <v>30%</v>
      </c>
      <c r="P270" s="9">
        <f t="shared" si="102"/>
        <v>0.87000000000000011</v>
      </c>
      <c r="Q270" s="97">
        <v>0.1</v>
      </c>
      <c r="R270" s="1">
        <f t="shared" si="91"/>
        <v>13.2</v>
      </c>
      <c r="S270" s="1">
        <f t="shared" si="92"/>
        <v>13.2</v>
      </c>
      <c r="T270" s="57">
        <v>13</v>
      </c>
    </row>
    <row r="271" spans="1:20" x14ac:dyDescent="0.3">
      <c r="A271" s="54">
        <v>120</v>
      </c>
      <c r="B271" s="80" t="s">
        <v>166</v>
      </c>
      <c r="C271" s="80">
        <v>240</v>
      </c>
      <c r="D271" s="81" t="s">
        <v>33</v>
      </c>
      <c r="E271" s="82"/>
      <c r="F271" s="69"/>
      <c r="G271" s="85">
        <v>12</v>
      </c>
      <c r="H271" s="83">
        <v>12</v>
      </c>
      <c r="I271" s="69">
        <v>86</v>
      </c>
      <c r="J271" s="69">
        <v>70</v>
      </c>
      <c r="K271" s="83">
        <f t="shared" si="107"/>
        <v>74</v>
      </c>
      <c r="L271" s="84">
        <f t="shared" si="100"/>
        <v>16</v>
      </c>
      <c r="M271" s="85">
        <f t="shared" si="105"/>
        <v>12</v>
      </c>
      <c r="N271" s="85">
        <f t="shared" si="106"/>
        <v>4</v>
      </c>
      <c r="O271" s="69" t="str">
        <f t="shared" si="108"/>
        <v>30%</v>
      </c>
      <c r="P271" s="83">
        <f t="shared" si="102"/>
        <v>1.2</v>
      </c>
      <c r="Q271" s="69">
        <v>0.1</v>
      </c>
      <c r="R271" s="85">
        <f t="shared" si="91"/>
        <v>12.1</v>
      </c>
      <c r="S271" s="85">
        <f t="shared" si="92"/>
        <v>12.1</v>
      </c>
      <c r="T271" s="86">
        <f>S271</f>
        <v>12.1</v>
      </c>
    </row>
    <row r="272" spans="1:20" x14ac:dyDescent="0.3">
      <c r="A272" s="54">
        <v>121</v>
      </c>
      <c r="B272" s="10" t="s">
        <v>167</v>
      </c>
      <c r="C272" s="10">
        <v>80</v>
      </c>
      <c r="D272" s="11"/>
      <c r="E272" s="97"/>
      <c r="F272" s="97"/>
      <c r="G272" s="12">
        <v>21.9</v>
      </c>
      <c r="H272" s="13">
        <f>G272</f>
        <v>21.9</v>
      </c>
      <c r="I272" s="97"/>
      <c r="J272" s="97"/>
      <c r="K272" s="13">
        <f t="shared" si="107"/>
        <v>-21.9</v>
      </c>
      <c r="L272" s="14">
        <f t="shared" si="100"/>
        <v>0</v>
      </c>
      <c r="M272" s="12">
        <f t="shared" si="105"/>
        <v>21.9</v>
      </c>
      <c r="N272" s="12">
        <f t="shared" si="106"/>
        <v>-21.9</v>
      </c>
      <c r="O272" s="97" t="str">
        <f t="shared" si="108"/>
        <v>70%</v>
      </c>
      <c r="P272" s="12">
        <f t="shared" si="102"/>
        <v>-15.329999999999998</v>
      </c>
      <c r="Q272" s="97">
        <v>0.1</v>
      </c>
      <c r="R272" s="12">
        <f t="shared" si="91"/>
        <v>6.57</v>
      </c>
      <c r="S272" s="12">
        <f t="shared" si="92"/>
        <v>21.9</v>
      </c>
      <c r="T272" s="55">
        <f>S272</f>
        <v>21.9</v>
      </c>
    </row>
    <row r="273" spans="1:20" x14ac:dyDescent="0.3">
      <c r="A273" s="54">
        <v>122</v>
      </c>
      <c r="B273" s="10" t="s">
        <v>168</v>
      </c>
      <c r="C273" s="10">
        <v>319</v>
      </c>
      <c r="D273" s="11"/>
      <c r="E273" s="97"/>
      <c r="F273" s="97"/>
      <c r="G273" s="12">
        <v>16</v>
      </c>
      <c r="H273" s="13">
        <f>G273</f>
        <v>16</v>
      </c>
      <c r="I273" s="97">
        <v>85</v>
      </c>
      <c r="J273" s="97">
        <v>69</v>
      </c>
      <c r="K273" s="13">
        <f>I273-H273</f>
        <v>69</v>
      </c>
      <c r="L273" s="14">
        <f t="shared" si="100"/>
        <v>16</v>
      </c>
      <c r="M273" s="12">
        <f t="shared" si="105"/>
        <v>16</v>
      </c>
      <c r="N273" s="12">
        <f t="shared" si="106"/>
        <v>0</v>
      </c>
      <c r="O273" s="97" t="str">
        <f t="shared" si="108"/>
        <v>50%</v>
      </c>
      <c r="P273" s="12">
        <f t="shared" si="102"/>
        <v>0</v>
      </c>
      <c r="Q273" s="97">
        <v>0.1</v>
      </c>
      <c r="R273" s="12">
        <f t="shared" si="91"/>
        <v>16</v>
      </c>
      <c r="S273" s="12">
        <f t="shared" si="92"/>
        <v>16</v>
      </c>
      <c r="T273" s="55">
        <f>S273</f>
        <v>16</v>
      </c>
    </row>
    <row r="274" spans="1:20" x14ac:dyDescent="0.3">
      <c r="A274" s="54">
        <v>123</v>
      </c>
      <c r="B274" s="40" t="s">
        <v>170</v>
      </c>
      <c r="C274" s="10">
        <v>362</v>
      </c>
      <c r="D274" s="11" t="s">
        <v>24</v>
      </c>
      <c r="E274" s="17"/>
      <c r="F274" s="97"/>
      <c r="G274" s="12">
        <v>21.9</v>
      </c>
      <c r="H274" s="13">
        <f>G274</f>
        <v>21.9</v>
      </c>
      <c r="I274" s="97"/>
      <c r="J274" s="97"/>
      <c r="K274" s="13">
        <f t="shared" ref="K274:K285" si="109">I274-H274</f>
        <v>-21.9</v>
      </c>
      <c r="L274" s="14">
        <f t="shared" si="100"/>
        <v>0</v>
      </c>
      <c r="M274" s="12">
        <f t="shared" si="105"/>
        <v>21.9</v>
      </c>
      <c r="N274" s="12">
        <f t="shared" si="106"/>
        <v>-21.9</v>
      </c>
      <c r="O274" s="97" t="str">
        <f t="shared" si="108"/>
        <v>70%</v>
      </c>
      <c r="P274" s="12">
        <f t="shared" si="102"/>
        <v>-15.329999999999998</v>
      </c>
      <c r="Q274" s="97">
        <v>0.1</v>
      </c>
      <c r="R274" s="12">
        <f t="shared" si="91"/>
        <v>6.57</v>
      </c>
      <c r="S274" s="12">
        <f t="shared" si="92"/>
        <v>21.9</v>
      </c>
      <c r="T274" s="55">
        <f>S274</f>
        <v>21.9</v>
      </c>
    </row>
    <row r="275" spans="1:20" x14ac:dyDescent="0.3">
      <c r="A275" s="54">
        <v>124</v>
      </c>
      <c r="B275" s="110" t="s">
        <v>171</v>
      </c>
      <c r="C275" s="80">
        <v>363</v>
      </c>
      <c r="D275" s="111"/>
      <c r="E275" s="82"/>
      <c r="F275" s="112"/>
      <c r="G275" s="85">
        <v>16</v>
      </c>
      <c r="H275" s="83">
        <f>G275</f>
        <v>16</v>
      </c>
      <c r="I275" s="69">
        <v>86</v>
      </c>
      <c r="J275" s="69">
        <v>70</v>
      </c>
      <c r="K275" s="83">
        <f t="shared" si="109"/>
        <v>70</v>
      </c>
      <c r="L275" s="69">
        <f t="shared" si="100"/>
        <v>16</v>
      </c>
      <c r="M275" s="85">
        <f t="shared" si="105"/>
        <v>16</v>
      </c>
      <c r="N275" s="85">
        <f t="shared" si="106"/>
        <v>0</v>
      </c>
      <c r="O275" s="69" t="str">
        <f t="shared" si="108"/>
        <v>50%</v>
      </c>
      <c r="P275" s="85">
        <f t="shared" si="102"/>
        <v>0</v>
      </c>
      <c r="Q275" s="69">
        <v>0.1</v>
      </c>
      <c r="R275" s="85">
        <f t="shared" si="91"/>
        <v>16</v>
      </c>
      <c r="S275" s="85">
        <f t="shared" si="92"/>
        <v>16</v>
      </c>
      <c r="T275" s="113">
        <v>16</v>
      </c>
    </row>
    <row r="276" spans="1:20" x14ac:dyDescent="0.3">
      <c r="A276" s="54">
        <v>125</v>
      </c>
      <c r="B276" s="80" t="s">
        <v>173</v>
      </c>
      <c r="C276" s="80">
        <v>173</v>
      </c>
      <c r="D276" s="81" t="s">
        <v>24</v>
      </c>
      <c r="E276" s="82"/>
      <c r="F276" s="69"/>
      <c r="G276" s="69">
        <v>17.100000000000001</v>
      </c>
      <c r="H276" s="83">
        <f>G276</f>
        <v>17.100000000000001</v>
      </c>
      <c r="I276" s="69">
        <v>86</v>
      </c>
      <c r="J276" s="69">
        <v>69</v>
      </c>
      <c r="K276" s="83">
        <f t="shared" si="109"/>
        <v>68.900000000000006</v>
      </c>
      <c r="L276" s="84">
        <f t="shared" si="100"/>
        <v>17</v>
      </c>
      <c r="M276" s="85">
        <f t="shared" si="105"/>
        <v>17.100000000000001</v>
      </c>
      <c r="N276" s="85">
        <f t="shared" si="106"/>
        <v>-0.10000000000000142</v>
      </c>
      <c r="O276" s="69" t="str">
        <f t="shared" si="108"/>
        <v>50%</v>
      </c>
      <c r="P276" s="69">
        <f t="shared" si="102"/>
        <v>-5.0000000000000711E-2</v>
      </c>
      <c r="Q276" s="69">
        <v>0.1</v>
      </c>
      <c r="R276" s="85">
        <f t="shared" si="91"/>
        <v>17.05</v>
      </c>
      <c r="S276" s="85">
        <f t="shared" si="92"/>
        <v>17.05</v>
      </c>
      <c r="T276" s="86">
        <f t="shared" ref="T276:T283" si="110">S276</f>
        <v>17.05</v>
      </c>
    </row>
    <row r="277" spans="1:20" x14ac:dyDescent="0.3">
      <c r="A277" s="54">
        <v>126</v>
      </c>
      <c r="B277" s="10" t="s">
        <v>174</v>
      </c>
      <c r="C277" s="10">
        <v>14</v>
      </c>
      <c r="D277" s="11"/>
      <c r="E277" s="97"/>
      <c r="F277" s="97"/>
      <c r="G277" s="12">
        <v>10.1</v>
      </c>
      <c r="H277" s="13">
        <v>11</v>
      </c>
      <c r="I277" s="97"/>
      <c r="J277" s="97"/>
      <c r="K277" s="13">
        <f t="shared" si="109"/>
        <v>-11</v>
      </c>
      <c r="L277" s="14">
        <f t="shared" si="100"/>
        <v>0</v>
      </c>
      <c r="M277" s="12">
        <f t="shared" si="105"/>
        <v>10.1</v>
      </c>
      <c r="N277" s="12">
        <f t="shared" si="106"/>
        <v>-10.1</v>
      </c>
      <c r="O277" s="97" t="str">
        <f t="shared" si="108"/>
        <v>30%</v>
      </c>
      <c r="P277" s="12">
        <f t="shared" si="102"/>
        <v>-3.03</v>
      </c>
      <c r="Q277" s="97">
        <v>0.1</v>
      </c>
      <c r="R277" s="12">
        <f t="shared" si="91"/>
        <v>7.07</v>
      </c>
      <c r="S277" s="12">
        <f t="shared" si="92"/>
        <v>10.1</v>
      </c>
      <c r="T277" s="55">
        <f t="shared" si="110"/>
        <v>10.1</v>
      </c>
    </row>
    <row r="278" spans="1:20" x14ac:dyDescent="0.3">
      <c r="A278" s="54">
        <v>127</v>
      </c>
      <c r="B278" s="10" t="s">
        <v>175</v>
      </c>
      <c r="C278" s="10">
        <v>150</v>
      </c>
      <c r="D278" s="11"/>
      <c r="E278" s="97"/>
      <c r="F278" s="97"/>
      <c r="G278" s="97">
        <v>14.3</v>
      </c>
      <c r="H278" s="13">
        <f>G278</f>
        <v>14.3</v>
      </c>
      <c r="I278" s="97"/>
      <c r="J278" s="97"/>
      <c r="K278" s="13">
        <f t="shared" si="109"/>
        <v>-14.3</v>
      </c>
      <c r="L278" s="14">
        <f t="shared" si="100"/>
        <v>0</v>
      </c>
      <c r="M278" s="12">
        <f t="shared" si="105"/>
        <v>14.3</v>
      </c>
      <c r="N278" s="12">
        <f t="shared" si="106"/>
        <v>-14.3</v>
      </c>
      <c r="O278" s="97" t="str">
        <f t="shared" si="108"/>
        <v>50%</v>
      </c>
      <c r="P278" s="12">
        <f t="shared" si="102"/>
        <v>-7.15</v>
      </c>
      <c r="Q278" s="97">
        <v>0.1</v>
      </c>
      <c r="R278" s="12">
        <f t="shared" si="91"/>
        <v>7.15</v>
      </c>
      <c r="S278" s="12">
        <f t="shared" si="92"/>
        <v>14.3</v>
      </c>
      <c r="T278" s="55">
        <f t="shared" si="110"/>
        <v>14.3</v>
      </c>
    </row>
    <row r="279" spans="1:20" x14ac:dyDescent="0.3">
      <c r="A279" s="54">
        <v>128</v>
      </c>
      <c r="B279" s="10" t="s">
        <v>176</v>
      </c>
      <c r="C279" s="10">
        <v>364</v>
      </c>
      <c r="D279" s="11" t="s">
        <v>33</v>
      </c>
      <c r="E279" s="17"/>
      <c r="F279" s="97"/>
      <c r="G279" s="1">
        <v>19</v>
      </c>
      <c r="H279" s="21">
        <v>19</v>
      </c>
      <c r="I279" s="1">
        <v>92</v>
      </c>
      <c r="J279" s="1">
        <v>70</v>
      </c>
      <c r="K279" s="21">
        <f t="shared" si="109"/>
        <v>73</v>
      </c>
      <c r="L279" s="22">
        <f t="shared" si="100"/>
        <v>22</v>
      </c>
      <c r="M279" s="9">
        <f t="shared" si="105"/>
        <v>19</v>
      </c>
      <c r="N279" s="9">
        <f t="shared" si="106"/>
        <v>3</v>
      </c>
      <c r="O279" s="1" t="str">
        <f t="shared" si="108"/>
        <v>50%</v>
      </c>
      <c r="P279" s="9">
        <f t="shared" si="102"/>
        <v>1.5</v>
      </c>
      <c r="Q279" s="97">
        <v>0.1</v>
      </c>
      <c r="R279" s="9">
        <f t="shared" si="91"/>
        <v>19.100000000000001</v>
      </c>
      <c r="S279" s="9">
        <f t="shared" si="92"/>
        <v>19.100000000000001</v>
      </c>
      <c r="T279" s="56">
        <f t="shared" si="110"/>
        <v>19.100000000000001</v>
      </c>
    </row>
    <row r="280" spans="1:20" x14ac:dyDescent="0.3">
      <c r="A280" s="54">
        <v>129</v>
      </c>
      <c r="B280" s="11" t="s">
        <v>177</v>
      </c>
      <c r="C280" s="10">
        <v>365</v>
      </c>
      <c r="D280" s="11" t="s">
        <v>20</v>
      </c>
      <c r="E280" s="97"/>
      <c r="F280" s="97"/>
      <c r="G280" s="97">
        <v>16</v>
      </c>
      <c r="H280" s="97">
        <f>G280</f>
        <v>16</v>
      </c>
      <c r="I280" s="97">
        <v>85</v>
      </c>
      <c r="J280" s="97">
        <v>69</v>
      </c>
      <c r="K280" s="97">
        <f t="shared" si="109"/>
        <v>69</v>
      </c>
      <c r="L280" s="97">
        <f t="shared" si="100"/>
        <v>16</v>
      </c>
      <c r="M280" s="97">
        <f t="shared" si="105"/>
        <v>16</v>
      </c>
      <c r="N280" s="97">
        <f t="shared" si="106"/>
        <v>0</v>
      </c>
      <c r="O280" s="97" t="str">
        <f t="shared" si="108"/>
        <v>50%</v>
      </c>
      <c r="P280" s="12">
        <f t="shared" si="102"/>
        <v>0</v>
      </c>
      <c r="Q280" s="97">
        <v>0.1</v>
      </c>
      <c r="R280" s="97">
        <f t="shared" si="91"/>
        <v>16</v>
      </c>
      <c r="S280" s="97">
        <f t="shared" si="92"/>
        <v>16</v>
      </c>
      <c r="T280" s="55">
        <f t="shared" si="110"/>
        <v>16</v>
      </c>
    </row>
    <row r="281" spans="1:20" x14ac:dyDescent="0.3">
      <c r="A281" s="54">
        <v>130</v>
      </c>
      <c r="B281" s="2" t="s">
        <v>178</v>
      </c>
      <c r="C281" s="2">
        <v>59</v>
      </c>
      <c r="D281" s="3" t="s">
        <v>84</v>
      </c>
      <c r="E281" s="4"/>
      <c r="F281" s="1"/>
      <c r="G281" s="9">
        <v>10.7</v>
      </c>
      <c r="H281" s="21">
        <f>G281</f>
        <v>10.7</v>
      </c>
      <c r="I281" s="1">
        <v>100</v>
      </c>
      <c r="J281" s="1">
        <v>70</v>
      </c>
      <c r="K281" s="21">
        <f t="shared" si="109"/>
        <v>89.3</v>
      </c>
      <c r="L281" s="22">
        <f t="shared" si="100"/>
        <v>30</v>
      </c>
      <c r="M281" s="9">
        <f t="shared" si="105"/>
        <v>10.7</v>
      </c>
      <c r="N281" s="9">
        <f t="shared" si="106"/>
        <v>19.3</v>
      </c>
      <c r="O281" s="1" t="str">
        <f t="shared" si="108"/>
        <v>30%</v>
      </c>
      <c r="P281" s="9">
        <f t="shared" si="102"/>
        <v>5.79</v>
      </c>
      <c r="Q281" s="97">
        <v>0.1</v>
      </c>
      <c r="R281" s="9">
        <f t="shared" si="91"/>
        <v>10.799999999999999</v>
      </c>
      <c r="S281" s="9">
        <f t="shared" si="92"/>
        <v>10.799999999999999</v>
      </c>
      <c r="T281" s="56">
        <f t="shared" si="110"/>
        <v>10.799999999999999</v>
      </c>
    </row>
    <row r="282" spans="1:20" x14ac:dyDescent="0.3">
      <c r="A282" s="54">
        <v>131</v>
      </c>
      <c r="B282" s="10" t="s">
        <v>179</v>
      </c>
      <c r="C282" s="10">
        <v>255</v>
      </c>
      <c r="D282" s="11"/>
      <c r="E282" s="97"/>
      <c r="F282" s="97"/>
      <c r="G282" s="97">
        <v>14</v>
      </c>
      <c r="H282" s="13">
        <v>14</v>
      </c>
      <c r="I282" s="97">
        <v>105</v>
      </c>
      <c r="J282" s="97">
        <v>71</v>
      </c>
      <c r="K282" s="13">
        <f t="shared" si="109"/>
        <v>91</v>
      </c>
      <c r="L282" s="14">
        <f t="shared" si="100"/>
        <v>34</v>
      </c>
      <c r="M282" s="12">
        <f t="shared" si="105"/>
        <v>14</v>
      </c>
      <c r="N282" s="12">
        <f t="shared" si="106"/>
        <v>20</v>
      </c>
      <c r="O282" s="97" t="str">
        <f t="shared" si="108"/>
        <v>50%</v>
      </c>
      <c r="P282" s="12">
        <f t="shared" si="102"/>
        <v>10</v>
      </c>
      <c r="Q282" s="97">
        <v>0.1</v>
      </c>
      <c r="R282" s="12">
        <f t="shared" si="91"/>
        <v>14.1</v>
      </c>
      <c r="S282" s="12">
        <f t="shared" si="92"/>
        <v>14.1</v>
      </c>
      <c r="T282" s="55">
        <f t="shared" si="110"/>
        <v>14.1</v>
      </c>
    </row>
    <row r="283" spans="1:20" x14ac:dyDescent="0.3">
      <c r="A283" s="54">
        <v>132</v>
      </c>
      <c r="B283" s="10" t="s">
        <v>180</v>
      </c>
      <c r="C283" s="10">
        <v>366</v>
      </c>
      <c r="D283" s="11" t="s">
        <v>20</v>
      </c>
      <c r="E283" s="17"/>
      <c r="F283" s="97"/>
      <c r="G283" s="12">
        <v>15</v>
      </c>
      <c r="H283" s="13">
        <v>15</v>
      </c>
      <c r="I283" s="97">
        <v>83</v>
      </c>
      <c r="J283" s="97">
        <v>69</v>
      </c>
      <c r="K283" s="13">
        <f t="shared" si="109"/>
        <v>68</v>
      </c>
      <c r="L283" s="14">
        <f t="shared" si="100"/>
        <v>14</v>
      </c>
      <c r="M283" s="12">
        <f t="shared" si="105"/>
        <v>15</v>
      </c>
      <c r="N283" s="12">
        <f t="shared" si="106"/>
        <v>-1</v>
      </c>
      <c r="O283" s="97" t="str">
        <f t="shared" si="108"/>
        <v>50%</v>
      </c>
      <c r="P283" s="12">
        <f t="shared" si="102"/>
        <v>-0.5</v>
      </c>
      <c r="Q283" s="97">
        <v>0.1</v>
      </c>
      <c r="R283" s="12">
        <f t="shared" ref="R283:R305" si="111">IF(M283&gt;=L283,(M283+P283),M283+Q283)</f>
        <v>14.5</v>
      </c>
      <c r="S283" s="12">
        <f t="shared" ref="S283:S323" si="112">IF(I283&gt;1,(R283),G283)</f>
        <v>14.5</v>
      </c>
      <c r="T283" s="55">
        <f t="shared" si="110"/>
        <v>14.5</v>
      </c>
    </row>
    <row r="284" spans="1:20" x14ac:dyDescent="0.3">
      <c r="A284" s="54">
        <v>133</v>
      </c>
      <c r="B284" s="2" t="s">
        <v>411</v>
      </c>
      <c r="C284" s="2">
        <v>441</v>
      </c>
      <c r="D284" s="26"/>
      <c r="E284" s="29"/>
      <c r="F284" s="28"/>
      <c r="G284" s="1">
        <v>24</v>
      </c>
      <c r="H284" s="1">
        <v>24</v>
      </c>
      <c r="I284" s="1">
        <v>102</v>
      </c>
      <c r="J284" s="1">
        <v>70</v>
      </c>
      <c r="K284" s="1">
        <f t="shared" si="109"/>
        <v>78</v>
      </c>
      <c r="L284" s="1">
        <f t="shared" si="100"/>
        <v>32</v>
      </c>
      <c r="M284" s="1">
        <f t="shared" si="105"/>
        <v>24</v>
      </c>
      <c r="N284" s="1">
        <f t="shared" si="106"/>
        <v>8</v>
      </c>
      <c r="O284" s="1" t="str">
        <f t="shared" si="108"/>
        <v>70%</v>
      </c>
      <c r="P284" s="9">
        <f t="shared" si="102"/>
        <v>5.6</v>
      </c>
      <c r="Q284" s="97">
        <v>0.1</v>
      </c>
      <c r="R284" s="1">
        <f t="shared" si="111"/>
        <v>24.1</v>
      </c>
      <c r="S284" s="1">
        <f t="shared" si="112"/>
        <v>24.1</v>
      </c>
      <c r="T284" s="57">
        <v>24</v>
      </c>
    </row>
    <row r="285" spans="1:20" x14ac:dyDescent="0.3">
      <c r="A285" s="54">
        <v>134</v>
      </c>
      <c r="B285" s="80" t="s">
        <v>181</v>
      </c>
      <c r="C285" s="80">
        <v>13</v>
      </c>
      <c r="D285" s="81" t="s">
        <v>71</v>
      </c>
      <c r="E285" s="82"/>
      <c r="F285" s="69"/>
      <c r="G285" s="85">
        <v>6.4</v>
      </c>
      <c r="H285" s="83">
        <f>G285</f>
        <v>6.4</v>
      </c>
      <c r="I285" s="69">
        <v>79</v>
      </c>
      <c r="J285" s="69">
        <v>70</v>
      </c>
      <c r="K285" s="83">
        <f t="shared" si="109"/>
        <v>72.599999999999994</v>
      </c>
      <c r="L285" s="84">
        <f t="shared" si="100"/>
        <v>9</v>
      </c>
      <c r="M285" s="85">
        <f t="shared" si="105"/>
        <v>6.4</v>
      </c>
      <c r="N285" s="85">
        <f t="shared" si="106"/>
        <v>2.5999999999999996</v>
      </c>
      <c r="O285" s="69" t="str">
        <f t="shared" si="108"/>
        <v>30%</v>
      </c>
      <c r="P285" s="85">
        <f t="shared" si="102"/>
        <v>0.77999999999999992</v>
      </c>
      <c r="Q285" s="69" t="str">
        <f>IF(N285&lt;0,O285, "0.1")</f>
        <v>0.1</v>
      </c>
      <c r="R285" s="85">
        <f t="shared" si="111"/>
        <v>6.5</v>
      </c>
      <c r="S285" s="85">
        <f t="shared" si="112"/>
        <v>6.5</v>
      </c>
      <c r="T285" s="86">
        <f>S285</f>
        <v>6.5</v>
      </c>
    </row>
    <row r="286" spans="1:20" x14ac:dyDescent="0.3">
      <c r="A286" s="54">
        <v>135</v>
      </c>
      <c r="B286" s="114" t="s">
        <v>430</v>
      </c>
      <c r="C286" s="80">
        <v>464</v>
      </c>
      <c r="D286" s="114" t="s">
        <v>17</v>
      </c>
      <c r="E286" s="82"/>
      <c r="F286" s="115"/>
      <c r="G286" s="69">
        <v>22</v>
      </c>
      <c r="H286" s="69">
        <v>22</v>
      </c>
      <c r="I286" s="69">
        <v>108</v>
      </c>
      <c r="J286" s="69">
        <v>72</v>
      </c>
      <c r="K286" s="69">
        <v>86</v>
      </c>
      <c r="L286" s="69">
        <f t="shared" si="100"/>
        <v>36</v>
      </c>
      <c r="M286" s="69">
        <f t="shared" si="105"/>
        <v>22</v>
      </c>
      <c r="N286" s="69">
        <f t="shared" si="106"/>
        <v>14</v>
      </c>
      <c r="O286" s="69" t="str">
        <f t="shared" si="108"/>
        <v>70%</v>
      </c>
      <c r="P286" s="85">
        <f t="shared" si="102"/>
        <v>9.7999999999999989</v>
      </c>
      <c r="Q286" s="69" t="str">
        <f>IF(N286&lt;0,O286, "0.1")</f>
        <v>0.1</v>
      </c>
      <c r="R286" s="69">
        <f t="shared" si="111"/>
        <v>22.1</v>
      </c>
      <c r="S286" s="69">
        <f t="shared" si="112"/>
        <v>22.1</v>
      </c>
      <c r="T286" s="113">
        <v>22</v>
      </c>
    </row>
    <row r="287" spans="1:20" x14ac:dyDescent="0.3">
      <c r="A287" s="54">
        <v>136</v>
      </c>
      <c r="B287" s="26" t="s">
        <v>428</v>
      </c>
      <c r="C287" s="2">
        <v>462</v>
      </c>
      <c r="D287" s="26"/>
      <c r="E287" s="27"/>
      <c r="F287" s="28"/>
      <c r="G287" s="1">
        <v>24.1</v>
      </c>
      <c r="H287" s="1">
        <v>24</v>
      </c>
      <c r="I287" s="1">
        <v>99</v>
      </c>
      <c r="J287" s="1">
        <v>70</v>
      </c>
      <c r="K287" s="1">
        <f t="shared" ref="K287:K302" si="113">I287-H287</f>
        <v>75</v>
      </c>
      <c r="L287" s="1">
        <f t="shared" si="100"/>
        <v>29</v>
      </c>
      <c r="M287" s="1">
        <f t="shared" si="105"/>
        <v>24.1</v>
      </c>
      <c r="N287" s="1">
        <f t="shared" si="106"/>
        <v>4.8999999999999986</v>
      </c>
      <c r="O287" s="1" t="str">
        <f t="shared" si="108"/>
        <v>70%</v>
      </c>
      <c r="P287" s="9">
        <f t="shared" si="102"/>
        <v>3.4299999999999988</v>
      </c>
      <c r="Q287" s="97">
        <v>0.1</v>
      </c>
      <c r="R287" s="1">
        <f t="shared" si="111"/>
        <v>24.200000000000003</v>
      </c>
      <c r="S287" s="1">
        <f t="shared" si="112"/>
        <v>24.200000000000003</v>
      </c>
      <c r="T287" s="57">
        <v>24</v>
      </c>
    </row>
    <row r="288" spans="1:20" x14ac:dyDescent="0.3">
      <c r="A288" s="54">
        <v>137</v>
      </c>
      <c r="B288" s="10" t="s">
        <v>182</v>
      </c>
      <c r="C288" s="10">
        <v>252</v>
      </c>
      <c r="D288" s="11"/>
      <c r="E288" s="20"/>
      <c r="F288" s="97"/>
      <c r="G288" s="12">
        <v>16</v>
      </c>
      <c r="H288" s="13">
        <v>16</v>
      </c>
      <c r="I288" s="97">
        <v>91</v>
      </c>
      <c r="J288" s="97">
        <v>69</v>
      </c>
      <c r="K288" s="13">
        <f t="shared" si="113"/>
        <v>75</v>
      </c>
      <c r="L288" s="14">
        <f t="shared" si="100"/>
        <v>22</v>
      </c>
      <c r="M288" s="12">
        <f t="shared" si="105"/>
        <v>16</v>
      </c>
      <c r="N288" s="12">
        <f t="shared" si="106"/>
        <v>6</v>
      </c>
      <c r="O288" s="97" t="str">
        <f t="shared" si="108"/>
        <v>50%</v>
      </c>
      <c r="P288" s="12">
        <f t="shared" si="102"/>
        <v>3</v>
      </c>
      <c r="Q288" s="97">
        <v>0.1</v>
      </c>
      <c r="R288" s="12">
        <f t="shared" si="111"/>
        <v>16.100000000000001</v>
      </c>
      <c r="S288" s="12">
        <f t="shared" si="112"/>
        <v>16.100000000000001</v>
      </c>
      <c r="T288" s="55">
        <f>S288</f>
        <v>16.100000000000001</v>
      </c>
    </row>
    <row r="289" spans="1:20" ht="13.95" customHeight="1" x14ac:dyDescent="0.3">
      <c r="A289" s="54">
        <v>138</v>
      </c>
      <c r="B289" s="2" t="s">
        <v>183</v>
      </c>
      <c r="C289" s="2">
        <v>231</v>
      </c>
      <c r="D289" s="3" t="s">
        <v>24</v>
      </c>
      <c r="E289" s="4"/>
      <c r="F289" s="1"/>
      <c r="G289" s="1">
        <v>14.2</v>
      </c>
      <c r="H289" s="21">
        <v>14</v>
      </c>
      <c r="I289" s="1">
        <v>93</v>
      </c>
      <c r="J289" s="1">
        <v>70</v>
      </c>
      <c r="K289" s="21">
        <f t="shared" si="113"/>
        <v>79</v>
      </c>
      <c r="L289" s="22">
        <f t="shared" si="100"/>
        <v>23</v>
      </c>
      <c r="M289" s="9">
        <f t="shared" si="105"/>
        <v>14.2</v>
      </c>
      <c r="N289" s="9">
        <f t="shared" si="106"/>
        <v>8.8000000000000007</v>
      </c>
      <c r="O289" s="25">
        <v>0.3</v>
      </c>
      <c r="P289" s="9">
        <f t="shared" si="102"/>
        <v>2.64</v>
      </c>
      <c r="Q289" s="97">
        <v>0.1</v>
      </c>
      <c r="R289" s="9">
        <f t="shared" si="111"/>
        <v>14.299999999999999</v>
      </c>
      <c r="S289" s="9">
        <f t="shared" si="112"/>
        <v>14.299999999999999</v>
      </c>
      <c r="T289" s="56">
        <f>S289</f>
        <v>14.299999999999999</v>
      </c>
    </row>
    <row r="290" spans="1:20" x14ac:dyDescent="0.3">
      <c r="A290" s="54">
        <v>139</v>
      </c>
      <c r="B290" s="10" t="s">
        <v>184</v>
      </c>
      <c r="C290" s="10">
        <v>132</v>
      </c>
      <c r="D290" s="11" t="s">
        <v>185</v>
      </c>
      <c r="E290" s="97"/>
      <c r="F290" s="97"/>
      <c r="G290" s="97">
        <v>19.2</v>
      </c>
      <c r="H290" s="13">
        <f>G290</f>
        <v>19.2</v>
      </c>
      <c r="I290" s="97"/>
      <c r="J290" s="97"/>
      <c r="K290" s="13">
        <f t="shared" si="113"/>
        <v>-19.2</v>
      </c>
      <c r="L290" s="14">
        <f t="shared" si="100"/>
        <v>0</v>
      </c>
      <c r="M290" s="12">
        <f t="shared" si="105"/>
        <v>19.2</v>
      </c>
      <c r="N290" s="12">
        <f t="shared" si="106"/>
        <v>-19.2</v>
      </c>
      <c r="O290" s="97" t="str">
        <f>IF(M290&gt;=19.5,"70%",IF(M290&gt;=13.5,"50%",IF(M290&gt;=5.5,"30%",IF(M290&gt;=0.1,"15%"))))</f>
        <v>50%</v>
      </c>
      <c r="P290" s="12">
        <f t="shared" si="102"/>
        <v>-9.6</v>
      </c>
      <c r="Q290" s="97">
        <v>0.1</v>
      </c>
      <c r="R290" s="12">
        <f t="shared" si="111"/>
        <v>9.6</v>
      </c>
      <c r="S290" s="12">
        <f t="shared" si="112"/>
        <v>19.2</v>
      </c>
      <c r="T290" s="55">
        <f>S290</f>
        <v>19.2</v>
      </c>
    </row>
    <row r="291" spans="1:20" x14ac:dyDescent="0.3">
      <c r="A291" s="54">
        <v>140</v>
      </c>
      <c r="B291" s="10" t="s">
        <v>187</v>
      </c>
      <c r="C291" s="10">
        <v>37</v>
      </c>
      <c r="D291" s="11"/>
      <c r="E291" s="97"/>
      <c r="F291" s="97"/>
      <c r="G291" s="12">
        <v>12.6</v>
      </c>
      <c r="H291" s="13">
        <f>G291</f>
        <v>12.6</v>
      </c>
      <c r="I291" s="97"/>
      <c r="J291" s="97"/>
      <c r="K291" s="13">
        <f t="shared" si="113"/>
        <v>-12.6</v>
      </c>
      <c r="L291" s="14">
        <f t="shared" si="100"/>
        <v>0</v>
      </c>
      <c r="M291" s="12">
        <f t="shared" si="105"/>
        <v>12.6</v>
      </c>
      <c r="N291" s="12">
        <f t="shared" si="106"/>
        <v>-12.6</v>
      </c>
      <c r="O291" s="97" t="str">
        <f>IF(M291&gt;=19.5,"70%",IF(M291&gt;=13.5,"50%",IF(M291&gt;=5.5,"30%",IF(M291&gt;=0.1,"15%"))))</f>
        <v>30%</v>
      </c>
      <c r="P291" s="12">
        <f t="shared" si="102"/>
        <v>-3.78</v>
      </c>
      <c r="Q291" s="97">
        <v>0.1</v>
      </c>
      <c r="R291" s="12">
        <f t="shared" si="111"/>
        <v>8.82</v>
      </c>
      <c r="S291" s="12">
        <f t="shared" si="112"/>
        <v>12.6</v>
      </c>
      <c r="T291" s="55">
        <f t="shared" ref="T291:T296" si="114">S291</f>
        <v>12.6</v>
      </c>
    </row>
    <row r="292" spans="1:20" x14ac:dyDescent="0.3">
      <c r="A292" s="54">
        <v>141</v>
      </c>
      <c r="B292" s="10" t="s">
        <v>188</v>
      </c>
      <c r="C292" s="10">
        <v>93</v>
      </c>
      <c r="D292" s="11"/>
      <c r="E292" s="97"/>
      <c r="F292" s="97"/>
      <c r="G292" s="12">
        <v>24</v>
      </c>
      <c r="H292" s="13">
        <f>G292</f>
        <v>24</v>
      </c>
      <c r="I292" s="97"/>
      <c r="J292" s="97"/>
      <c r="K292" s="13">
        <f t="shared" si="113"/>
        <v>-24</v>
      </c>
      <c r="L292" s="14">
        <f t="shared" si="100"/>
        <v>0</v>
      </c>
      <c r="M292" s="12">
        <f t="shared" si="105"/>
        <v>24</v>
      </c>
      <c r="N292" s="12">
        <f t="shared" si="106"/>
        <v>-24</v>
      </c>
      <c r="O292" s="97" t="str">
        <f>IF(M292&gt;=19.5,"70%",IF(M292&gt;=13.5,"50%",IF(M292&gt;=5.5,"30%",IF(M292&gt;=0.1,"15%"))))</f>
        <v>70%</v>
      </c>
      <c r="P292" s="12">
        <f t="shared" si="102"/>
        <v>-16.799999999999997</v>
      </c>
      <c r="Q292" s="97">
        <v>0.1</v>
      </c>
      <c r="R292" s="12">
        <f t="shared" si="111"/>
        <v>7.2000000000000028</v>
      </c>
      <c r="S292" s="12">
        <f t="shared" si="112"/>
        <v>24</v>
      </c>
      <c r="T292" s="55">
        <f t="shared" si="114"/>
        <v>24</v>
      </c>
    </row>
    <row r="293" spans="1:20" x14ac:dyDescent="0.3">
      <c r="A293" s="54">
        <v>142</v>
      </c>
      <c r="B293" s="10" t="s">
        <v>189</v>
      </c>
      <c r="C293" s="10">
        <v>135</v>
      </c>
      <c r="D293" s="11"/>
      <c r="E293" s="97"/>
      <c r="F293" s="97"/>
      <c r="G293" s="12">
        <v>16</v>
      </c>
      <c r="H293" s="13">
        <f>G293</f>
        <v>16</v>
      </c>
      <c r="I293" s="97"/>
      <c r="J293" s="97"/>
      <c r="K293" s="13">
        <f t="shared" si="113"/>
        <v>-16</v>
      </c>
      <c r="L293" s="14">
        <f t="shared" si="100"/>
        <v>0</v>
      </c>
      <c r="M293" s="12">
        <f t="shared" si="105"/>
        <v>16</v>
      </c>
      <c r="N293" s="12">
        <f t="shared" si="106"/>
        <v>-16</v>
      </c>
      <c r="O293" s="97" t="str">
        <f>IF(M293&gt;=19.5,"70%",IF(M293&gt;=13.5,"50%",IF(M293&gt;=5.5,"30%",IF(M293&gt;=0.1,"15%"))))</f>
        <v>50%</v>
      </c>
      <c r="P293" s="12">
        <f t="shared" si="102"/>
        <v>-8</v>
      </c>
      <c r="Q293" s="97">
        <v>0.1</v>
      </c>
      <c r="R293" s="12">
        <f t="shared" si="111"/>
        <v>8</v>
      </c>
      <c r="S293" s="12">
        <f t="shared" si="112"/>
        <v>16</v>
      </c>
      <c r="T293" s="55">
        <f t="shared" si="114"/>
        <v>16</v>
      </c>
    </row>
    <row r="294" spans="1:20" x14ac:dyDescent="0.3">
      <c r="A294" s="54">
        <v>143</v>
      </c>
      <c r="B294" s="10" t="s">
        <v>190</v>
      </c>
      <c r="C294" s="10">
        <v>33</v>
      </c>
      <c r="D294" s="11"/>
      <c r="E294" s="17"/>
      <c r="F294" s="97"/>
      <c r="G294" s="12">
        <v>18</v>
      </c>
      <c r="H294" s="13">
        <v>18</v>
      </c>
      <c r="I294" s="97">
        <v>86</v>
      </c>
      <c r="J294" s="97">
        <v>69</v>
      </c>
      <c r="K294" s="13">
        <f t="shared" si="113"/>
        <v>68</v>
      </c>
      <c r="L294" s="14">
        <f t="shared" si="100"/>
        <v>17</v>
      </c>
      <c r="M294" s="12">
        <f t="shared" si="105"/>
        <v>18</v>
      </c>
      <c r="N294" s="12">
        <f t="shared" si="106"/>
        <v>-1</v>
      </c>
      <c r="O294" s="97" t="str">
        <f>IF(M294&gt;=19.5,"70%",IF(M294&gt;=13.5,"50%",IF(M294&gt;=5.5,"30%",IF(M294&gt;=0.1,"15%"))))</f>
        <v>50%</v>
      </c>
      <c r="P294" s="12">
        <f t="shared" si="102"/>
        <v>-0.5</v>
      </c>
      <c r="Q294" s="97">
        <v>0.1</v>
      </c>
      <c r="R294" s="12">
        <f t="shared" si="111"/>
        <v>17.5</v>
      </c>
      <c r="S294" s="12">
        <f t="shared" si="112"/>
        <v>17.5</v>
      </c>
      <c r="T294" s="55">
        <f t="shared" si="114"/>
        <v>17.5</v>
      </c>
    </row>
    <row r="295" spans="1:20" x14ac:dyDescent="0.3">
      <c r="A295" s="54">
        <v>144</v>
      </c>
      <c r="B295" s="2" t="s">
        <v>191</v>
      </c>
      <c r="C295" s="2">
        <v>368</v>
      </c>
      <c r="D295" s="3" t="s">
        <v>24</v>
      </c>
      <c r="E295" s="4"/>
      <c r="F295" s="1"/>
      <c r="G295" s="1">
        <v>11</v>
      </c>
      <c r="H295" s="21">
        <v>11</v>
      </c>
      <c r="I295" s="1">
        <v>91</v>
      </c>
      <c r="J295" s="1">
        <v>70</v>
      </c>
      <c r="K295" s="21">
        <f t="shared" si="113"/>
        <v>80</v>
      </c>
      <c r="L295" s="22">
        <f t="shared" si="100"/>
        <v>21</v>
      </c>
      <c r="M295" s="9">
        <f t="shared" si="105"/>
        <v>11</v>
      </c>
      <c r="N295" s="9">
        <f t="shared" si="106"/>
        <v>10</v>
      </c>
      <c r="O295" s="25">
        <v>0.3</v>
      </c>
      <c r="P295" s="9">
        <f t="shared" si="102"/>
        <v>3</v>
      </c>
      <c r="Q295" s="97">
        <v>0.1</v>
      </c>
      <c r="R295" s="9">
        <f t="shared" si="111"/>
        <v>11.1</v>
      </c>
      <c r="S295" s="9">
        <f t="shared" si="112"/>
        <v>11.1</v>
      </c>
      <c r="T295" s="56">
        <f t="shared" si="114"/>
        <v>11.1</v>
      </c>
    </row>
    <row r="296" spans="1:20" x14ac:dyDescent="0.3">
      <c r="A296" s="54">
        <v>145</v>
      </c>
      <c r="B296" s="10" t="s">
        <v>192</v>
      </c>
      <c r="C296" s="10">
        <v>32</v>
      </c>
      <c r="D296" s="11"/>
      <c r="E296" s="97"/>
      <c r="F296" s="97"/>
      <c r="G296" s="12">
        <v>13.5</v>
      </c>
      <c r="H296" s="13">
        <f>G296</f>
        <v>13.5</v>
      </c>
      <c r="I296" s="97"/>
      <c r="J296" s="97"/>
      <c r="K296" s="13">
        <f t="shared" si="113"/>
        <v>-13.5</v>
      </c>
      <c r="L296" s="14">
        <f t="shared" si="100"/>
        <v>0</v>
      </c>
      <c r="M296" s="12">
        <f t="shared" si="105"/>
        <v>13.5</v>
      </c>
      <c r="N296" s="12">
        <f t="shared" si="106"/>
        <v>-13.5</v>
      </c>
      <c r="O296" s="97" t="str">
        <f t="shared" ref="O296:O307" si="115">IF(M296&gt;=19.5,"70%",IF(M296&gt;=13.5,"50%",IF(M296&gt;=5.5,"30%",IF(M296&gt;=0.1,"15%"))))</f>
        <v>50%</v>
      </c>
      <c r="P296" s="12">
        <f t="shared" si="102"/>
        <v>-6.75</v>
      </c>
      <c r="Q296" s="97">
        <v>0.1</v>
      </c>
      <c r="R296" s="12">
        <f t="shared" si="111"/>
        <v>6.75</v>
      </c>
      <c r="S296" s="12">
        <f t="shared" si="112"/>
        <v>13.5</v>
      </c>
      <c r="T296" s="55">
        <f t="shared" si="114"/>
        <v>13.5</v>
      </c>
    </row>
    <row r="297" spans="1:20" x14ac:dyDescent="0.3">
      <c r="A297" s="54">
        <v>146</v>
      </c>
      <c r="B297" s="10" t="s">
        <v>193</v>
      </c>
      <c r="C297" s="10">
        <v>369</v>
      </c>
      <c r="D297" s="11" t="s">
        <v>111</v>
      </c>
      <c r="E297" s="17"/>
      <c r="F297" s="97"/>
      <c r="G297" s="12">
        <v>22</v>
      </c>
      <c r="H297" s="13">
        <v>23</v>
      </c>
      <c r="I297" s="97">
        <v>109</v>
      </c>
      <c r="J297" s="97">
        <v>68</v>
      </c>
      <c r="K297" s="13">
        <f t="shared" si="113"/>
        <v>86</v>
      </c>
      <c r="L297" s="14">
        <f t="shared" si="100"/>
        <v>41</v>
      </c>
      <c r="M297" s="12">
        <f t="shared" si="105"/>
        <v>22</v>
      </c>
      <c r="N297" s="12">
        <f t="shared" si="106"/>
        <v>19</v>
      </c>
      <c r="O297" s="97" t="str">
        <f t="shared" si="115"/>
        <v>70%</v>
      </c>
      <c r="P297" s="12">
        <f t="shared" si="102"/>
        <v>13.299999999999999</v>
      </c>
      <c r="Q297" s="97">
        <v>0.1</v>
      </c>
      <c r="R297" s="12">
        <f t="shared" si="111"/>
        <v>22.1</v>
      </c>
      <c r="S297" s="12">
        <f t="shared" si="112"/>
        <v>22.1</v>
      </c>
      <c r="T297" s="55">
        <f>S297</f>
        <v>22.1</v>
      </c>
    </row>
    <row r="298" spans="1:20" x14ac:dyDescent="0.3">
      <c r="A298" s="54">
        <v>147</v>
      </c>
      <c r="B298" s="44" t="s">
        <v>194</v>
      </c>
      <c r="C298" s="10">
        <v>370</v>
      </c>
      <c r="D298" s="44"/>
      <c r="E298" s="45"/>
      <c r="F298" s="46"/>
      <c r="G298" s="12">
        <v>24</v>
      </c>
      <c r="H298" s="13">
        <f>G298</f>
        <v>24</v>
      </c>
      <c r="I298" s="97"/>
      <c r="J298" s="97"/>
      <c r="K298" s="13">
        <f t="shared" si="113"/>
        <v>-24</v>
      </c>
      <c r="L298" s="14">
        <f t="shared" si="100"/>
        <v>0</v>
      </c>
      <c r="M298" s="12">
        <f t="shared" si="105"/>
        <v>24</v>
      </c>
      <c r="N298" s="12">
        <f t="shared" si="106"/>
        <v>-24</v>
      </c>
      <c r="O298" s="97" t="str">
        <f t="shared" si="115"/>
        <v>70%</v>
      </c>
      <c r="P298" s="12">
        <f t="shared" si="102"/>
        <v>-16.799999999999997</v>
      </c>
      <c r="Q298" s="97">
        <v>0.1</v>
      </c>
      <c r="R298" s="12">
        <f t="shared" si="111"/>
        <v>7.2000000000000028</v>
      </c>
      <c r="S298" s="12">
        <f t="shared" si="112"/>
        <v>24</v>
      </c>
      <c r="T298" s="55">
        <f>S298</f>
        <v>24</v>
      </c>
    </row>
    <row r="299" spans="1:20" x14ac:dyDescent="0.3">
      <c r="A299" s="54">
        <v>148</v>
      </c>
      <c r="B299" s="80" t="s">
        <v>195</v>
      </c>
      <c r="C299" s="80">
        <v>243</v>
      </c>
      <c r="D299" s="81" t="s">
        <v>24</v>
      </c>
      <c r="E299" s="82"/>
      <c r="F299" s="69"/>
      <c r="G299" s="85">
        <v>12</v>
      </c>
      <c r="H299" s="83">
        <f>G299</f>
        <v>12</v>
      </c>
      <c r="I299" s="69">
        <v>82</v>
      </c>
      <c r="J299" s="69">
        <v>70</v>
      </c>
      <c r="K299" s="83">
        <f t="shared" si="113"/>
        <v>70</v>
      </c>
      <c r="L299" s="84">
        <f t="shared" si="100"/>
        <v>12</v>
      </c>
      <c r="M299" s="85">
        <f t="shared" si="105"/>
        <v>12</v>
      </c>
      <c r="N299" s="85">
        <f t="shared" si="106"/>
        <v>0</v>
      </c>
      <c r="O299" s="69" t="str">
        <f t="shared" si="115"/>
        <v>30%</v>
      </c>
      <c r="P299" s="83">
        <f t="shared" si="102"/>
        <v>0</v>
      </c>
      <c r="Q299" s="69">
        <v>0.1</v>
      </c>
      <c r="R299" s="85">
        <f t="shared" si="111"/>
        <v>12</v>
      </c>
      <c r="S299" s="85">
        <f t="shared" si="112"/>
        <v>12</v>
      </c>
      <c r="T299" s="86">
        <f>S299</f>
        <v>12</v>
      </c>
    </row>
    <row r="300" spans="1:20" x14ac:dyDescent="0.3">
      <c r="A300" s="54">
        <v>149</v>
      </c>
      <c r="B300" s="80" t="s">
        <v>439</v>
      </c>
      <c r="C300" s="80">
        <v>488</v>
      </c>
      <c r="D300" s="81" t="s">
        <v>228</v>
      </c>
      <c r="E300" s="82"/>
      <c r="F300" s="69"/>
      <c r="G300" s="69">
        <v>23.2</v>
      </c>
      <c r="H300" s="69">
        <v>23</v>
      </c>
      <c r="I300" s="69">
        <v>96</v>
      </c>
      <c r="J300" s="69">
        <v>70</v>
      </c>
      <c r="K300" s="69">
        <f t="shared" si="113"/>
        <v>73</v>
      </c>
      <c r="L300" s="69">
        <f t="shared" si="100"/>
        <v>26</v>
      </c>
      <c r="M300" s="69">
        <f t="shared" si="105"/>
        <v>23.2</v>
      </c>
      <c r="N300" s="69">
        <f t="shared" si="106"/>
        <v>2.8000000000000007</v>
      </c>
      <c r="O300" s="69" t="str">
        <f t="shared" si="115"/>
        <v>70%</v>
      </c>
      <c r="P300" s="85">
        <f t="shared" si="102"/>
        <v>1.9600000000000004</v>
      </c>
      <c r="Q300" s="69" t="str">
        <f>IF(N300&lt;0,O300, "0.1")</f>
        <v>0.1</v>
      </c>
      <c r="R300" s="69">
        <f t="shared" si="111"/>
        <v>23.3</v>
      </c>
      <c r="S300" s="69">
        <f t="shared" si="112"/>
        <v>23.3</v>
      </c>
      <c r="T300" s="113">
        <v>23</v>
      </c>
    </row>
    <row r="301" spans="1:20" x14ac:dyDescent="0.3">
      <c r="A301" s="54">
        <v>150</v>
      </c>
      <c r="B301" s="10" t="s">
        <v>198</v>
      </c>
      <c r="C301" s="10">
        <v>79</v>
      </c>
      <c r="D301" s="11"/>
      <c r="E301" s="97"/>
      <c r="F301" s="97"/>
      <c r="G301" s="12">
        <v>21.6</v>
      </c>
      <c r="H301" s="13">
        <f>G301</f>
        <v>21.6</v>
      </c>
      <c r="I301" s="97"/>
      <c r="J301" s="97"/>
      <c r="K301" s="13">
        <f t="shared" si="113"/>
        <v>-21.6</v>
      </c>
      <c r="L301" s="14">
        <f t="shared" si="100"/>
        <v>0</v>
      </c>
      <c r="M301" s="12">
        <f t="shared" si="105"/>
        <v>21.6</v>
      </c>
      <c r="N301" s="12">
        <f t="shared" si="106"/>
        <v>-21.6</v>
      </c>
      <c r="O301" s="97" t="str">
        <f t="shared" si="115"/>
        <v>70%</v>
      </c>
      <c r="P301" s="12">
        <f t="shared" si="102"/>
        <v>-15.12</v>
      </c>
      <c r="Q301" s="97">
        <v>0.1</v>
      </c>
      <c r="R301" s="12">
        <f t="shared" si="111"/>
        <v>6.4800000000000022</v>
      </c>
      <c r="S301" s="12">
        <f t="shared" si="112"/>
        <v>21.6</v>
      </c>
      <c r="T301" s="55">
        <f t="shared" ref="T301:T305" si="116">S301</f>
        <v>21.6</v>
      </c>
    </row>
    <row r="302" spans="1:20" x14ac:dyDescent="0.3">
      <c r="A302" s="54">
        <v>151</v>
      </c>
      <c r="B302" s="10" t="s">
        <v>199</v>
      </c>
      <c r="C302" s="10">
        <v>248</v>
      </c>
      <c r="D302" s="11"/>
      <c r="E302" s="97"/>
      <c r="F302" s="97"/>
      <c r="G302" s="12">
        <v>20.100000000000001</v>
      </c>
      <c r="H302" s="13">
        <f>G302</f>
        <v>20.100000000000001</v>
      </c>
      <c r="I302" s="97"/>
      <c r="J302" s="97"/>
      <c r="K302" s="13">
        <f t="shared" si="113"/>
        <v>-20.100000000000001</v>
      </c>
      <c r="L302" s="14">
        <f t="shared" si="100"/>
        <v>0</v>
      </c>
      <c r="M302" s="12">
        <f t="shared" si="105"/>
        <v>20.100000000000001</v>
      </c>
      <c r="N302" s="12">
        <f t="shared" si="106"/>
        <v>-20.100000000000001</v>
      </c>
      <c r="O302" s="97" t="str">
        <f t="shared" si="115"/>
        <v>70%</v>
      </c>
      <c r="P302" s="12">
        <f t="shared" si="102"/>
        <v>-14.07</v>
      </c>
      <c r="Q302" s="97">
        <v>0.1</v>
      </c>
      <c r="R302" s="12">
        <f t="shared" si="111"/>
        <v>6.0300000000000011</v>
      </c>
      <c r="S302" s="12">
        <f t="shared" si="112"/>
        <v>20.100000000000001</v>
      </c>
      <c r="T302" s="55">
        <f t="shared" si="116"/>
        <v>20.100000000000001</v>
      </c>
    </row>
    <row r="303" spans="1:20" x14ac:dyDescent="0.3">
      <c r="A303" s="54">
        <v>152</v>
      </c>
      <c r="B303" s="80" t="s">
        <v>200</v>
      </c>
      <c r="C303" s="80">
        <v>28</v>
      </c>
      <c r="D303" s="81"/>
      <c r="E303" s="82"/>
      <c r="F303" s="69"/>
      <c r="G303" s="85">
        <v>13.5</v>
      </c>
      <c r="H303" s="83">
        <f>G303</f>
        <v>13.5</v>
      </c>
      <c r="I303" s="69">
        <v>97</v>
      </c>
      <c r="J303" s="69">
        <v>72</v>
      </c>
      <c r="K303" s="83">
        <v>83</v>
      </c>
      <c r="L303" s="84">
        <f t="shared" si="100"/>
        <v>25</v>
      </c>
      <c r="M303" s="85">
        <f t="shared" si="105"/>
        <v>13.5</v>
      </c>
      <c r="N303" s="85">
        <f t="shared" si="106"/>
        <v>11.5</v>
      </c>
      <c r="O303" s="69" t="str">
        <f t="shared" si="115"/>
        <v>50%</v>
      </c>
      <c r="P303" s="85">
        <f t="shared" si="102"/>
        <v>5.75</v>
      </c>
      <c r="Q303" s="69" t="str">
        <f>IF(N303&lt;0,O303, "0.1")</f>
        <v>0.1</v>
      </c>
      <c r="R303" s="85">
        <f t="shared" si="111"/>
        <v>13.6</v>
      </c>
      <c r="S303" s="85">
        <f t="shared" si="112"/>
        <v>13.6</v>
      </c>
      <c r="T303" s="86">
        <f t="shared" si="116"/>
        <v>13.6</v>
      </c>
    </row>
    <row r="304" spans="1:20" s="87" customFormat="1" x14ac:dyDescent="0.3">
      <c r="A304" s="54">
        <v>153</v>
      </c>
      <c r="B304" s="10" t="s">
        <v>201</v>
      </c>
      <c r="C304" s="10">
        <v>61</v>
      </c>
      <c r="D304" s="11"/>
      <c r="E304" s="97"/>
      <c r="F304" s="97"/>
      <c r="G304" s="12">
        <v>18</v>
      </c>
      <c r="H304" s="13">
        <f>G304</f>
        <v>18</v>
      </c>
      <c r="I304" s="97"/>
      <c r="J304" s="97"/>
      <c r="K304" s="13">
        <f>I304-H304</f>
        <v>-18</v>
      </c>
      <c r="L304" s="14">
        <f t="shared" ref="L304:L347" si="117">I304-J304</f>
        <v>0</v>
      </c>
      <c r="M304" s="12">
        <f t="shared" si="105"/>
        <v>18</v>
      </c>
      <c r="N304" s="12">
        <f t="shared" si="106"/>
        <v>-18</v>
      </c>
      <c r="O304" s="97" t="str">
        <f t="shared" si="115"/>
        <v>50%</v>
      </c>
      <c r="P304" s="12">
        <f t="shared" si="102"/>
        <v>-9</v>
      </c>
      <c r="Q304" s="97">
        <v>0.1</v>
      </c>
      <c r="R304" s="12">
        <f t="shared" si="111"/>
        <v>9</v>
      </c>
      <c r="S304" s="12">
        <f t="shared" si="112"/>
        <v>18</v>
      </c>
      <c r="T304" s="55">
        <f t="shared" si="116"/>
        <v>18</v>
      </c>
    </row>
    <row r="305" spans="1:20" x14ac:dyDescent="0.3">
      <c r="A305" s="54">
        <v>154</v>
      </c>
      <c r="B305" s="10" t="s">
        <v>203</v>
      </c>
      <c r="C305" s="10">
        <v>236</v>
      </c>
      <c r="D305" s="11"/>
      <c r="E305" s="97"/>
      <c r="F305" s="97"/>
      <c r="G305" s="97">
        <v>12</v>
      </c>
      <c r="H305" s="13">
        <v>9</v>
      </c>
      <c r="I305" s="97"/>
      <c r="J305" s="97"/>
      <c r="K305" s="13">
        <f>I305-H305</f>
        <v>-9</v>
      </c>
      <c r="L305" s="14">
        <f t="shared" si="117"/>
        <v>0</v>
      </c>
      <c r="M305" s="12">
        <f t="shared" si="105"/>
        <v>12</v>
      </c>
      <c r="N305" s="12">
        <f t="shared" si="106"/>
        <v>-12</v>
      </c>
      <c r="O305" s="97" t="str">
        <f t="shared" si="115"/>
        <v>30%</v>
      </c>
      <c r="P305" s="12">
        <f t="shared" si="102"/>
        <v>-3.5999999999999996</v>
      </c>
      <c r="Q305" s="97">
        <v>0.1</v>
      </c>
      <c r="R305" s="12">
        <f t="shared" si="111"/>
        <v>8.4</v>
      </c>
      <c r="S305" s="12">
        <f t="shared" si="112"/>
        <v>12</v>
      </c>
      <c r="T305" s="55">
        <f t="shared" si="116"/>
        <v>12</v>
      </c>
    </row>
    <row r="306" spans="1:20" x14ac:dyDescent="0.3">
      <c r="A306" s="54">
        <v>155</v>
      </c>
      <c r="B306" s="80" t="s">
        <v>204</v>
      </c>
      <c r="C306" s="80">
        <v>318</v>
      </c>
      <c r="D306" s="81"/>
      <c r="E306" s="82"/>
      <c r="F306" s="69"/>
      <c r="G306" s="85">
        <v>20</v>
      </c>
      <c r="H306" s="83">
        <v>20</v>
      </c>
      <c r="I306" s="69">
        <v>97</v>
      </c>
      <c r="J306" s="69">
        <v>70</v>
      </c>
      <c r="K306" s="83">
        <v>68</v>
      </c>
      <c r="L306" s="84">
        <f t="shared" si="117"/>
        <v>27</v>
      </c>
      <c r="M306" s="85">
        <f t="shared" si="105"/>
        <v>20</v>
      </c>
      <c r="N306" s="85">
        <f t="shared" si="106"/>
        <v>7</v>
      </c>
      <c r="O306" s="69" t="str">
        <f t="shared" si="115"/>
        <v>70%</v>
      </c>
      <c r="P306" s="85">
        <f t="shared" si="102"/>
        <v>4.8999999999999995</v>
      </c>
      <c r="Q306" s="69">
        <v>0.3</v>
      </c>
      <c r="R306" s="85">
        <v>20.100000000000001</v>
      </c>
      <c r="S306" s="85">
        <f t="shared" si="112"/>
        <v>20.100000000000001</v>
      </c>
      <c r="T306" s="86">
        <v>20</v>
      </c>
    </row>
    <row r="307" spans="1:20" x14ac:dyDescent="0.3">
      <c r="A307" s="54">
        <v>156</v>
      </c>
      <c r="B307" s="10" t="s">
        <v>205</v>
      </c>
      <c r="C307" s="10">
        <v>301</v>
      </c>
      <c r="D307" s="11" t="s">
        <v>62</v>
      </c>
      <c r="E307" s="20"/>
      <c r="F307" s="97"/>
      <c r="G307" s="97">
        <v>24</v>
      </c>
      <c r="H307" s="97">
        <v>24</v>
      </c>
      <c r="I307" s="97">
        <v>106</v>
      </c>
      <c r="J307" s="97">
        <v>70</v>
      </c>
      <c r="K307" s="13">
        <f t="shared" ref="K307:K329" si="118">I307-H307</f>
        <v>82</v>
      </c>
      <c r="L307" s="14">
        <f t="shared" si="117"/>
        <v>36</v>
      </c>
      <c r="M307" s="12">
        <f t="shared" si="105"/>
        <v>24</v>
      </c>
      <c r="N307" s="12">
        <v>24</v>
      </c>
      <c r="O307" s="97" t="str">
        <f t="shared" si="115"/>
        <v>70%</v>
      </c>
      <c r="P307" s="12"/>
      <c r="Q307" s="97">
        <v>0.1</v>
      </c>
      <c r="R307" s="12">
        <f>IF(M307&gt;=L307,(M307+P307),M307+Q307)</f>
        <v>24.1</v>
      </c>
      <c r="S307" s="12">
        <f t="shared" si="112"/>
        <v>24.1</v>
      </c>
      <c r="T307" s="55">
        <f>S307</f>
        <v>24.1</v>
      </c>
    </row>
    <row r="308" spans="1:20" x14ac:dyDescent="0.3">
      <c r="A308" s="54">
        <v>157</v>
      </c>
      <c r="B308" s="11" t="s">
        <v>206</v>
      </c>
      <c r="C308" s="10">
        <v>371</v>
      </c>
      <c r="D308" s="11"/>
      <c r="E308" s="17"/>
      <c r="F308" s="97"/>
      <c r="G308" s="12">
        <v>20</v>
      </c>
      <c r="H308" s="13">
        <v>20</v>
      </c>
      <c r="I308" s="97">
        <v>97</v>
      </c>
      <c r="J308" s="97">
        <v>70</v>
      </c>
      <c r="K308" s="13">
        <f t="shared" si="118"/>
        <v>77</v>
      </c>
      <c r="L308" s="14">
        <f t="shared" si="117"/>
        <v>27</v>
      </c>
      <c r="M308" s="12">
        <f t="shared" si="105"/>
        <v>20</v>
      </c>
      <c r="N308" s="12">
        <f t="shared" ref="N308:N370" si="119">L308-M308</f>
        <v>7</v>
      </c>
      <c r="O308" s="19">
        <v>0.7</v>
      </c>
      <c r="P308" s="12">
        <f t="shared" ref="P308:P313" si="120">N308*O308</f>
        <v>4.8999999999999995</v>
      </c>
      <c r="Q308" s="97">
        <v>0.1</v>
      </c>
      <c r="R308" s="12">
        <f>IF(M308&gt;=L308,(M308+P308),M308+Q308)</f>
        <v>20.100000000000001</v>
      </c>
      <c r="S308" s="12">
        <f t="shared" si="112"/>
        <v>20.100000000000001</v>
      </c>
      <c r="T308" s="55">
        <v>20</v>
      </c>
    </row>
    <row r="309" spans="1:20" x14ac:dyDescent="0.3">
      <c r="A309" s="54">
        <v>158</v>
      </c>
      <c r="B309" s="114" t="s">
        <v>432</v>
      </c>
      <c r="C309" s="80">
        <v>466</v>
      </c>
      <c r="D309" s="114"/>
      <c r="E309" s="126"/>
      <c r="F309" s="115"/>
      <c r="G309" s="69">
        <v>24</v>
      </c>
      <c r="H309" s="69">
        <v>24</v>
      </c>
      <c r="I309" s="69">
        <v>101</v>
      </c>
      <c r="J309" s="69">
        <v>70</v>
      </c>
      <c r="K309" s="69">
        <f t="shared" si="118"/>
        <v>77</v>
      </c>
      <c r="L309" s="69">
        <f t="shared" si="117"/>
        <v>31</v>
      </c>
      <c r="M309" s="69">
        <f t="shared" si="105"/>
        <v>24</v>
      </c>
      <c r="N309" s="69">
        <f t="shared" si="119"/>
        <v>7</v>
      </c>
      <c r="O309" s="69" t="str">
        <f t="shared" ref="O309:O315" si="121">IF(M309&gt;=19.5,"70%",IF(M309&gt;=13.5,"50%",IF(M309&gt;=5.5,"30%",IF(M309&gt;=0.1,"15%"))))</f>
        <v>70%</v>
      </c>
      <c r="P309" s="85">
        <f t="shared" si="120"/>
        <v>4.8999999999999995</v>
      </c>
      <c r="Q309" s="69">
        <v>0.1</v>
      </c>
      <c r="R309" s="69">
        <f>IF(M309&gt;=L309,(M309+P309),M309+Q309)</f>
        <v>24.1</v>
      </c>
      <c r="S309" s="69">
        <f t="shared" si="112"/>
        <v>24.1</v>
      </c>
      <c r="T309" s="113">
        <v>24</v>
      </c>
    </row>
    <row r="310" spans="1:20" x14ac:dyDescent="0.3">
      <c r="A310" s="54">
        <v>159</v>
      </c>
      <c r="B310" s="10" t="s">
        <v>207</v>
      </c>
      <c r="C310" s="10">
        <v>38</v>
      </c>
      <c r="D310" s="11"/>
      <c r="E310" s="97"/>
      <c r="F310" s="97"/>
      <c r="G310" s="12">
        <v>17.600000000000001</v>
      </c>
      <c r="H310" s="13">
        <f>G310</f>
        <v>17.600000000000001</v>
      </c>
      <c r="I310" s="97"/>
      <c r="J310" s="97"/>
      <c r="K310" s="13">
        <f t="shared" si="118"/>
        <v>-17.600000000000001</v>
      </c>
      <c r="L310" s="14">
        <f t="shared" si="117"/>
        <v>0</v>
      </c>
      <c r="M310" s="12">
        <f t="shared" si="105"/>
        <v>17.600000000000001</v>
      </c>
      <c r="N310" s="12">
        <f t="shared" si="119"/>
        <v>-17.600000000000001</v>
      </c>
      <c r="O310" s="97" t="str">
        <f t="shared" si="121"/>
        <v>50%</v>
      </c>
      <c r="P310" s="12">
        <f t="shared" si="120"/>
        <v>-8.8000000000000007</v>
      </c>
      <c r="Q310" s="97">
        <v>0.1</v>
      </c>
      <c r="R310" s="97">
        <v>17.600000000000001</v>
      </c>
      <c r="S310" s="12">
        <f t="shared" si="112"/>
        <v>17.600000000000001</v>
      </c>
      <c r="T310" s="55">
        <f>S310</f>
        <v>17.600000000000001</v>
      </c>
    </row>
    <row r="311" spans="1:20" x14ac:dyDescent="0.3">
      <c r="A311" s="54">
        <v>160</v>
      </c>
      <c r="B311" s="10" t="s">
        <v>208</v>
      </c>
      <c r="C311" s="10">
        <v>118</v>
      </c>
      <c r="D311" s="11"/>
      <c r="E311" s="97"/>
      <c r="F311" s="97"/>
      <c r="G311" s="12">
        <v>20</v>
      </c>
      <c r="H311" s="13">
        <v>20</v>
      </c>
      <c r="I311" s="97"/>
      <c r="J311" s="97"/>
      <c r="K311" s="13">
        <f t="shared" si="118"/>
        <v>-20</v>
      </c>
      <c r="L311" s="14">
        <f t="shared" si="117"/>
        <v>0</v>
      </c>
      <c r="M311" s="12">
        <f t="shared" si="105"/>
        <v>20</v>
      </c>
      <c r="N311" s="12">
        <f t="shared" si="119"/>
        <v>-20</v>
      </c>
      <c r="O311" s="97" t="str">
        <f t="shared" si="121"/>
        <v>70%</v>
      </c>
      <c r="P311" s="12">
        <f t="shared" si="120"/>
        <v>-14</v>
      </c>
      <c r="Q311" s="97">
        <v>0.1</v>
      </c>
      <c r="R311" s="97">
        <v>20</v>
      </c>
      <c r="S311" s="12">
        <f t="shared" si="112"/>
        <v>20</v>
      </c>
      <c r="T311" s="55">
        <f>S311</f>
        <v>20</v>
      </c>
    </row>
    <row r="312" spans="1:20" x14ac:dyDescent="0.3">
      <c r="A312" s="54">
        <v>161</v>
      </c>
      <c r="B312" s="10" t="s">
        <v>210</v>
      </c>
      <c r="C312" s="10">
        <v>249</v>
      </c>
      <c r="D312" s="11" t="s">
        <v>33</v>
      </c>
      <c r="E312" s="97"/>
      <c r="F312" s="97"/>
      <c r="G312" s="12">
        <v>18.100000000000001</v>
      </c>
      <c r="H312" s="13">
        <f>G312</f>
        <v>18.100000000000001</v>
      </c>
      <c r="I312" s="97"/>
      <c r="J312" s="97"/>
      <c r="K312" s="13">
        <f t="shared" si="118"/>
        <v>-18.100000000000001</v>
      </c>
      <c r="L312" s="14">
        <f t="shared" si="117"/>
        <v>0</v>
      </c>
      <c r="M312" s="12">
        <f t="shared" si="105"/>
        <v>18.100000000000001</v>
      </c>
      <c r="N312" s="12">
        <f t="shared" si="119"/>
        <v>-18.100000000000001</v>
      </c>
      <c r="O312" s="97" t="str">
        <f t="shared" si="121"/>
        <v>50%</v>
      </c>
      <c r="P312" s="12">
        <f t="shared" si="120"/>
        <v>-9.0500000000000007</v>
      </c>
      <c r="Q312" s="97">
        <v>0.1</v>
      </c>
      <c r="R312" s="97">
        <v>18.100000000000001</v>
      </c>
      <c r="S312" s="12">
        <f t="shared" si="112"/>
        <v>18.100000000000001</v>
      </c>
      <c r="T312" s="55">
        <f>S312</f>
        <v>18.100000000000001</v>
      </c>
    </row>
    <row r="313" spans="1:20" x14ac:dyDescent="0.3">
      <c r="A313" s="54">
        <v>162</v>
      </c>
      <c r="B313" s="80" t="s">
        <v>213</v>
      </c>
      <c r="C313" s="80">
        <v>191</v>
      </c>
      <c r="D313" s="81" t="s">
        <v>17</v>
      </c>
      <c r="E313" s="82"/>
      <c r="F313" s="69"/>
      <c r="G313" s="69">
        <v>11</v>
      </c>
      <c r="H313" s="69">
        <v>11</v>
      </c>
      <c r="I313" s="69">
        <v>88</v>
      </c>
      <c r="J313" s="69">
        <v>70</v>
      </c>
      <c r="K313" s="69">
        <f t="shared" si="118"/>
        <v>77</v>
      </c>
      <c r="L313" s="69">
        <f t="shared" si="117"/>
        <v>18</v>
      </c>
      <c r="M313" s="69">
        <f t="shared" si="105"/>
        <v>11</v>
      </c>
      <c r="N313" s="69">
        <f t="shared" si="119"/>
        <v>7</v>
      </c>
      <c r="O313" s="69" t="str">
        <f t="shared" si="121"/>
        <v>30%</v>
      </c>
      <c r="P313" s="85">
        <f t="shared" si="120"/>
        <v>2.1</v>
      </c>
      <c r="Q313" s="69" t="str">
        <f>IF(N313&lt;0,O313, "0.1")</f>
        <v>0.1</v>
      </c>
      <c r="R313" s="69">
        <f>IF(M313&gt;=L313,(M313+P313),M313+Q313)</f>
        <v>11.1</v>
      </c>
      <c r="S313" s="69">
        <f t="shared" si="112"/>
        <v>11.1</v>
      </c>
      <c r="T313" s="86">
        <v>11</v>
      </c>
    </row>
    <row r="314" spans="1:20" x14ac:dyDescent="0.3">
      <c r="A314" s="54">
        <v>163</v>
      </c>
      <c r="B314" s="80" t="s">
        <v>214</v>
      </c>
      <c r="C314" s="80">
        <v>195</v>
      </c>
      <c r="D314" s="81" t="s">
        <v>24</v>
      </c>
      <c r="E314" s="82"/>
      <c r="F314" s="69"/>
      <c r="G314" s="69">
        <v>5.0999999999999996</v>
      </c>
      <c r="H314" s="83">
        <v>5</v>
      </c>
      <c r="I314" s="69">
        <v>78</v>
      </c>
      <c r="J314" s="69">
        <v>70</v>
      </c>
      <c r="K314" s="83">
        <f t="shared" si="118"/>
        <v>73</v>
      </c>
      <c r="L314" s="84">
        <f t="shared" si="117"/>
        <v>8</v>
      </c>
      <c r="M314" s="85">
        <f t="shared" si="105"/>
        <v>5.0999999999999996</v>
      </c>
      <c r="N314" s="85">
        <f t="shared" si="119"/>
        <v>2.9000000000000004</v>
      </c>
      <c r="O314" s="69" t="str">
        <f t="shared" si="121"/>
        <v>15%</v>
      </c>
      <c r="P314" s="85">
        <v>0.1</v>
      </c>
      <c r="Q314" s="69">
        <v>0.1</v>
      </c>
      <c r="R314" s="69">
        <v>5.0999999999999996</v>
      </c>
      <c r="S314" s="85">
        <f t="shared" si="112"/>
        <v>5.0999999999999996</v>
      </c>
      <c r="T314" s="86">
        <f>S314</f>
        <v>5.0999999999999996</v>
      </c>
    </row>
    <row r="315" spans="1:20" x14ac:dyDescent="0.3">
      <c r="A315" s="54">
        <v>164</v>
      </c>
      <c r="B315" s="10" t="s">
        <v>215</v>
      </c>
      <c r="C315" s="10">
        <v>8</v>
      </c>
      <c r="D315" s="11" t="s">
        <v>43</v>
      </c>
      <c r="E315" s="97"/>
      <c r="F315" s="97"/>
      <c r="G315" s="12">
        <v>9.4</v>
      </c>
      <c r="H315" s="13">
        <f>G315</f>
        <v>9.4</v>
      </c>
      <c r="I315" s="97"/>
      <c r="J315" s="97"/>
      <c r="K315" s="13">
        <f t="shared" si="118"/>
        <v>-9.4</v>
      </c>
      <c r="L315" s="14">
        <f t="shared" si="117"/>
        <v>0</v>
      </c>
      <c r="M315" s="12">
        <f t="shared" ref="M315:M377" si="122">G315</f>
        <v>9.4</v>
      </c>
      <c r="N315" s="12">
        <f t="shared" si="119"/>
        <v>-9.4</v>
      </c>
      <c r="O315" s="97" t="str">
        <f t="shared" si="121"/>
        <v>30%</v>
      </c>
      <c r="P315" s="12">
        <f t="shared" ref="P315:P369" si="123">N315*O315</f>
        <v>-2.82</v>
      </c>
      <c r="Q315" s="97">
        <v>0.1</v>
      </c>
      <c r="R315" s="97">
        <v>9.4</v>
      </c>
      <c r="S315" s="12">
        <f t="shared" si="112"/>
        <v>9.4</v>
      </c>
      <c r="T315" s="55">
        <f>S315</f>
        <v>9.4</v>
      </c>
    </row>
    <row r="316" spans="1:20" x14ac:dyDescent="0.3">
      <c r="A316" s="54">
        <v>165</v>
      </c>
      <c r="B316" s="10" t="s">
        <v>217</v>
      </c>
      <c r="C316" s="10">
        <v>11</v>
      </c>
      <c r="D316" s="11"/>
      <c r="E316" s="97"/>
      <c r="F316" s="97"/>
      <c r="G316" s="12">
        <v>10.1</v>
      </c>
      <c r="H316" s="13">
        <f>G316</f>
        <v>10.1</v>
      </c>
      <c r="I316" s="97"/>
      <c r="J316" s="97"/>
      <c r="K316" s="13">
        <f t="shared" si="118"/>
        <v>-10.1</v>
      </c>
      <c r="L316" s="14">
        <f t="shared" si="117"/>
        <v>0</v>
      </c>
      <c r="M316" s="12">
        <f t="shared" si="122"/>
        <v>10.1</v>
      </c>
      <c r="N316" s="12">
        <f t="shared" si="119"/>
        <v>-10.1</v>
      </c>
      <c r="O316" s="97" t="str">
        <f>IF(M316&gt;=19.5,"70%",IF(M316&gt;=13.5,"50%",IF(M316&gt;=5.5,"30%",IF(M316&gt;=0.1,"15%"))))</f>
        <v>30%</v>
      </c>
      <c r="P316" s="12">
        <f t="shared" si="123"/>
        <v>-3.03</v>
      </c>
      <c r="Q316" s="97">
        <v>0.1</v>
      </c>
      <c r="R316" s="97">
        <v>10.1</v>
      </c>
      <c r="S316" s="12">
        <f t="shared" si="112"/>
        <v>10.1</v>
      </c>
      <c r="T316" s="55">
        <f>S316</f>
        <v>10.1</v>
      </c>
    </row>
    <row r="317" spans="1:20" x14ac:dyDescent="0.3">
      <c r="A317" s="54">
        <v>166</v>
      </c>
      <c r="B317" s="10" t="s">
        <v>218</v>
      </c>
      <c r="C317" s="10">
        <v>54</v>
      </c>
      <c r="D317" s="11"/>
      <c r="E317" s="97"/>
      <c r="F317" s="97"/>
      <c r="G317" s="12">
        <v>16.5</v>
      </c>
      <c r="H317" s="13">
        <f>G317</f>
        <v>16.5</v>
      </c>
      <c r="I317" s="97"/>
      <c r="J317" s="97"/>
      <c r="K317" s="13">
        <f t="shared" si="118"/>
        <v>-16.5</v>
      </c>
      <c r="L317" s="14">
        <f t="shared" si="117"/>
        <v>0</v>
      </c>
      <c r="M317" s="12">
        <f t="shared" si="122"/>
        <v>16.5</v>
      </c>
      <c r="N317" s="12">
        <f t="shared" si="119"/>
        <v>-16.5</v>
      </c>
      <c r="O317" s="97" t="str">
        <f>IF(M317&gt;=19.5,"70%",IF(M317&gt;=13.5,"50%",IF(M317&gt;=5.5,"30%",IF(M317&gt;=0.1,"15%"))))</f>
        <v>50%</v>
      </c>
      <c r="P317" s="12">
        <f t="shared" si="123"/>
        <v>-8.25</v>
      </c>
      <c r="Q317" s="97">
        <v>0.1</v>
      </c>
      <c r="R317" s="97">
        <v>16.5</v>
      </c>
      <c r="S317" s="12">
        <f t="shared" si="112"/>
        <v>16.5</v>
      </c>
      <c r="T317" s="55">
        <f>S317</f>
        <v>16.5</v>
      </c>
    </row>
    <row r="318" spans="1:20" x14ac:dyDescent="0.3">
      <c r="A318" s="54">
        <v>167</v>
      </c>
      <c r="B318" s="2" t="s">
        <v>219</v>
      </c>
      <c r="C318" s="2">
        <v>75</v>
      </c>
      <c r="D318" s="3"/>
      <c r="E318" s="4"/>
      <c r="F318" s="1"/>
      <c r="G318" s="9">
        <v>17</v>
      </c>
      <c r="H318" s="21">
        <v>17</v>
      </c>
      <c r="I318" s="1">
        <v>110</v>
      </c>
      <c r="J318" s="1">
        <v>72</v>
      </c>
      <c r="K318" s="21">
        <f t="shared" si="118"/>
        <v>93</v>
      </c>
      <c r="L318" s="22">
        <f t="shared" si="117"/>
        <v>38</v>
      </c>
      <c r="M318" s="9">
        <f t="shared" si="122"/>
        <v>17</v>
      </c>
      <c r="N318" s="9">
        <f t="shared" si="119"/>
        <v>21</v>
      </c>
      <c r="O318" s="1" t="str">
        <f>IF(M318&gt;=19.5,"70%",IF(M318&gt;=13.5,"50%",IF(M318&gt;=5.5,"30%",IF(M318&gt;=0.1,"15%"))))</f>
        <v>50%</v>
      </c>
      <c r="P318" s="9">
        <f t="shared" si="123"/>
        <v>10.5</v>
      </c>
      <c r="Q318" s="97">
        <v>0.1</v>
      </c>
      <c r="R318" s="9">
        <f>IF(M318&gt;=L318,(M318+P318),M318+Q318)</f>
        <v>17.100000000000001</v>
      </c>
      <c r="S318" s="9">
        <f t="shared" si="112"/>
        <v>17.100000000000001</v>
      </c>
      <c r="T318" s="56">
        <v>17</v>
      </c>
    </row>
    <row r="319" spans="1:20" x14ac:dyDescent="0.3">
      <c r="A319" s="54">
        <v>168</v>
      </c>
      <c r="B319" s="41" t="s">
        <v>220</v>
      </c>
      <c r="C319" s="2">
        <v>373</v>
      </c>
      <c r="D319" s="42"/>
      <c r="E319" s="4"/>
      <c r="F319" s="43"/>
      <c r="G319" s="1">
        <v>24.1</v>
      </c>
      <c r="H319" s="1">
        <v>24</v>
      </c>
      <c r="I319" s="1"/>
      <c r="J319" s="1">
        <v>70</v>
      </c>
      <c r="K319" s="1">
        <f t="shared" si="118"/>
        <v>-24</v>
      </c>
      <c r="L319" s="1">
        <f t="shared" si="117"/>
        <v>-70</v>
      </c>
      <c r="M319" s="1">
        <f t="shared" si="122"/>
        <v>24.1</v>
      </c>
      <c r="N319" s="1">
        <f t="shared" si="119"/>
        <v>-94.1</v>
      </c>
      <c r="O319" s="1" t="str">
        <f>IF(M319&gt;=19.5,"70%",IF(M319&gt;=13.5,"50%",IF(M319&gt;=5.5,"30%",IF(M319&gt;=0.1,"15%"))))</f>
        <v>70%</v>
      </c>
      <c r="P319" s="9">
        <f t="shared" si="123"/>
        <v>-65.86999999999999</v>
      </c>
      <c r="Q319" s="97">
        <v>0.1</v>
      </c>
      <c r="R319" s="1">
        <f>IF(M319&gt;=L319,(M319+P319),M319+Q319)</f>
        <v>-41.769999999999989</v>
      </c>
      <c r="S319" s="1">
        <f t="shared" si="112"/>
        <v>24.1</v>
      </c>
      <c r="T319" s="57">
        <v>24</v>
      </c>
    </row>
    <row r="320" spans="1:20" x14ac:dyDescent="0.3">
      <c r="A320" s="54">
        <v>169</v>
      </c>
      <c r="B320" s="80" t="s">
        <v>221</v>
      </c>
      <c r="C320" s="80">
        <v>45</v>
      </c>
      <c r="D320" s="81"/>
      <c r="E320" s="82"/>
      <c r="F320" s="115"/>
      <c r="G320" s="85">
        <v>8.1</v>
      </c>
      <c r="H320" s="83">
        <v>8</v>
      </c>
      <c r="I320" s="69">
        <v>86</v>
      </c>
      <c r="J320" s="69">
        <v>70</v>
      </c>
      <c r="K320" s="83">
        <f t="shared" si="118"/>
        <v>78</v>
      </c>
      <c r="L320" s="84">
        <f t="shared" si="117"/>
        <v>16</v>
      </c>
      <c r="M320" s="85">
        <f t="shared" si="122"/>
        <v>8.1</v>
      </c>
      <c r="N320" s="85">
        <f t="shared" si="119"/>
        <v>7.9</v>
      </c>
      <c r="O320" s="116">
        <v>0.3</v>
      </c>
      <c r="P320" s="85">
        <f t="shared" si="123"/>
        <v>2.37</v>
      </c>
      <c r="Q320" s="69">
        <v>0.1</v>
      </c>
      <c r="R320" s="85">
        <f>IF(M320&gt;=L320,(M320+P320),M320+Q320)</f>
        <v>8.1999999999999993</v>
      </c>
      <c r="S320" s="85">
        <f t="shared" si="112"/>
        <v>8.1999999999999993</v>
      </c>
      <c r="T320" s="86">
        <f t="shared" ref="T320:T338" si="124">S320</f>
        <v>8.1999999999999993</v>
      </c>
    </row>
    <row r="321" spans="1:20" x14ac:dyDescent="0.3">
      <c r="A321" s="54">
        <v>170</v>
      </c>
      <c r="B321" s="80" t="s">
        <v>482</v>
      </c>
      <c r="C321" s="80">
        <v>109</v>
      </c>
      <c r="D321" s="81" t="s">
        <v>17</v>
      </c>
      <c r="E321" s="82"/>
      <c r="F321" s="115"/>
      <c r="G321" s="85">
        <v>15</v>
      </c>
      <c r="H321" s="83">
        <v>15</v>
      </c>
      <c r="I321" s="69">
        <v>93</v>
      </c>
      <c r="J321" s="69">
        <v>72</v>
      </c>
      <c r="K321" s="83">
        <f t="shared" si="118"/>
        <v>78</v>
      </c>
      <c r="L321" s="84">
        <f t="shared" si="117"/>
        <v>21</v>
      </c>
      <c r="M321" s="85">
        <f t="shared" si="122"/>
        <v>15</v>
      </c>
      <c r="N321" s="85">
        <f t="shared" si="119"/>
        <v>6</v>
      </c>
      <c r="O321" s="69" t="str">
        <f>IF(M321&gt;=19.5,"70%",IF(M321&gt;=13.5,"50%",IF(M321&gt;=5.5,"30%",IF(M321&gt;=0.1,"15%"))))</f>
        <v>50%</v>
      </c>
      <c r="P321" s="85">
        <f t="shared" si="123"/>
        <v>3</v>
      </c>
      <c r="Q321" s="69">
        <v>0.1</v>
      </c>
      <c r="R321" s="69">
        <v>15</v>
      </c>
      <c r="S321" s="85">
        <f t="shared" si="112"/>
        <v>15</v>
      </c>
      <c r="T321" s="86">
        <f t="shared" si="124"/>
        <v>15</v>
      </c>
    </row>
    <row r="322" spans="1:20" x14ac:dyDescent="0.3">
      <c r="A322" s="54">
        <v>171</v>
      </c>
      <c r="B322" s="80" t="s">
        <v>222</v>
      </c>
      <c r="C322" s="80">
        <v>73</v>
      </c>
      <c r="D322" s="81" t="s">
        <v>100</v>
      </c>
      <c r="E322" s="82"/>
      <c r="F322" s="69"/>
      <c r="G322" s="85">
        <v>18.399999999999999</v>
      </c>
      <c r="H322" s="83">
        <v>18</v>
      </c>
      <c r="I322" s="69">
        <v>96</v>
      </c>
      <c r="J322" s="69">
        <v>70</v>
      </c>
      <c r="K322" s="83">
        <f t="shared" si="118"/>
        <v>78</v>
      </c>
      <c r="L322" s="84">
        <f t="shared" si="117"/>
        <v>26</v>
      </c>
      <c r="M322" s="85">
        <f t="shared" si="122"/>
        <v>18.399999999999999</v>
      </c>
      <c r="N322" s="85">
        <f t="shared" si="119"/>
        <v>7.6000000000000014</v>
      </c>
      <c r="O322" s="69" t="str">
        <f>IF(M322&gt;=19.5,"70%",IF(M322&gt;=13.5,"50%",IF(M322&gt;=5.5,"30%",IF(M322&gt;=0.1,"15%"))))</f>
        <v>50%</v>
      </c>
      <c r="P322" s="83">
        <f t="shared" si="123"/>
        <v>3.8000000000000007</v>
      </c>
      <c r="Q322" s="69">
        <v>0.1</v>
      </c>
      <c r="R322" s="85">
        <f>IF(M322&gt;=L322,(M322+P322),M322+Q322)</f>
        <v>18.5</v>
      </c>
      <c r="S322" s="85">
        <f t="shared" si="112"/>
        <v>18.5</v>
      </c>
      <c r="T322" s="86">
        <f t="shared" si="124"/>
        <v>18.5</v>
      </c>
    </row>
    <row r="323" spans="1:20" x14ac:dyDescent="0.3">
      <c r="A323" s="54">
        <v>172</v>
      </c>
      <c r="B323" s="10" t="s">
        <v>223</v>
      </c>
      <c r="C323" s="10">
        <v>130</v>
      </c>
      <c r="D323" s="11"/>
      <c r="E323" s="97"/>
      <c r="F323" s="97"/>
      <c r="G323" s="97">
        <v>24</v>
      </c>
      <c r="H323" s="13">
        <f>G323</f>
        <v>24</v>
      </c>
      <c r="I323" s="97"/>
      <c r="J323" s="97"/>
      <c r="K323" s="13">
        <f t="shared" si="118"/>
        <v>-24</v>
      </c>
      <c r="L323" s="14">
        <f t="shared" si="117"/>
        <v>0</v>
      </c>
      <c r="M323" s="12">
        <f t="shared" si="122"/>
        <v>24</v>
      </c>
      <c r="N323" s="12">
        <f t="shared" si="119"/>
        <v>-24</v>
      </c>
      <c r="O323" s="97" t="str">
        <f>IF(M323&gt;=19.5,"70%",IF(M323&gt;=13.5,"50%",IF(M323&gt;=5.5,"30%",IF(M323&gt;=0.1,"15%"))))</f>
        <v>70%</v>
      </c>
      <c r="P323" s="12">
        <f t="shared" si="123"/>
        <v>-16.799999999999997</v>
      </c>
      <c r="Q323" s="97">
        <v>0.1</v>
      </c>
      <c r="R323" s="97">
        <v>24</v>
      </c>
      <c r="S323" s="12">
        <f t="shared" si="112"/>
        <v>24</v>
      </c>
      <c r="T323" s="55">
        <f t="shared" si="124"/>
        <v>24</v>
      </c>
    </row>
    <row r="324" spans="1:20" x14ac:dyDescent="0.3">
      <c r="A324" s="54">
        <v>173</v>
      </c>
      <c r="B324" s="10" t="s">
        <v>225</v>
      </c>
      <c r="C324" s="10">
        <v>162</v>
      </c>
      <c r="D324" s="11"/>
      <c r="E324" s="97"/>
      <c r="F324" s="97"/>
      <c r="G324" s="97">
        <v>17.600000000000001</v>
      </c>
      <c r="H324" s="13">
        <f>G324</f>
        <v>17.600000000000001</v>
      </c>
      <c r="I324" s="97"/>
      <c r="J324" s="97"/>
      <c r="K324" s="13">
        <f t="shared" si="118"/>
        <v>-17.600000000000001</v>
      </c>
      <c r="L324" s="14">
        <f t="shared" si="117"/>
        <v>0</v>
      </c>
      <c r="M324" s="12">
        <f t="shared" si="122"/>
        <v>17.600000000000001</v>
      </c>
      <c r="N324" s="12">
        <f t="shared" si="119"/>
        <v>-17.600000000000001</v>
      </c>
      <c r="O324" s="97" t="str">
        <f t="shared" ref="O324:O333" si="125">IF(M324&gt;=19.5,"70%",IF(M324&gt;=13.5,"50%",IF(M324&gt;=5.5,"30%",IF(M324&gt;=0.1,"15%"))))</f>
        <v>50%</v>
      </c>
      <c r="P324" s="12">
        <f t="shared" si="123"/>
        <v>-8.8000000000000007</v>
      </c>
      <c r="Q324" s="97">
        <v>0.1</v>
      </c>
      <c r="R324" s="12">
        <f>IF(M324&gt;=L324,(M324+P324),M324+Q324)</f>
        <v>8.8000000000000007</v>
      </c>
      <c r="S324" s="12">
        <v>8.8000000000000007</v>
      </c>
      <c r="T324" s="55">
        <f t="shared" si="124"/>
        <v>8.8000000000000007</v>
      </c>
    </row>
    <row r="325" spans="1:20" x14ac:dyDescent="0.3">
      <c r="A325" s="54">
        <v>174</v>
      </c>
      <c r="B325" s="10" t="s">
        <v>226</v>
      </c>
      <c r="C325" s="10">
        <v>256</v>
      </c>
      <c r="D325" s="11" t="s">
        <v>62</v>
      </c>
      <c r="E325" s="97"/>
      <c r="F325" s="97"/>
      <c r="G325" s="12">
        <v>24</v>
      </c>
      <c r="H325" s="13">
        <f>G325</f>
        <v>24</v>
      </c>
      <c r="I325" s="97"/>
      <c r="J325" s="97"/>
      <c r="K325" s="13">
        <f t="shared" si="118"/>
        <v>-24</v>
      </c>
      <c r="L325" s="14">
        <f t="shared" si="117"/>
        <v>0</v>
      </c>
      <c r="M325" s="12">
        <f t="shared" si="122"/>
        <v>24</v>
      </c>
      <c r="N325" s="12">
        <f t="shared" si="119"/>
        <v>-24</v>
      </c>
      <c r="O325" s="97" t="str">
        <f t="shared" si="125"/>
        <v>70%</v>
      </c>
      <c r="P325" s="12">
        <f t="shared" si="123"/>
        <v>-16.799999999999997</v>
      </c>
      <c r="Q325" s="97">
        <v>0.1</v>
      </c>
      <c r="R325" s="97">
        <v>24</v>
      </c>
      <c r="S325" s="12">
        <f t="shared" ref="S325:S379" si="126">IF(I325&gt;1,(R325),G325)</f>
        <v>24</v>
      </c>
      <c r="T325" s="55">
        <f t="shared" si="124"/>
        <v>24</v>
      </c>
    </row>
    <row r="326" spans="1:20" s="87" customFormat="1" x14ac:dyDescent="0.3">
      <c r="A326" s="54">
        <v>175</v>
      </c>
      <c r="B326" s="2" t="s">
        <v>227</v>
      </c>
      <c r="C326" s="2">
        <v>110</v>
      </c>
      <c r="D326" s="3" t="s">
        <v>228</v>
      </c>
      <c r="E326" s="4"/>
      <c r="F326" s="1"/>
      <c r="G326" s="9">
        <v>12</v>
      </c>
      <c r="H326" s="21">
        <v>12</v>
      </c>
      <c r="I326" s="1">
        <v>104</v>
      </c>
      <c r="J326" s="1">
        <v>70</v>
      </c>
      <c r="K326" s="21">
        <f t="shared" si="118"/>
        <v>92</v>
      </c>
      <c r="L326" s="22">
        <f t="shared" si="117"/>
        <v>34</v>
      </c>
      <c r="M326" s="9">
        <f t="shared" si="122"/>
        <v>12</v>
      </c>
      <c r="N326" s="9">
        <f t="shared" si="119"/>
        <v>22</v>
      </c>
      <c r="O326" s="1" t="str">
        <f t="shared" si="125"/>
        <v>30%</v>
      </c>
      <c r="P326" s="9">
        <f t="shared" si="123"/>
        <v>6.6</v>
      </c>
      <c r="Q326" s="97">
        <v>0.1</v>
      </c>
      <c r="R326" s="9">
        <f>IF(M326&gt;=L326,(M326+P326),M326+Q326)</f>
        <v>12.1</v>
      </c>
      <c r="S326" s="9">
        <f t="shared" si="126"/>
        <v>12.1</v>
      </c>
      <c r="T326" s="56">
        <f t="shared" si="124"/>
        <v>12.1</v>
      </c>
    </row>
    <row r="327" spans="1:20" x14ac:dyDescent="0.3">
      <c r="A327" s="54">
        <v>176</v>
      </c>
      <c r="B327" s="10" t="s">
        <v>229</v>
      </c>
      <c r="C327" s="10">
        <v>7</v>
      </c>
      <c r="D327" s="11"/>
      <c r="E327" s="97"/>
      <c r="F327" s="97"/>
      <c r="G327" s="12">
        <v>8.9</v>
      </c>
      <c r="H327" s="13">
        <f>G327</f>
        <v>8.9</v>
      </c>
      <c r="I327" s="97"/>
      <c r="J327" s="97"/>
      <c r="K327" s="13">
        <f t="shared" si="118"/>
        <v>-8.9</v>
      </c>
      <c r="L327" s="14">
        <f t="shared" si="117"/>
        <v>0</v>
      </c>
      <c r="M327" s="12">
        <f t="shared" si="122"/>
        <v>8.9</v>
      </c>
      <c r="N327" s="12">
        <f t="shared" si="119"/>
        <v>-8.9</v>
      </c>
      <c r="O327" s="97" t="str">
        <f t="shared" si="125"/>
        <v>30%</v>
      </c>
      <c r="P327" s="12">
        <f t="shared" si="123"/>
        <v>-2.67</v>
      </c>
      <c r="Q327" s="97">
        <v>0.1</v>
      </c>
      <c r="R327" s="97">
        <v>8.9</v>
      </c>
      <c r="S327" s="12">
        <f t="shared" si="126"/>
        <v>8.9</v>
      </c>
      <c r="T327" s="55">
        <f t="shared" si="124"/>
        <v>8.9</v>
      </c>
    </row>
    <row r="328" spans="1:20" x14ac:dyDescent="0.3">
      <c r="A328" s="54">
        <v>177</v>
      </c>
      <c r="B328" s="11" t="s">
        <v>230</v>
      </c>
      <c r="C328" s="10">
        <v>374</v>
      </c>
      <c r="D328" s="11"/>
      <c r="E328" s="17"/>
      <c r="F328" s="97"/>
      <c r="G328" s="12">
        <v>24</v>
      </c>
      <c r="H328" s="13">
        <v>24</v>
      </c>
      <c r="I328" s="97">
        <v>92</v>
      </c>
      <c r="J328" s="97">
        <v>70</v>
      </c>
      <c r="K328" s="13">
        <f t="shared" si="118"/>
        <v>68</v>
      </c>
      <c r="L328" s="14">
        <f t="shared" si="117"/>
        <v>22</v>
      </c>
      <c r="M328" s="12">
        <f t="shared" si="122"/>
        <v>24</v>
      </c>
      <c r="N328" s="12">
        <f t="shared" si="119"/>
        <v>-2</v>
      </c>
      <c r="O328" s="97" t="str">
        <f t="shared" si="125"/>
        <v>70%</v>
      </c>
      <c r="P328" s="12">
        <f t="shared" si="123"/>
        <v>-1.4</v>
      </c>
      <c r="Q328" s="97">
        <v>0.1</v>
      </c>
      <c r="R328" s="12">
        <f>IF(M328&gt;=L328,(M328+P328),M328+Q328)</f>
        <v>22.6</v>
      </c>
      <c r="S328" s="12">
        <f t="shared" si="126"/>
        <v>22.6</v>
      </c>
      <c r="T328" s="55">
        <f t="shared" si="124"/>
        <v>22.6</v>
      </c>
    </row>
    <row r="329" spans="1:20" x14ac:dyDescent="0.3">
      <c r="A329" s="54">
        <v>178</v>
      </c>
      <c r="B329" s="10" t="s">
        <v>231</v>
      </c>
      <c r="C329" s="10">
        <v>94</v>
      </c>
      <c r="D329" s="11"/>
      <c r="E329" s="97"/>
      <c r="F329" s="97"/>
      <c r="G329" s="12">
        <v>24</v>
      </c>
      <c r="H329" s="13">
        <f>G329</f>
        <v>24</v>
      </c>
      <c r="I329" s="97"/>
      <c r="J329" s="97"/>
      <c r="K329" s="13">
        <f t="shared" si="118"/>
        <v>-24</v>
      </c>
      <c r="L329" s="14">
        <f t="shared" si="117"/>
        <v>0</v>
      </c>
      <c r="M329" s="12">
        <f t="shared" si="122"/>
        <v>24</v>
      </c>
      <c r="N329" s="12">
        <f t="shared" si="119"/>
        <v>-24</v>
      </c>
      <c r="O329" s="97" t="str">
        <f t="shared" si="125"/>
        <v>70%</v>
      </c>
      <c r="P329" s="12">
        <f t="shared" si="123"/>
        <v>-16.799999999999997</v>
      </c>
      <c r="Q329" s="97">
        <v>0.1</v>
      </c>
      <c r="R329" s="97">
        <v>24</v>
      </c>
      <c r="S329" s="12">
        <f t="shared" si="126"/>
        <v>24</v>
      </c>
      <c r="T329" s="55">
        <f t="shared" si="124"/>
        <v>24</v>
      </c>
    </row>
    <row r="330" spans="1:20" x14ac:dyDescent="0.3">
      <c r="A330" s="54">
        <v>179</v>
      </c>
      <c r="B330" s="10" t="s">
        <v>232</v>
      </c>
      <c r="C330" s="10">
        <v>320</v>
      </c>
      <c r="D330" s="11" t="s">
        <v>33</v>
      </c>
      <c r="E330" s="97"/>
      <c r="F330" s="97"/>
      <c r="G330" s="12">
        <v>22</v>
      </c>
      <c r="H330" s="13">
        <v>22</v>
      </c>
      <c r="I330" s="97">
        <v>82</v>
      </c>
      <c r="J330" s="97">
        <v>68</v>
      </c>
      <c r="K330" s="13">
        <v>69</v>
      </c>
      <c r="L330" s="14">
        <f t="shared" si="117"/>
        <v>14</v>
      </c>
      <c r="M330" s="12">
        <f t="shared" si="122"/>
        <v>22</v>
      </c>
      <c r="N330" s="12">
        <f t="shared" si="119"/>
        <v>-8</v>
      </c>
      <c r="O330" s="97" t="str">
        <f t="shared" si="125"/>
        <v>70%</v>
      </c>
      <c r="P330" s="12">
        <f t="shared" si="123"/>
        <v>-5.6</v>
      </c>
      <c r="Q330" s="97">
        <v>0.1</v>
      </c>
      <c r="R330" s="12">
        <f>IF(M330&gt;=L330,(M330+P330),M330+Q330)</f>
        <v>16.399999999999999</v>
      </c>
      <c r="S330" s="12">
        <f t="shared" si="126"/>
        <v>16.399999999999999</v>
      </c>
      <c r="T330" s="55">
        <f t="shared" si="124"/>
        <v>16.399999999999999</v>
      </c>
    </row>
    <row r="331" spans="1:20" x14ac:dyDescent="0.3">
      <c r="A331" s="54">
        <v>180</v>
      </c>
      <c r="B331" s="10" t="s">
        <v>233</v>
      </c>
      <c r="C331" s="10">
        <v>166</v>
      </c>
      <c r="D331" s="11"/>
      <c r="E331" s="97"/>
      <c r="F331" s="97"/>
      <c r="G331" s="97">
        <v>9.3000000000000007</v>
      </c>
      <c r="H331" s="13">
        <f>G331</f>
        <v>9.3000000000000007</v>
      </c>
      <c r="I331" s="97"/>
      <c r="J331" s="97"/>
      <c r="K331" s="13">
        <f t="shared" ref="K331:K374" si="127">I331-H331</f>
        <v>-9.3000000000000007</v>
      </c>
      <c r="L331" s="14">
        <f t="shared" si="117"/>
        <v>0</v>
      </c>
      <c r="M331" s="12">
        <f t="shared" si="122"/>
        <v>9.3000000000000007</v>
      </c>
      <c r="N331" s="12">
        <f t="shared" si="119"/>
        <v>-9.3000000000000007</v>
      </c>
      <c r="O331" s="97" t="str">
        <f t="shared" si="125"/>
        <v>30%</v>
      </c>
      <c r="P331" s="12">
        <f t="shared" si="123"/>
        <v>-2.79</v>
      </c>
      <c r="Q331" s="97">
        <v>0.1</v>
      </c>
      <c r="R331" s="97">
        <v>9.3000000000000007</v>
      </c>
      <c r="S331" s="12">
        <f t="shared" si="126"/>
        <v>9.3000000000000007</v>
      </c>
      <c r="T331" s="55">
        <f t="shared" si="124"/>
        <v>9.3000000000000007</v>
      </c>
    </row>
    <row r="332" spans="1:20" x14ac:dyDescent="0.3">
      <c r="A332" s="54">
        <v>181</v>
      </c>
      <c r="B332" s="80" t="s">
        <v>234</v>
      </c>
      <c r="C332" s="80">
        <v>17</v>
      </c>
      <c r="D332" s="81" t="s">
        <v>33</v>
      </c>
      <c r="E332" s="69"/>
      <c r="F332" s="69"/>
      <c r="G332" s="85">
        <v>12</v>
      </c>
      <c r="H332" s="83">
        <v>12</v>
      </c>
      <c r="I332" s="69">
        <v>89</v>
      </c>
      <c r="J332" s="69">
        <v>70</v>
      </c>
      <c r="K332" s="83">
        <f t="shared" si="127"/>
        <v>77</v>
      </c>
      <c r="L332" s="84">
        <f t="shared" si="117"/>
        <v>19</v>
      </c>
      <c r="M332" s="85">
        <f t="shared" si="122"/>
        <v>12</v>
      </c>
      <c r="N332" s="85">
        <f t="shared" si="119"/>
        <v>7</v>
      </c>
      <c r="O332" s="69" t="str">
        <f t="shared" si="125"/>
        <v>30%</v>
      </c>
      <c r="P332" s="85">
        <f t="shared" si="123"/>
        <v>2.1</v>
      </c>
      <c r="Q332" s="69">
        <v>0.1</v>
      </c>
      <c r="R332" s="69">
        <v>11.8</v>
      </c>
      <c r="S332" s="85">
        <f t="shared" si="126"/>
        <v>11.8</v>
      </c>
      <c r="T332" s="86">
        <f t="shared" si="124"/>
        <v>11.8</v>
      </c>
    </row>
    <row r="333" spans="1:20" x14ac:dyDescent="0.3">
      <c r="A333" s="54">
        <v>182</v>
      </c>
      <c r="B333" s="11" t="s">
        <v>237</v>
      </c>
      <c r="C333" s="10">
        <v>375</v>
      </c>
      <c r="D333" s="11"/>
      <c r="E333" s="17"/>
      <c r="F333" s="97"/>
      <c r="G333" s="97">
        <v>21</v>
      </c>
      <c r="H333" s="97">
        <v>21</v>
      </c>
      <c r="I333" s="97">
        <v>103</v>
      </c>
      <c r="J333" s="97">
        <v>70</v>
      </c>
      <c r="K333" s="97">
        <f t="shared" si="127"/>
        <v>82</v>
      </c>
      <c r="L333" s="97">
        <f t="shared" si="117"/>
        <v>33</v>
      </c>
      <c r="M333" s="97">
        <f t="shared" si="122"/>
        <v>21</v>
      </c>
      <c r="N333" s="97">
        <f t="shared" si="119"/>
        <v>12</v>
      </c>
      <c r="O333" s="97" t="str">
        <f t="shared" si="125"/>
        <v>70%</v>
      </c>
      <c r="P333" s="12">
        <f t="shared" si="123"/>
        <v>8.3999999999999986</v>
      </c>
      <c r="Q333" s="97">
        <v>0.1</v>
      </c>
      <c r="R333" s="97">
        <f t="shared" ref="R333:R337" si="128">IF(M333&gt;=L333,(M333+P333),M333+Q333)</f>
        <v>21.1</v>
      </c>
      <c r="S333" s="97">
        <f t="shared" si="126"/>
        <v>21.1</v>
      </c>
      <c r="T333" s="55">
        <f t="shared" si="124"/>
        <v>21.1</v>
      </c>
    </row>
    <row r="334" spans="1:20" x14ac:dyDescent="0.3">
      <c r="A334" s="54">
        <v>183</v>
      </c>
      <c r="B334" s="2" t="s">
        <v>78</v>
      </c>
      <c r="C334" s="2">
        <v>39</v>
      </c>
      <c r="D334" s="3"/>
      <c r="E334" s="4"/>
      <c r="F334" s="1"/>
      <c r="G334" s="9">
        <v>15</v>
      </c>
      <c r="H334" s="21">
        <f>G334</f>
        <v>15</v>
      </c>
      <c r="I334" s="1">
        <v>90</v>
      </c>
      <c r="J334" s="1">
        <v>69</v>
      </c>
      <c r="K334" s="21">
        <f t="shared" si="127"/>
        <v>75</v>
      </c>
      <c r="L334" s="22">
        <f t="shared" si="117"/>
        <v>21</v>
      </c>
      <c r="M334" s="9">
        <f t="shared" si="122"/>
        <v>15</v>
      </c>
      <c r="N334" s="9">
        <f t="shared" si="119"/>
        <v>6</v>
      </c>
      <c r="O334" s="25">
        <v>0.3</v>
      </c>
      <c r="P334" s="9">
        <f t="shared" si="123"/>
        <v>1.7999999999999998</v>
      </c>
      <c r="Q334" s="97">
        <v>0.1</v>
      </c>
      <c r="R334" s="9">
        <f t="shared" si="128"/>
        <v>15.1</v>
      </c>
      <c r="S334" s="9">
        <f t="shared" si="126"/>
        <v>15.1</v>
      </c>
      <c r="T334" s="56">
        <f t="shared" si="124"/>
        <v>15.1</v>
      </c>
    </row>
    <row r="335" spans="1:20" x14ac:dyDescent="0.3">
      <c r="A335" s="54">
        <v>184</v>
      </c>
      <c r="B335" s="10" t="s">
        <v>238</v>
      </c>
      <c r="C335" s="10">
        <v>4</v>
      </c>
      <c r="D335" s="11" t="s">
        <v>24</v>
      </c>
      <c r="E335" s="20"/>
      <c r="F335" s="97"/>
      <c r="G335" s="12">
        <v>12</v>
      </c>
      <c r="H335" s="13">
        <v>12</v>
      </c>
      <c r="I335" s="97">
        <v>97</v>
      </c>
      <c r="J335" s="97">
        <v>69</v>
      </c>
      <c r="K335" s="13">
        <f t="shared" si="127"/>
        <v>85</v>
      </c>
      <c r="L335" s="14">
        <f t="shared" si="117"/>
        <v>28</v>
      </c>
      <c r="M335" s="12">
        <f t="shared" si="122"/>
        <v>12</v>
      </c>
      <c r="N335" s="12">
        <f t="shared" si="119"/>
        <v>16</v>
      </c>
      <c r="O335" s="97" t="str">
        <f>IF(M335&gt;=19.5,"70%",IF(M335&gt;=13.5,"50%",IF(M335&gt;=5.5,"30%",IF(M335&gt;=0.1,"15%"))))</f>
        <v>30%</v>
      </c>
      <c r="P335" s="12">
        <f t="shared" si="123"/>
        <v>4.8</v>
      </c>
      <c r="Q335" s="97">
        <v>0.1</v>
      </c>
      <c r="R335" s="12">
        <f t="shared" si="128"/>
        <v>12.1</v>
      </c>
      <c r="S335" s="12">
        <f t="shared" si="126"/>
        <v>12.1</v>
      </c>
      <c r="T335" s="55">
        <f t="shared" si="124"/>
        <v>12.1</v>
      </c>
    </row>
    <row r="336" spans="1:20" x14ac:dyDescent="0.3">
      <c r="A336" s="54">
        <v>185</v>
      </c>
      <c r="B336" s="10" t="s">
        <v>239</v>
      </c>
      <c r="C336" s="10">
        <v>204</v>
      </c>
      <c r="D336" s="11"/>
      <c r="E336" s="97"/>
      <c r="F336" s="97"/>
      <c r="G336" s="97">
        <v>14</v>
      </c>
      <c r="H336" s="13">
        <f>G336</f>
        <v>14</v>
      </c>
      <c r="I336" s="97"/>
      <c r="J336" s="97"/>
      <c r="K336" s="13">
        <f t="shared" si="127"/>
        <v>-14</v>
      </c>
      <c r="L336" s="14">
        <f t="shared" si="117"/>
        <v>0</v>
      </c>
      <c r="M336" s="12">
        <f t="shared" si="122"/>
        <v>14</v>
      </c>
      <c r="N336" s="12">
        <f t="shared" si="119"/>
        <v>-14</v>
      </c>
      <c r="O336" s="97" t="str">
        <f>IF(M336&gt;=19.5,"70%",IF(M336&gt;=13.5,"50%",IF(M336&gt;=5.5,"30%",IF(M336&gt;=0.1,"15%"))))</f>
        <v>50%</v>
      </c>
      <c r="P336" s="12">
        <f t="shared" si="123"/>
        <v>-7</v>
      </c>
      <c r="Q336" s="97">
        <v>0.1</v>
      </c>
      <c r="R336" s="12">
        <f t="shared" si="128"/>
        <v>7</v>
      </c>
      <c r="S336" s="12">
        <f t="shared" si="126"/>
        <v>14</v>
      </c>
      <c r="T336" s="55">
        <f t="shared" si="124"/>
        <v>14</v>
      </c>
    </row>
    <row r="337" spans="1:20" x14ac:dyDescent="0.3">
      <c r="A337" s="54">
        <v>186</v>
      </c>
      <c r="B337" s="15" t="s">
        <v>241</v>
      </c>
      <c r="C337" s="10">
        <v>376</v>
      </c>
      <c r="D337" s="15" t="s">
        <v>242</v>
      </c>
      <c r="E337" s="48"/>
      <c r="F337" s="49"/>
      <c r="G337" s="49">
        <v>6</v>
      </c>
      <c r="H337" s="49">
        <v>6</v>
      </c>
      <c r="I337" s="49">
        <v>90</v>
      </c>
      <c r="J337" s="49">
        <v>71</v>
      </c>
      <c r="K337" s="49">
        <f t="shared" si="127"/>
        <v>84</v>
      </c>
      <c r="L337" s="49">
        <f t="shared" si="117"/>
        <v>19</v>
      </c>
      <c r="M337" s="49">
        <f t="shared" si="122"/>
        <v>6</v>
      </c>
      <c r="N337" s="49">
        <f t="shared" si="119"/>
        <v>13</v>
      </c>
      <c r="O337" s="49" t="str">
        <f t="shared" ref="O337:O358" si="129">IF(M337&gt;=19.5,"70%",IF(M337&gt;=13.5,"50%",IF(M337&gt;=5.5,"30%",IF(M337&gt;=0.1,"15%"))))</f>
        <v>30%</v>
      </c>
      <c r="P337" s="89">
        <f t="shared" si="123"/>
        <v>3.9</v>
      </c>
      <c r="Q337" s="97">
        <v>0.1</v>
      </c>
      <c r="R337" s="49">
        <f t="shared" si="128"/>
        <v>6.1</v>
      </c>
      <c r="S337" s="97">
        <f t="shared" si="126"/>
        <v>6.1</v>
      </c>
      <c r="T337" s="55">
        <f t="shared" si="124"/>
        <v>6.1</v>
      </c>
    </row>
    <row r="338" spans="1:20" x14ac:dyDescent="0.3">
      <c r="A338" s="54">
        <v>187</v>
      </c>
      <c r="B338" s="10" t="s">
        <v>243</v>
      </c>
      <c r="C338" s="10">
        <v>46</v>
      </c>
      <c r="D338" s="11"/>
      <c r="E338" s="97"/>
      <c r="F338" s="97"/>
      <c r="G338" s="12">
        <v>12.1</v>
      </c>
      <c r="H338" s="13">
        <f>G338</f>
        <v>12.1</v>
      </c>
      <c r="I338" s="97"/>
      <c r="J338" s="97"/>
      <c r="K338" s="13">
        <f t="shared" si="127"/>
        <v>-12.1</v>
      </c>
      <c r="L338" s="14">
        <f t="shared" si="117"/>
        <v>0</v>
      </c>
      <c r="M338" s="12">
        <f t="shared" si="122"/>
        <v>12.1</v>
      </c>
      <c r="N338" s="12">
        <f t="shared" si="119"/>
        <v>-12.1</v>
      </c>
      <c r="O338" s="97" t="str">
        <f t="shared" si="129"/>
        <v>30%</v>
      </c>
      <c r="P338" s="12">
        <f t="shared" si="123"/>
        <v>-3.63</v>
      </c>
      <c r="Q338" s="97">
        <v>0.1</v>
      </c>
      <c r="R338" s="97">
        <v>12.1</v>
      </c>
      <c r="S338" s="12">
        <f t="shared" si="126"/>
        <v>12.1</v>
      </c>
      <c r="T338" s="55">
        <f t="shared" si="124"/>
        <v>12.1</v>
      </c>
    </row>
    <row r="339" spans="1:20" x14ac:dyDescent="0.3">
      <c r="A339" s="54">
        <v>188</v>
      </c>
      <c r="B339" s="11" t="s">
        <v>244</v>
      </c>
      <c r="C339" s="10">
        <v>377</v>
      </c>
      <c r="D339" s="11"/>
      <c r="E339" s="17"/>
      <c r="F339" s="97"/>
      <c r="G339" s="97">
        <v>24</v>
      </c>
      <c r="H339" s="97">
        <v>24</v>
      </c>
      <c r="I339" s="97">
        <v>113</v>
      </c>
      <c r="J339" s="97">
        <v>70</v>
      </c>
      <c r="K339" s="97">
        <f t="shared" si="127"/>
        <v>89</v>
      </c>
      <c r="L339" s="97">
        <f t="shared" si="117"/>
        <v>43</v>
      </c>
      <c r="M339" s="97">
        <f t="shared" si="122"/>
        <v>24</v>
      </c>
      <c r="N339" s="97">
        <f t="shared" si="119"/>
        <v>19</v>
      </c>
      <c r="O339" s="97" t="str">
        <f t="shared" si="129"/>
        <v>70%</v>
      </c>
      <c r="P339" s="12">
        <f t="shared" si="123"/>
        <v>13.299999999999999</v>
      </c>
      <c r="Q339" s="97">
        <v>0.1</v>
      </c>
      <c r="R339" s="97">
        <f>IF(M339&gt;=L339,(M339+P339),M339+Q339)</f>
        <v>24.1</v>
      </c>
      <c r="S339" s="97">
        <f t="shared" si="126"/>
        <v>24.1</v>
      </c>
      <c r="T339" s="98">
        <v>24</v>
      </c>
    </row>
    <row r="340" spans="1:20" x14ac:dyDescent="0.3">
      <c r="A340" s="54">
        <v>189</v>
      </c>
      <c r="B340" s="80" t="s">
        <v>245</v>
      </c>
      <c r="C340" s="80">
        <v>378</v>
      </c>
      <c r="D340" s="81" t="s">
        <v>483</v>
      </c>
      <c r="E340" s="82"/>
      <c r="F340" s="115"/>
      <c r="G340" s="69">
        <v>8.1</v>
      </c>
      <c r="H340" s="83">
        <f>G340</f>
        <v>8.1</v>
      </c>
      <c r="I340" s="69">
        <v>91</v>
      </c>
      <c r="J340" s="69">
        <v>72</v>
      </c>
      <c r="K340" s="83">
        <f t="shared" si="127"/>
        <v>82.9</v>
      </c>
      <c r="L340" s="84">
        <f t="shared" si="117"/>
        <v>19</v>
      </c>
      <c r="M340" s="85">
        <f t="shared" si="122"/>
        <v>8.1</v>
      </c>
      <c r="N340" s="85">
        <f t="shared" si="119"/>
        <v>10.9</v>
      </c>
      <c r="O340" s="69" t="str">
        <f t="shared" si="129"/>
        <v>30%</v>
      </c>
      <c r="P340" s="85">
        <f t="shared" si="123"/>
        <v>3.27</v>
      </c>
      <c r="Q340" s="69">
        <v>0.1</v>
      </c>
      <c r="R340" s="85">
        <f>IF(M340&gt;=L340,(M340+P340),M340+Q340)</f>
        <v>8.1999999999999993</v>
      </c>
      <c r="S340" s="85">
        <f t="shared" si="126"/>
        <v>8.1999999999999993</v>
      </c>
      <c r="T340" s="86">
        <f>S340</f>
        <v>8.1999999999999993</v>
      </c>
    </row>
    <row r="341" spans="1:20" x14ac:dyDescent="0.3">
      <c r="A341" s="54">
        <v>190</v>
      </c>
      <c r="B341" s="2" t="s">
        <v>246</v>
      </c>
      <c r="C341" s="2">
        <v>122</v>
      </c>
      <c r="D341" s="3" t="s">
        <v>33</v>
      </c>
      <c r="E341" s="4"/>
      <c r="F341" s="1"/>
      <c r="G341" s="9">
        <v>24.1</v>
      </c>
      <c r="H341" s="21">
        <f>G341</f>
        <v>24.1</v>
      </c>
      <c r="I341" s="1">
        <v>104</v>
      </c>
      <c r="J341" s="1">
        <v>71</v>
      </c>
      <c r="K341" s="21">
        <f t="shared" si="127"/>
        <v>79.900000000000006</v>
      </c>
      <c r="L341" s="22">
        <f t="shared" si="117"/>
        <v>33</v>
      </c>
      <c r="M341" s="9">
        <f t="shared" si="122"/>
        <v>24.1</v>
      </c>
      <c r="N341" s="9">
        <f t="shared" si="119"/>
        <v>8.8999999999999986</v>
      </c>
      <c r="O341" s="1" t="str">
        <f t="shared" si="129"/>
        <v>70%</v>
      </c>
      <c r="P341" s="9">
        <f t="shared" si="123"/>
        <v>6.2299999999999986</v>
      </c>
      <c r="Q341" s="97">
        <v>0.1</v>
      </c>
      <c r="R341" s="9">
        <f>IF(M341&gt;=L341,(M341+P341),M341+Q341)</f>
        <v>24.200000000000003</v>
      </c>
      <c r="S341" s="9">
        <f t="shared" si="126"/>
        <v>24.200000000000003</v>
      </c>
      <c r="T341" s="56">
        <f>S341</f>
        <v>24.200000000000003</v>
      </c>
    </row>
    <row r="342" spans="1:20" x14ac:dyDescent="0.3">
      <c r="A342" s="54">
        <v>191</v>
      </c>
      <c r="B342" s="10" t="s">
        <v>247</v>
      </c>
      <c r="C342" s="10">
        <v>189</v>
      </c>
      <c r="D342" s="11"/>
      <c r="E342" s="97"/>
      <c r="F342" s="97"/>
      <c r="G342" s="97">
        <v>24</v>
      </c>
      <c r="H342" s="13">
        <f>G342</f>
        <v>24</v>
      </c>
      <c r="I342" s="97"/>
      <c r="J342" s="97"/>
      <c r="K342" s="13">
        <f t="shared" si="127"/>
        <v>-24</v>
      </c>
      <c r="L342" s="14">
        <f t="shared" si="117"/>
        <v>0</v>
      </c>
      <c r="M342" s="12">
        <f t="shared" si="122"/>
        <v>24</v>
      </c>
      <c r="N342" s="12">
        <f t="shared" si="119"/>
        <v>-24</v>
      </c>
      <c r="O342" s="97" t="str">
        <f t="shared" si="129"/>
        <v>70%</v>
      </c>
      <c r="P342" s="12">
        <f t="shared" si="123"/>
        <v>-16.799999999999997</v>
      </c>
      <c r="Q342" s="97">
        <v>0.1</v>
      </c>
      <c r="R342" s="97">
        <v>24</v>
      </c>
      <c r="S342" s="12">
        <f t="shared" si="126"/>
        <v>24</v>
      </c>
      <c r="T342" s="55">
        <f>S342</f>
        <v>24</v>
      </c>
    </row>
    <row r="343" spans="1:20" x14ac:dyDescent="0.3">
      <c r="A343" s="54">
        <v>192</v>
      </c>
      <c r="B343" s="10" t="s">
        <v>248</v>
      </c>
      <c r="C343" s="10">
        <v>182</v>
      </c>
      <c r="D343" s="11"/>
      <c r="E343" s="97"/>
      <c r="F343" s="97"/>
      <c r="G343" s="97">
        <v>13</v>
      </c>
      <c r="H343" s="13">
        <v>13</v>
      </c>
      <c r="I343" s="97">
        <v>86</v>
      </c>
      <c r="J343" s="97">
        <v>68</v>
      </c>
      <c r="K343" s="13">
        <f t="shared" si="127"/>
        <v>73</v>
      </c>
      <c r="L343" s="14">
        <f t="shared" si="117"/>
        <v>18</v>
      </c>
      <c r="M343" s="12">
        <f t="shared" si="122"/>
        <v>13</v>
      </c>
      <c r="N343" s="12">
        <f t="shared" si="119"/>
        <v>5</v>
      </c>
      <c r="O343" s="97" t="str">
        <f t="shared" si="129"/>
        <v>30%</v>
      </c>
      <c r="P343" s="12">
        <f t="shared" si="123"/>
        <v>1.5</v>
      </c>
      <c r="Q343" s="97">
        <v>0.1</v>
      </c>
      <c r="R343" s="12">
        <f>IF(M343&gt;=L343,(M343+P343),M343+Q343)</f>
        <v>13.1</v>
      </c>
      <c r="S343" s="12">
        <f t="shared" si="126"/>
        <v>13.1</v>
      </c>
      <c r="T343" s="55">
        <f>S343</f>
        <v>13.1</v>
      </c>
    </row>
    <row r="344" spans="1:20" x14ac:dyDescent="0.3">
      <c r="A344" s="54">
        <v>193</v>
      </c>
      <c r="B344" s="10" t="s">
        <v>249</v>
      </c>
      <c r="C344" s="10">
        <v>151</v>
      </c>
      <c r="D344" s="11"/>
      <c r="E344" s="17"/>
      <c r="F344" s="97"/>
      <c r="G344" s="97">
        <v>19</v>
      </c>
      <c r="H344" s="13">
        <v>19</v>
      </c>
      <c r="I344" s="97">
        <v>85</v>
      </c>
      <c r="J344" s="97">
        <v>69</v>
      </c>
      <c r="K344" s="13">
        <f t="shared" si="127"/>
        <v>66</v>
      </c>
      <c r="L344" s="14">
        <f t="shared" si="117"/>
        <v>16</v>
      </c>
      <c r="M344" s="12">
        <f t="shared" si="122"/>
        <v>19</v>
      </c>
      <c r="N344" s="12">
        <f t="shared" si="119"/>
        <v>-3</v>
      </c>
      <c r="O344" s="97" t="str">
        <f t="shared" si="129"/>
        <v>50%</v>
      </c>
      <c r="P344" s="12">
        <f t="shared" si="123"/>
        <v>-1.5</v>
      </c>
      <c r="Q344" s="97">
        <v>0.1</v>
      </c>
      <c r="R344" s="12">
        <f>IF(M344&gt;=L344,(M344+P344),M344+Q344)</f>
        <v>17.5</v>
      </c>
      <c r="S344" s="12">
        <f t="shared" si="126"/>
        <v>17.5</v>
      </c>
      <c r="T344" s="55">
        <f>S344</f>
        <v>17.5</v>
      </c>
    </row>
    <row r="345" spans="1:20" x14ac:dyDescent="0.3">
      <c r="A345" s="54">
        <v>194</v>
      </c>
      <c r="B345" s="80" t="s">
        <v>527</v>
      </c>
      <c r="C345" s="80">
        <v>510</v>
      </c>
      <c r="D345" s="81"/>
      <c r="E345" s="128"/>
      <c r="F345" s="69">
        <v>2</v>
      </c>
      <c r="G345" s="85">
        <v>24</v>
      </c>
      <c r="H345" s="83">
        <v>24</v>
      </c>
      <c r="I345" s="69">
        <v>97</v>
      </c>
      <c r="J345" s="69">
        <v>69</v>
      </c>
      <c r="K345" s="83">
        <f t="shared" si="127"/>
        <v>73</v>
      </c>
      <c r="L345" s="84">
        <f t="shared" si="117"/>
        <v>28</v>
      </c>
      <c r="M345" s="85">
        <f t="shared" si="122"/>
        <v>24</v>
      </c>
      <c r="N345" s="85">
        <f t="shared" si="119"/>
        <v>4</v>
      </c>
      <c r="O345" s="69" t="str">
        <f t="shared" si="129"/>
        <v>70%</v>
      </c>
      <c r="P345" s="85">
        <f t="shared" si="123"/>
        <v>2.8</v>
      </c>
      <c r="Q345" s="69">
        <v>0.1</v>
      </c>
      <c r="R345" s="69">
        <v>24</v>
      </c>
      <c r="S345" s="85">
        <f t="shared" si="126"/>
        <v>24</v>
      </c>
      <c r="T345" s="86">
        <v>24</v>
      </c>
    </row>
    <row r="346" spans="1:20" x14ac:dyDescent="0.3">
      <c r="A346" s="54">
        <v>195</v>
      </c>
      <c r="B346" s="10" t="s">
        <v>252</v>
      </c>
      <c r="C346" s="10">
        <v>206</v>
      </c>
      <c r="D346" s="11"/>
      <c r="E346" s="97"/>
      <c r="F346" s="97"/>
      <c r="G346" s="97">
        <v>16.100000000000001</v>
      </c>
      <c r="H346" s="13">
        <f>G346</f>
        <v>16.100000000000001</v>
      </c>
      <c r="I346" s="97">
        <v>90</v>
      </c>
      <c r="J346" s="97">
        <v>70</v>
      </c>
      <c r="K346" s="13">
        <f t="shared" si="127"/>
        <v>73.900000000000006</v>
      </c>
      <c r="L346" s="14">
        <f t="shared" si="117"/>
        <v>20</v>
      </c>
      <c r="M346" s="12">
        <f t="shared" si="122"/>
        <v>16.100000000000001</v>
      </c>
      <c r="N346" s="12">
        <f t="shared" si="119"/>
        <v>3.8999999999999986</v>
      </c>
      <c r="O346" s="97" t="str">
        <f t="shared" si="129"/>
        <v>50%</v>
      </c>
      <c r="P346" s="12">
        <f t="shared" si="123"/>
        <v>1.9499999999999993</v>
      </c>
      <c r="Q346" s="97">
        <v>0.1</v>
      </c>
      <c r="R346" s="12">
        <f>IF(M346&gt;=L346,(M346+P346),M346+Q346)</f>
        <v>16.200000000000003</v>
      </c>
      <c r="S346" s="12">
        <f t="shared" si="126"/>
        <v>16.200000000000003</v>
      </c>
      <c r="T346" s="55">
        <f t="shared" ref="T346:T350" si="130">S346</f>
        <v>16.200000000000003</v>
      </c>
    </row>
    <row r="347" spans="1:20" x14ac:dyDescent="0.3">
      <c r="A347" s="54">
        <v>196</v>
      </c>
      <c r="B347" s="2" t="s">
        <v>406</v>
      </c>
      <c r="C347" s="2">
        <v>433</v>
      </c>
      <c r="D347" s="26" t="s">
        <v>20</v>
      </c>
      <c r="E347" s="29"/>
      <c r="F347" s="28"/>
      <c r="G347" s="1">
        <v>8</v>
      </c>
      <c r="H347" s="1">
        <v>8</v>
      </c>
      <c r="I347" s="1">
        <v>91</v>
      </c>
      <c r="J347" s="1">
        <v>70</v>
      </c>
      <c r="K347" s="1">
        <f t="shared" si="127"/>
        <v>83</v>
      </c>
      <c r="L347" s="1">
        <f t="shared" si="117"/>
        <v>21</v>
      </c>
      <c r="M347" s="1">
        <f t="shared" si="122"/>
        <v>8</v>
      </c>
      <c r="N347" s="1">
        <f t="shared" si="119"/>
        <v>13</v>
      </c>
      <c r="O347" s="1" t="str">
        <f t="shared" si="129"/>
        <v>30%</v>
      </c>
      <c r="P347" s="9">
        <f t="shared" si="123"/>
        <v>3.9</v>
      </c>
      <c r="Q347" s="97">
        <v>0.1</v>
      </c>
      <c r="R347" s="1">
        <f>IF(M347&gt;=L347,(M347+P347),M347+Q347)</f>
        <v>8.1</v>
      </c>
      <c r="S347" s="1">
        <f t="shared" si="126"/>
        <v>8.1</v>
      </c>
      <c r="T347" s="56">
        <f t="shared" si="130"/>
        <v>8.1</v>
      </c>
    </row>
    <row r="348" spans="1:20" x14ac:dyDescent="0.3">
      <c r="A348" s="54">
        <v>197</v>
      </c>
      <c r="B348" s="10" t="s">
        <v>254</v>
      </c>
      <c r="C348" s="10">
        <v>381</v>
      </c>
      <c r="D348" s="11"/>
      <c r="E348" s="17"/>
      <c r="F348" s="97"/>
      <c r="G348" s="13">
        <v>17.7</v>
      </c>
      <c r="H348" s="13">
        <f>G348</f>
        <v>17.7</v>
      </c>
      <c r="I348" s="97">
        <v>83</v>
      </c>
      <c r="J348" s="97">
        <v>69</v>
      </c>
      <c r="K348" s="13">
        <f t="shared" si="127"/>
        <v>65.3</v>
      </c>
      <c r="L348" s="39" t="s">
        <v>255</v>
      </c>
      <c r="M348" s="12">
        <f t="shared" si="122"/>
        <v>17.7</v>
      </c>
      <c r="N348" s="12">
        <f t="shared" si="119"/>
        <v>0.30000000000000071</v>
      </c>
      <c r="O348" s="97" t="str">
        <f t="shared" si="129"/>
        <v>50%</v>
      </c>
      <c r="P348" s="12">
        <f t="shared" si="123"/>
        <v>0.15000000000000036</v>
      </c>
      <c r="Q348" s="97">
        <v>0.1</v>
      </c>
      <c r="R348" s="12">
        <f>IF(M348&gt;=L348,(M348+P348),M348+Q348)</f>
        <v>17.8</v>
      </c>
      <c r="S348" s="12">
        <f t="shared" si="126"/>
        <v>17.8</v>
      </c>
      <c r="T348" s="55">
        <f t="shared" si="130"/>
        <v>17.8</v>
      </c>
    </row>
    <row r="349" spans="1:20" x14ac:dyDescent="0.3">
      <c r="A349" s="54">
        <v>198</v>
      </c>
      <c r="B349" s="10" t="s">
        <v>256</v>
      </c>
      <c r="C349" s="10">
        <v>119</v>
      </c>
      <c r="D349" s="11"/>
      <c r="E349" s="97"/>
      <c r="F349" s="97"/>
      <c r="G349" s="13">
        <v>11.7</v>
      </c>
      <c r="H349" s="13">
        <f>G349</f>
        <v>11.7</v>
      </c>
      <c r="I349" s="97"/>
      <c r="J349" s="97"/>
      <c r="K349" s="13">
        <f t="shared" si="127"/>
        <v>-11.7</v>
      </c>
      <c r="L349" s="14">
        <f>I349-J349</f>
        <v>0</v>
      </c>
      <c r="M349" s="12">
        <f t="shared" si="122"/>
        <v>11.7</v>
      </c>
      <c r="N349" s="12">
        <f t="shared" si="119"/>
        <v>-11.7</v>
      </c>
      <c r="O349" s="97" t="str">
        <f t="shared" si="129"/>
        <v>30%</v>
      </c>
      <c r="P349" s="12">
        <f t="shared" si="123"/>
        <v>-3.51</v>
      </c>
      <c r="Q349" s="97">
        <v>0.1</v>
      </c>
      <c r="R349" s="97">
        <v>11.7</v>
      </c>
      <c r="S349" s="12">
        <f t="shared" si="126"/>
        <v>11.7</v>
      </c>
      <c r="T349" s="55">
        <f t="shared" si="130"/>
        <v>11.7</v>
      </c>
    </row>
    <row r="350" spans="1:20" x14ac:dyDescent="0.3">
      <c r="A350" s="54">
        <v>199</v>
      </c>
      <c r="B350" s="80" t="s">
        <v>515</v>
      </c>
      <c r="C350" s="80">
        <v>451</v>
      </c>
      <c r="D350" s="114" t="s">
        <v>82</v>
      </c>
      <c r="E350" s="82"/>
      <c r="F350" s="115"/>
      <c r="G350" s="69">
        <v>14.1</v>
      </c>
      <c r="H350" s="69">
        <v>14</v>
      </c>
      <c r="I350" s="69">
        <v>84</v>
      </c>
      <c r="J350" s="69">
        <v>70</v>
      </c>
      <c r="K350" s="69">
        <f t="shared" si="127"/>
        <v>70</v>
      </c>
      <c r="L350" s="69">
        <f>I350-J350</f>
        <v>14</v>
      </c>
      <c r="M350" s="69">
        <f t="shared" si="122"/>
        <v>14.1</v>
      </c>
      <c r="N350" s="69">
        <f t="shared" si="119"/>
        <v>-9.9999999999999645E-2</v>
      </c>
      <c r="O350" s="69" t="str">
        <f t="shared" si="129"/>
        <v>50%</v>
      </c>
      <c r="P350" s="85">
        <f t="shared" si="123"/>
        <v>-4.9999999999999822E-2</v>
      </c>
      <c r="Q350" s="69">
        <v>0.1</v>
      </c>
      <c r="R350" s="69">
        <v>14.2</v>
      </c>
      <c r="S350" s="69">
        <f t="shared" si="126"/>
        <v>14.2</v>
      </c>
      <c r="T350" s="86">
        <f t="shared" si="130"/>
        <v>14.2</v>
      </c>
    </row>
    <row r="351" spans="1:20" x14ac:dyDescent="0.3">
      <c r="A351" s="54">
        <v>200</v>
      </c>
      <c r="B351" s="2" t="s">
        <v>257</v>
      </c>
      <c r="C351" s="2">
        <v>84</v>
      </c>
      <c r="D351" s="3" t="s">
        <v>24</v>
      </c>
      <c r="E351" s="4"/>
      <c r="F351" s="1"/>
      <c r="G351" s="9">
        <v>12</v>
      </c>
      <c r="H351" s="21">
        <v>12</v>
      </c>
      <c r="I351" s="1">
        <v>80</v>
      </c>
      <c r="J351" s="1">
        <v>70</v>
      </c>
      <c r="K351" s="21">
        <f t="shared" si="127"/>
        <v>68</v>
      </c>
      <c r="L351" s="22">
        <f>I351-J351</f>
        <v>10</v>
      </c>
      <c r="M351" s="9">
        <f t="shared" si="122"/>
        <v>12</v>
      </c>
      <c r="N351" s="9">
        <f t="shared" si="119"/>
        <v>-2</v>
      </c>
      <c r="O351" s="1" t="str">
        <f t="shared" si="129"/>
        <v>30%</v>
      </c>
      <c r="P351" s="9">
        <f t="shared" si="123"/>
        <v>-0.6</v>
      </c>
      <c r="Q351" s="97">
        <v>0.1</v>
      </c>
      <c r="R351" s="9">
        <f>IF(M351&gt;=L351,(M351+P351),M351+Q351)</f>
        <v>11.4</v>
      </c>
      <c r="S351" s="9">
        <f t="shared" si="126"/>
        <v>11.4</v>
      </c>
      <c r="T351" s="56">
        <v>11</v>
      </c>
    </row>
    <row r="352" spans="1:20" x14ac:dyDescent="0.3">
      <c r="A352" s="54">
        <v>201</v>
      </c>
      <c r="B352" s="10" t="s">
        <v>258</v>
      </c>
      <c r="C352" s="10">
        <v>152</v>
      </c>
      <c r="D352" s="11" t="s">
        <v>24</v>
      </c>
      <c r="E352" s="97"/>
      <c r="F352" s="97"/>
      <c r="G352" s="97">
        <v>12.4</v>
      </c>
      <c r="H352" s="13">
        <f>G352</f>
        <v>12.4</v>
      </c>
      <c r="I352" s="97"/>
      <c r="J352" s="97"/>
      <c r="K352" s="13">
        <f t="shared" si="127"/>
        <v>-12.4</v>
      </c>
      <c r="L352" s="14"/>
      <c r="M352" s="12">
        <f t="shared" si="122"/>
        <v>12.4</v>
      </c>
      <c r="N352" s="12">
        <f t="shared" si="119"/>
        <v>-12.4</v>
      </c>
      <c r="O352" s="97" t="str">
        <f t="shared" si="129"/>
        <v>30%</v>
      </c>
      <c r="P352" s="12">
        <f t="shared" si="123"/>
        <v>-3.7199999999999998</v>
      </c>
      <c r="Q352" s="97">
        <v>0.1</v>
      </c>
      <c r="R352" s="97">
        <v>12.4</v>
      </c>
      <c r="S352" s="12">
        <f t="shared" si="126"/>
        <v>12.4</v>
      </c>
      <c r="T352" s="55">
        <f t="shared" ref="T352:T368" si="131">S352</f>
        <v>12.4</v>
      </c>
    </row>
    <row r="353" spans="1:20" x14ac:dyDescent="0.3">
      <c r="A353" s="54">
        <v>202</v>
      </c>
      <c r="B353" s="10" t="s">
        <v>259</v>
      </c>
      <c r="C353" s="10">
        <v>284</v>
      </c>
      <c r="D353" s="11"/>
      <c r="E353" s="97"/>
      <c r="F353" s="97"/>
      <c r="G353" s="12">
        <v>24</v>
      </c>
      <c r="H353" s="13">
        <v>24</v>
      </c>
      <c r="I353" s="97"/>
      <c r="J353" s="97"/>
      <c r="K353" s="13">
        <f t="shared" si="127"/>
        <v>-24</v>
      </c>
      <c r="L353" s="14">
        <f>I353-J353</f>
        <v>0</v>
      </c>
      <c r="M353" s="12">
        <f t="shared" si="122"/>
        <v>24</v>
      </c>
      <c r="N353" s="12">
        <f t="shared" si="119"/>
        <v>-24</v>
      </c>
      <c r="O353" s="97" t="str">
        <f t="shared" si="129"/>
        <v>70%</v>
      </c>
      <c r="P353" s="12">
        <f t="shared" si="123"/>
        <v>-16.799999999999997</v>
      </c>
      <c r="Q353" s="97">
        <v>0.1</v>
      </c>
      <c r="R353" s="97">
        <v>24</v>
      </c>
      <c r="S353" s="12">
        <f t="shared" si="126"/>
        <v>24</v>
      </c>
      <c r="T353" s="55">
        <f t="shared" si="131"/>
        <v>24</v>
      </c>
    </row>
    <row r="354" spans="1:20" x14ac:dyDescent="0.3">
      <c r="A354" s="54">
        <v>203</v>
      </c>
      <c r="B354" s="10" t="s">
        <v>260</v>
      </c>
      <c r="C354" s="10">
        <v>298</v>
      </c>
      <c r="D354" s="11"/>
      <c r="E354" s="17"/>
      <c r="F354" s="97"/>
      <c r="G354" s="12">
        <v>24</v>
      </c>
      <c r="H354" s="13">
        <v>24</v>
      </c>
      <c r="I354" s="97">
        <v>107</v>
      </c>
      <c r="J354" s="97">
        <v>70</v>
      </c>
      <c r="K354" s="13">
        <f t="shared" si="127"/>
        <v>83</v>
      </c>
      <c r="L354" s="14">
        <f>I354-J354</f>
        <v>37</v>
      </c>
      <c r="M354" s="12">
        <f t="shared" si="122"/>
        <v>24</v>
      </c>
      <c r="N354" s="12">
        <f t="shared" si="119"/>
        <v>13</v>
      </c>
      <c r="O354" s="97" t="str">
        <f t="shared" si="129"/>
        <v>70%</v>
      </c>
      <c r="P354" s="12">
        <f t="shared" si="123"/>
        <v>9.1</v>
      </c>
      <c r="Q354" s="97">
        <v>0.1</v>
      </c>
      <c r="R354" s="12">
        <f t="shared" ref="R354:R360" si="132">IF(M354&gt;=L354,(M354+P354),M354+Q354)</f>
        <v>24.1</v>
      </c>
      <c r="S354" s="12">
        <f t="shared" si="126"/>
        <v>24.1</v>
      </c>
      <c r="T354" s="55">
        <f t="shared" si="131"/>
        <v>24.1</v>
      </c>
    </row>
    <row r="355" spans="1:20" x14ac:dyDescent="0.3">
      <c r="A355" s="54">
        <v>204</v>
      </c>
      <c r="B355" s="2" t="s">
        <v>261</v>
      </c>
      <c r="C355" s="2">
        <v>286</v>
      </c>
      <c r="D355" s="3"/>
      <c r="E355" s="4"/>
      <c r="F355" s="1"/>
      <c r="G355" s="9">
        <v>14.1</v>
      </c>
      <c r="H355" s="21">
        <v>14</v>
      </c>
      <c r="I355" s="1">
        <v>95</v>
      </c>
      <c r="J355" s="1">
        <v>70</v>
      </c>
      <c r="K355" s="21">
        <f t="shared" si="127"/>
        <v>81</v>
      </c>
      <c r="L355" s="22">
        <f t="shared" ref="L355:L418" si="133">I355-J355</f>
        <v>25</v>
      </c>
      <c r="M355" s="9">
        <f t="shared" si="122"/>
        <v>14.1</v>
      </c>
      <c r="N355" s="9">
        <f t="shared" si="119"/>
        <v>10.9</v>
      </c>
      <c r="O355" s="1" t="str">
        <f t="shared" si="129"/>
        <v>50%</v>
      </c>
      <c r="P355" s="9">
        <f t="shared" si="123"/>
        <v>5.45</v>
      </c>
      <c r="Q355" s="97">
        <v>0.1</v>
      </c>
      <c r="R355" s="9">
        <f t="shared" si="132"/>
        <v>14.2</v>
      </c>
      <c r="S355" s="9">
        <f t="shared" si="126"/>
        <v>14.2</v>
      </c>
      <c r="T355" s="56">
        <f t="shared" si="131"/>
        <v>14.2</v>
      </c>
    </row>
    <row r="356" spans="1:20" x14ac:dyDescent="0.3">
      <c r="A356" s="54">
        <v>205</v>
      </c>
      <c r="B356" s="11" t="s">
        <v>262</v>
      </c>
      <c r="C356" s="10">
        <v>382</v>
      </c>
      <c r="D356" s="11" t="s">
        <v>62</v>
      </c>
      <c r="E356" s="17"/>
      <c r="F356" s="97"/>
      <c r="G356" s="97">
        <v>8</v>
      </c>
      <c r="H356" s="97">
        <v>8</v>
      </c>
      <c r="I356" s="97">
        <v>76</v>
      </c>
      <c r="J356" s="97">
        <v>70</v>
      </c>
      <c r="K356" s="97">
        <f t="shared" si="127"/>
        <v>68</v>
      </c>
      <c r="L356" s="97">
        <f t="shared" si="133"/>
        <v>6</v>
      </c>
      <c r="M356" s="97">
        <f t="shared" si="122"/>
        <v>8</v>
      </c>
      <c r="N356" s="97">
        <f t="shared" si="119"/>
        <v>-2</v>
      </c>
      <c r="O356" s="97" t="str">
        <f t="shared" si="129"/>
        <v>30%</v>
      </c>
      <c r="P356" s="12">
        <f t="shared" si="123"/>
        <v>-0.6</v>
      </c>
      <c r="Q356" s="97">
        <v>0.1</v>
      </c>
      <c r="R356" s="97">
        <f t="shared" si="132"/>
        <v>7.4</v>
      </c>
      <c r="S356" s="97">
        <f t="shared" si="126"/>
        <v>7.4</v>
      </c>
      <c r="T356" s="55">
        <f t="shared" si="131"/>
        <v>7.4</v>
      </c>
    </row>
    <row r="357" spans="1:20" x14ac:dyDescent="0.3">
      <c r="A357" s="54">
        <v>206</v>
      </c>
      <c r="B357" s="10" t="s">
        <v>263</v>
      </c>
      <c r="C357" s="10">
        <v>218</v>
      </c>
      <c r="D357" s="11" t="s">
        <v>33</v>
      </c>
      <c r="E357" s="17"/>
      <c r="F357" s="97"/>
      <c r="G357" s="97">
        <v>15</v>
      </c>
      <c r="H357" s="13">
        <v>15</v>
      </c>
      <c r="I357" s="97">
        <v>93</v>
      </c>
      <c r="J357" s="97">
        <v>70</v>
      </c>
      <c r="K357" s="13">
        <f t="shared" si="127"/>
        <v>78</v>
      </c>
      <c r="L357" s="14">
        <f t="shared" si="133"/>
        <v>23</v>
      </c>
      <c r="M357" s="12">
        <f t="shared" si="122"/>
        <v>15</v>
      </c>
      <c r="N357" s="12">
        <f t="shared" si="119"/>
        <v>8</v>
      </c>
      <c r="O357" s="97" t="str">
        <f t="shared" si="129"/>
        <v>50%</v>
      </c>
      <c r="P357" s="12">
        <f t="shared" si="123"/>
        <v>4</v>
      </c>
      <c r="Q357" s="97">
        <v>0.1</v>
      </c>
      <c r="R357" s="12">
        <f t="shared" si="132"/>
        <v>15.1</v>
      </c>
      <c r="S357" s="12">
        <f t="shared" si="126"/>
        <v>15.1</v>
      </c>
      <c r="T357" s="55">
        <f t="shared" si="131"/>
        <v>15.1</v>
      </c>
    </row>
    <row r="358" spans="1:20" x14ac:dyDescent="0.3">
      <c r="A358" s="54">
        <v>207</v>
      </c>
      <c r="B358" s="10" t="s">
        <v>264</v>
      </c>
      <c r="C358" s="10">
        <v>193</v>
      </c>
      <c r="D358" s="11" t="s">
        <v>62</v>
      </c>
      <c r="E358" s="17"/>
      <c r="F358" s="97"/>
      <c r="G358" s="97">
        <v>18</v>
      </c>
      <c r="H358" s="13">
        <v>18</v>
      </c>
      <c r="I358" s="97">
        <v>101</v>
      </c>
      <c r="J358" s="97">
        <v>70</v>
      </c>
      <c r="K358" s="13">
        <f t="shared" si="127"/>
        <v>83</v>
      </c>
      <c r="L358" s="14">
        <f t="shared" si="133"/>
        <v>31</v>
      </c>
      <c r="M358" s="12">
        <f t="shared" si="122"/>
        <v>18</v>
      </c>
      <c r="N358" s="12">
        <f t="shared" si="119"/>
        <v>13</v>
      </c>
      <c r="O358" s="97" t="str">
        <f t="shared" si="129"/>
        <v>50%</v>
      </c>
      <c r="P358" s="12">
        <f t="shared" si="123"/>
        <v>6.5</v>
      </c>
      <c r="Q358" s="97">
        <v>0.1</v>
      </c>
      <c r="R358" s="12">
        <f t="shared" si="132"/>
        <v>18.100000000000001</v>
      </c>
      <c r="S358" s="12">
        <f t="shared" si="126"/>
        <v>18.100000000000001</v>
      </c>
      <c r="T358" s="55">
        <f t="shared" si="131"/>
        <v>18.100000000000001</v>
      </c>
    </row>
    <row r="359" spans="1:20" x14ac:dyDescent="0.3">
      <c r="A359" s="54">
        <v>208</v>
      </c>
      <c r="B359" s="80" t="s">
        <v>495</v>
      </c>
      <c r="C359" s="80">
        <v>289</v>
      </c>
      <c r="D359" s="81" t="s">
        <v>24</v>
      </c>
      <c r="E359" s="82"/>
      <c r="F359" s="69"/>
      <c r="G359" s="85">
        <v>12</v>
      </c>
      <c r="H359" s="83">
        <v>12</v>
      </c>
      <c r="I359" s="122">
        <v>99</v>
      </c>
      <c r="J359" s="122">
        <v>70</v>
      </c>
      <c r="K359" s="123">
        <f t="shared" si="127"/>
        <v>87</v>
      </c>
      <c r="L359" s="122">
        <f t="shared" si="133"/>
        <v>29</v>
      </c>
      <c r="M359" s="124">
        <f t="shared" si="122"/>
        <v>12</v>
      </c>
      <c r="N359" s="124">
        <f t="shared" si="119"/>
        <v>17</v>
      </c>
      <c r="O359" s="125">
        <v>0.3</v>
      </c>
      <c r="P359" s="124">
        <f t="shared" si="123"/>
        <v>5.0999999999999996</v>
      </c>
      <c r="Q359" s="69">
        <v>0.1</v>
      </c>
      <c r="R359" s="124">
        <f t="shared" si="132"/>
        <v>12.1</v>
      </c>
      <c r="S359" s="85">
        <f t="shared" si="126"/>
        <v>12.1</v>
      </c>
      <c r="T359" s="86">
        <f t="shared" si="131"/>
        <v>12.1</v>
      </c>
    </row>
    <row r="360" spans="1:20" x14ac:dyDescent="0.3">
      <c r="A360" s="54">
        <v>209</v>
      </c>
      <c r="B360" s="10" t="s">
        <v>267</v>
      </c>
      <c r="C360" s="10">
        <v>383</v>
      </c>
      <c r="D360" s="11"/>
      <c r="E360" s="17"/>
      <c r="F360" s="97"/>
      <c r="G360" s="12">
        <v>11</v>
      </c>
      <c r="H360" s="13">
        <v>11</v>
      </c>
      <c r="I360" s="97">
        <v>80</v>
      </c>
      <c r="J360" s="97">
        <v>70</v>
      </c>
      <c r="K360" s="13">
        <f t="shared" si="127"/>
        <v>69</v>
      </c>
      <c r="L360" s="14">
        <f t="shared" si="133"/>
        <v>10</v>
      </c>
      <c r="M360" s="12">
        <f t="shared" si="122"/>
        <v>11</v>
      </c>
      <c r="N360" s="12">
        <f t="shared" si="119"/>
        <v>-1</v>
      </c>
      <c r="O360" s="97" t="str">
        <f>IF(M360&gt;=19.5,"70%",IF(M360&gt;=13.5,"50%",IF(M360&gt;=5.5,"30%",IF(M360&gt;=0.1,"15%"))))</f>
        <v>30%</v>
      </c>
      <c r="P360" s="12">
        <f t="shared" si="123"/>
        <v>-0.3</v>
      </c>
      <c r="Q360" s="97">
        <v>0.1</v>
      </c>
      <c r="R360" s="12">
        <f t="shared" si="132"/>
        <v>10.7</v>
      </c>
      <c r="S360" s="12">
        <f t="shared" si="126"/>
        <v>10.7</v>
      </c>
      <c r="T360" s="55">
        <f t="shared" si="131"/>
        <v>10.7</v>
      </c>
    </row>
    <row r="361" spans="1:20" x14ac:dyDescent="0.3">
      <c r="A361" s="54">
        <v>210</v>
      </c>
      <c r="B361" s="80" t="s">
        <v>268</v>
      </c>
      <c r="C361" s="80">
        <v>49</v>
      </c>
      <c r="D361" s="81"/>
      <c r="E361" s="82"/>
      <c r="F361" s="69"/>
      <c r="G361" s="85">
        <v>11</v>
      </c>
      <c r="H361" s="83">
        <v>11</v>
      </c>
      <c r="I361" s="69">
        <v>92</v>
      </c>
      <c r="J361" s="69">
        <v>70</v>
      </c>
      <c r="K361" s="83">
        <f t="shared" si="127"/>
        <v>81</v>
      </c>
      <c r="L361" s="84">
        <f t="shared" si="133"/>
        <v>22</v>
      </c>
      <c r="M361" s="85">
        <f t="shared" si="122"/>
        <v>11</v>
      </c>
      <c r="N361" s="85">
        <f t="shared" si="119"/>
        <v>11</v>
      </c>
      <c r="O361" s="69" t="str">
        <f>IF(M361&gt;=19.5,"70%",IF(M361&gt;=13.5,"50%",IF(M361&gt;=5.5,"30%",IF(M361&gt;=0.1,"15%"))))</f>
        <v>30%</v>
      </c>
      <c r="P361" s="83">
        <f t="shared" si="123"/>
        <v>3.3</v>
      </c>
      <c r="Q361" s="69">
        <v>0.1</v>
      </c>
      <c r="R361" s="69">
        <v>11.1</v>
      </c>
      <c r="S361" s="85">
        <f t="shared" si="126"/>
        <v>11.1</v>
      </c>
      <c r="T361" s="86">
        <f t="shared" si="131"/>
        <v>11.1</v>
      </c>
    </row>
    <row r="362" spans="1:20" x14ac:dyDescent="0.3">
      <c r="A362" s="54">
        <v>211</v>
      </c>
      <c r="B362" s="10" t="s">
        <v>269</v>
      </c>
      <c r="C362" s="10">
        <v>95</v>
      </c>
      <c r="D362" s="11"/>
      <c r="E362" s="97"/>
      <c r="F362" s="97"/>
      <c r="G362" s="12">
        <v>24.1</v>
      </c>
      <c r="H362" s="13">
        <f>G362</f>
        <v>24.1</v>
      </c>
      <c r="I362" s="97"/>
      <c r="J362" s="97"/>
      <c r="K362" s="13">
        <f t="shared" si="127"/>
        <v>-24.1</v>
      </c>
      <c r="L362" s="14">
        <f t="shared" si="133"/>
        <v>0</v>
      </c>
      <c r="M362" s="12">
        <f t="shared" si="122"/>
        <v>24.1</v>
      </c>
      <c r="N362" s="12">
        <f t="shared" si="119"/>
        <v>-24.1</v>
      </c>
      <c r="O362" s="97" t="str">
        <f>IF(M362&gt;=19.5,"70%",IF(M362&gt;=13.5,"50%",IF(M362&gt;=5.5,"30%",IF(M362&gt;=0.1,"15%"))))</f>
        <v>70%</v>
      </c>
      <c r="P362" s="12">
        <f t="shared" si="123"/>
        <v>-16.87</v>
      </c>
      <c r="Q362" s="97">
        <v>0.1</v>
      </c>
      <c r="R362" s="97">
        <v>24.1</v>
      </c>
      <c r="S362" s="12">
        <f t="shared" si="126"/>
        <v>24.1</v>
      </c>
      <c r="T362" s="55">
        <f t="shared" si="131"/>
        <v>24.1</v>
      </c>
    </row>
    <row r="363" spans="1:20" x14ac:dyDescent="0.3">
      <c r="A363" s="54">
        <v>212</v>
      </c>
      <c r="B363" s="10" t="s">
        <v>270</v>
      </c>
      <c r="C363" s="10">
        <v>187</v>
      </c>
      <c r="D363" s="11"/>
      <c r="E363" s="97"/>
      <c r="F363" s="97"/>
      <c r="G363" s="97">
        <v>24</v>
      </c>
      <c r="H363" s="13">
        <f>G363</f>
        <v>24</v>
      </c>
      <c r="I363" s="97"/>
      <c r="J363" s="97"/>
      <c r="K363" s="13">
        <f t="shared" si="127"/>
        <v>-24</v>
      </c>
      <c r="L363" s="14">
        <f t="shared" si="133"/>
        <v>0</v>
      </c>
      <c r="M363" s="12">
        <f t="shared" si="122"/>
        <v>24</v>
      </c>
      <c r="N363" s="12">
        <f t="shared" si="119"/>
        <v>-24</v>
      </c>
      <c r="O363" s="97" t="str">
        <f>IF(M363&gt;=19.5,"70%",IF(M363&gt;=13.5,"50%",IF(M363&gt;=5.5,"30%",IF(M363&gt;=0.1,"15%"))))</f>
        <v>70%</v>
      </c>
      <c r="P363" s="12">
        <f t="shared" si="123"/>
        <v>-16.799999999999997</v>
      </c>
      <c r="Q363" s="97">
        <v>0.1</v>
      </c>
      <c r="R363" s="97">
        <v>24</v>
      </c>
      <c r="S363" s="12">
        <f t="shared" si="126"/>
        <v>24</v>
      </c>
      <c r="T363" s="55">
        <f t="shared" si="131"/>
        <v>24</v>
      </c>
    </row>
    <row r="364" spans="1:20" x14ac:dyDescent="0.3">
      <c r="A364" s="54">
        <v>213</v>
      </c>
      <c r="B364" s="11" t="s">
        <v>271</v>
      </c>
      <c r="C364" s="10">
        <v>384</v>
      </c>
      <c r="D364" s="11" t="s">
        <v>62</v>
      </c>
      <c r="E364" s="17"/>
      <c r="F364" s="97"/>
      <c r="G364" s="97">
        <v>18</v>
      </c>
      <c r="H364" s="97">
        <v>18</v>
      </c>
      <c r="I364" s="97">
        <v>86</v>
      </c>
      <c r="J364" s="97">
        <v>69</v>
      </c>
      <c r="K364" s="97">
        <f t="shared" si="127"/>
        <v>68</v>
      </c>
      <c r="L364" s="97">
        <f t="shared" si="133"/>
        <v>17</v>
      </c>
      <c r="M364" s="97">
        <f t="shared" si="122"/>
        <v>18</v>
      </c>
      <c r="N364" s="97">
        <f t="shared" si="119"/>
        <v>-1</v>
      </c>
      <c r="O364" s="97" t="str">
        <f>IF(M364&gt;=19.5,"70%",IF(M364&gt;=13.5,"50%",IF(M364&gt;=5.5,"30%",IF(M364&gt;=0.1,"15%"))))</f>
        <v>50%</v>
      </c>
      <c r="P364" s="12">
        <f t="shared" si="123"/>
        <v>-0.5</v>
      </c>
      <c r="Q364" s="97">
        <v>0.1</v>
      </c>
      <c r="R364" s="97">
        <f>IF(M364&gt;=L364,(M364+P364),M364+Q364)</f>
        <v>17.5</v>
      </c>
      <c r="S364" s="97">
        <f t="shared" si="126"/>
        <v>17.5</v>
      </c>
      <c r="T364" s="55">
        <f t="shared" si="131"/>
        <v>17.5</v>
      </c>
    </row>
    <row r="365" spans="1:20" x14ac:dyDescent="0.3">
      <c r="A365" s="54">
        <v>214</v>
      </c>
      <c r="B365" s="10" t="s">
        <v>272</v>
      </c>
      <c r="C365" s="10">
        <v>123</v>
      </c>
      <c r="D365" s="11" t="s">
        <v>24</v>
      </c>
      <c r="E365" s="47"/>
      <c r="F365" s="97"/>
      <c r="G365" s="12">
        <v>5</v>
      </c>
      <c r="H365" s="13">
        <f>G365</f>
        <v>5</v>
      </c>
      <c r="I365" s="97">
        <v>80</v>
      </c>
      <c r="J365" s="97">
        <v>70</v>
      </c>
      <c r="K365" s="13">
        <f t="shared" si="127"/>
        <v>75</v>
      </c>
      <c r="L365" s="14">
        <f t="shared" si="133"/>
        <v>10</v>
      </c>
      <c r="M365" s="12">
        <f t="shared" si="122"/>
        <v>5</v>
      </c>
      <c r="N365" s="12">
        <f t="shared" si="119"/>
        <v>5</v>
      </c>
      <c r="O365" s="19">
        <v>0.3</v>
      </c>
      <c r="P365" s="12">
        <f t="shared" si="123"/>
        <v>1.5</v>
      </c>
      <c r="Q365" s="97">
        <v>0.1</v>
      </c>
      <c r="R365" s="12">
        <f>IF(M365&gt;=L365,(M365+P365),M365+Q365)</f>
        <v>5.0999999999999996</v>
      </c>
      <c r="S365" s="12">
        <f t="shared" si="126"/>
        <v>5.0999999999999996</v>
      </c>
      <c r="T365" s="55">
        <f t="shared" si="131"/>
        <v>5.0999999999999996</v>
      </c>
    </row>
    <row r="366" spans="1:20" x14ac:dyDescent="0.3">
      <c r="A366" s="54">
        <v>215</v>
      </c>
      <c r="B366" s="10" t="s">
        <v>273</v>
      </c>
      <c r="C366" s="10">
        <v>78</v>
      </c>
      <c r="D366" s="11" t="s">
        <v>43</v>
      </c>
      <c r="E366" s="97"/>
      <c r="F366" s="97"/>
      <c r="G366" s="12">
        <v>16.600000000000001</v>
      </c>
      <c r="H366" s="13">
        <f>G366</f>
        <v>16.600000000000001</v>
      </c>
      <c r="I366" s="97"/>
      <c r="J366" s="97"/>
      <c r="K366" s="13">
        <f t="shared" si="127"/>
        <v>-16.600000000000001</v>
      </c>
      <c r="L366" s="14">
        <f t="shared" si="133"/>
        <v>0</v>
      </c>
      <c r="M366" s="12">
        <f t="shared" si="122"/>
        <v>16.600000000000001</v>
      </c>
      <c r="N366" s="12">
        <f t="shared" si="119"/>
        <v>-16.600000000000001</v>
      </c>
      <c r="O366" s="97" t="str">
        <f t="shared" ref="O366:O376" si="134">IF(M366&gt;=19.5,"70%",IF(M366&gt;=13.5,"50%",IF(M366&gt;=5.5,"30%",IF(M366&gt;=0.1,"15%"))))</f>
        <v>50%</v>
      </c>
      <c r="P366" s="12">
        <f t="shared" si="123"/>
        <v>-8.3000000000000007</v>
      </c>
      <c r="Q366" s="97">
        <v>0.1</v>
      </c>
      <c r="R366" s="97">
        <v>16.600000000000001</v>
      </c>
      <c r="S366" s="12">
        <f t="shared" si="126"/>
        <v>16.600000000000001</v>
      </c>
      <c r="T366" s="55">
        <f t="shared" si="131"/>
        <v>16.600000000000001</v>
      </c>
    </row>
    <row r="367" spans="1:20" x14ac:dyDescent="0.3">
      <c r="A367" s="54">
        <v>216</v>
      </c>
      <c r="B367" s="10" t="s">
        <v>274</v>
      </c>
      <c r="C367" s="10">
        <v>263</v>
      </c>
      <c r="D367" s="11" t="s">
        <v>62</v>
      </c>
      <c r="E367" s="20"/>
      <c r="F367" s="97"/>
      <c r="G367" s="97">
        <v>9</v>
      </c>
      <c r="H367" s="13">
        <v>9</v>
      </c>
      <c r="I367" s="97">
        <v>83</v>
      </c>
      <c r="J367" s="97">
        <v>70</v>
      </c>
      <c r="K367" s="13">
        <f t="shared" si="127"/>
        <v>74</v>
      </c>
      <c r="L367" s="14">
        <f t="shared" si="133"/>
        <v>13</v>
      </c>
      <c r="M367" s="12">
        <f t="shared" si="122"/>
        <v>9</v>
      </c>
      <c r="N367" s="12">
        <f t="shared" si="119"/>
        <v>4</v>
      </c>
      <c r="O367" s="97" t="str">
        <f t="shared" si="134"/>
        <v>30%</v>
      </c>
      <c r="P367" s="12">
        <f t="shared" si="123"/>
        <v>1.2</v>
      </c>
      <c r="Q367" s="97">
        <v>0.1</v>
      </c>
      <c r="R367" s="12">
        <f>IF(M367&gt;=L367,(M367+P367),M367+Q367)</f>
        <v>9.1</v>
      </c>
      <c r="S367" s="12">
        <f t="shared" si="126"/>
        <v>9.1</v>
      </c>
      <c r="T367" s="55">
        <f t="shared" si="131"/>
        <v>9.1</v>
      </c>
    </row>
    <row r="368" spans="1:20" x14ac:dyDescent="0.3">
      <c r="A368" s="54">
        <v>217</v>
      </c>
      <c r="B368" s="10" t="s">
        <v>275</v>
      </c>
      <c r="C368" s="10">
        <v>257</v>
      </c>
      <c r="D368" s="11" t="s">
        <v>62</v>
      </c>
      <c r="E368" s="17"/>
      <c r="F368" s="97"/>
      <c r="G368" s="12">
        <v>12</v>
      </c>
      <c r="H368" s="13">
        <v>12</v>
      </c>
      <c r="I368" s="97">
        <v>87</v>
      </c>
      <c r="J368" s="97">
        <v>70</v>
      </c>
      <c r="K368" s="13">
        <f t="shared" si="127"/>
        <v>75</v>
      </c>
      <c r="L368" s="14">
        <f t="shared" si="133"/>
        <v>17</v>
      </c>
      <c r="M368" s="12">
        <f t="shared" si="122"/>
        <v>12</v>
      </c>
      <c r="N368" s="12">
        <f t="shared" si="119"/>
        <v>5</v>
      </c>
      <c r="O368" s="97" t="str">
        <f t="shared" si="134"/>
        <v>30%</v>
      </c>
      <c r="P368" s="12">
        <f t="shared" si="123"/>
        <v>1.5</v>
      </c>
      <c r="Q368" s="97">
        <v>0.1</v>
      </c>
      <c r="R368" s="12">
        <f>IF(M368&gt;=L368,(M368+P368),M368+Q368)</f>
        <v>12.1</v>
      </c>
      <c r="S368" s="12">
        <f t="shared" si="126"/>
        <v>12.1</v>
      </c>
      <c r="T368" s="55">
        <f t="shared" si="131"/>
        <v>12.1</v>
      </c>
    </row>
    <row r="369" spans="1:20" x14ac:dyDescent="0.3">
      <c r="A369" s="54">
        <v>218</v>
      </c>
      <c r="B369" s="81" t="s">
        <v>276</v>
      </c>
      <c r="C369" s="80">
        <v>385</v>
      </c>
      <c r="D369" s="81"/>
      <c r="E369" s="82"/>
      <c r="F369" s="115"/>
      <c r="G369" s="69">
        <v>10.4</v>
      </c>
      <c r="H369" s="69">
        <v>10</v>
      </c>
      <c r="I369" s="69">
        <v>83</v>
      </c>
      <c r="J369" s="69">
        <v>70</v>
      </c>
      <c r="K369" s="69">
        <f t="shared" si="127"/>
        <v>73</v>
      </c>
      <c r="L369" s="69">
        <f t="shared" si="133"/>
        <v>13</v>
      </c>
      <c r="M369" s="69">
        <f t="shared" si="122"/>
        <v>10.4</v>
      </c>
      <c r="N369" s="69">
        <f t="shared" si="119"/>
        <v>2.5999999999999996</v>
      </c>
      <c r="O369" s="69" t="str">
        <f t="shared" si="134"/>
        <v>30%</v>
      </c>
      <c r="P369" s="85">
        <f t="shared" si="123"/>
        <v>0.77999999999999992</v>
      </c>
      <c r="Q369" s="69">
        <v>0.1</v>
      </c>
      <c r="R369" s="69">
        <f>IF(M369&gt;=L369,(M369+P369),M369+Q369)</f>
        <v>10.5</v>
      </c>
      <c r="S369" s="69">
        <f t="shared" si="126"/>
        <v>10.5</v>
      </c>
      <c r="T369" s="113">
        <v>11</v>
      </c>
    </row>
    <row r="370" spans="1:20" x14ac:dyDescent="0.3">
      <c r="A370" s="54">
        <v>219</v>
      </c>
      <c r="B370" s="10" t="s">
        <v>280</v>
      </c>
      <c r="C370" s="10">
        <v>81</v>
      </c>
      <c r="D370" s="11"/>
      <c r="E370" s="97"/>
      <c r="F370" s="97"/>
      <c r="G370" s="12">
        <v>15</v>
      </c>
      <c r="H370" s="13">
        <f>G370</f>
        <v>15</v>
      </c>
      <c r="I370" s="97"/>
      <c r="J370" s="97"/>
      <c r="K370" s="13">
        <f t="shared" si="127"/>
        <v>-15</v>
      </c>
      <c r="L370" s="14">
        <f t="shared" si="133"/>
        <v>0</v>
      </c>
      <c r="M370" s="12">
        <f t="shared" si="122"/>
        <v>15</v>
      </c>
      <c r="N370" s="12">
        <f t="shared" si="119"/>
        <v>-15</v>
      </c>
      <c r="O370" s="97" t="str">
        <f t="shared" si="134"/>
        <v>50%</v>
      </c>
      <c r="P370" s="12">
        <f>N370*O370</f>
        <v>-7.5</v>
      </c>
      <c r="Q370" s="97">
        <v>0.1</v>
      </c>
      <c r="R370" s="97">
        <v>15</v>
      </c>
      <c r="S370" s="12">
        <f t="shared" si="126"/>
        <v>15</v>
      </c>
      <c r="T370" s="55">
        <f>S370</f>
        <v>15</v>
      </c>
    </row>
    <row r="371" spans="1:20" x14ac:dyDescent="0.3">
      <c r="A371" s="54">
        <v>220</v>
      </c>
      <c r="B371" s="80" t="s">
        <v>282</v>
      </c>
      <c r="C371" s="80">
        <v>387</v>
      </c>
      <c r="D371" s="81" t="s">
        <v>20</v>
      </c>
      <c r="E371" s="82"/>
      <c r="F371" s="69"/>
      <c r="G371" s="69">
        <v>6.1</v>
      </c>
      <c r="H371" s="83">
        <v>6</v>
      </c>
      <c r="I371" s="69">
        <v>78</v>
      </c>
      <c r="J371" s="69">
        <v>72</v>
      </c>
      <c r="K371" s="83">
        <f t="shared" si="127"/>
        <v>72</v>
      </c>
      <c r="L371" s="84">
        <f t="shared" si="133"/>
        <v>6</v>
      </c>
      <c r="M371" s="85">
        <f t="shared" si="122"/>
        <v>6.1</v>
      </c>
      <c r="N371" s="85">
        <f t="shared" ref="N371:N419" si="135">L371-M371</f>
        <v>-9.9999999999999645E-2</v>
      </c>
      <c r="O371" s="69" t="str">
        <f t="shared" si="134"/>
        <v>30%</v>
      </c>
      <c r="P371" s="85">
        <v>-0.3</v>
      </c>
      <c r="Q371" s="69">
        <v>0.1</v>
      </c>
      <c r="R371" s="85">
        <f t="shared" ref="R371:R377" si="136">IF(M371&gt;=L371,(M371+P371),M371+Q371)</f>
        <v>5.8</v>
      </c>
      <c r="S371" s="85">
        <f t="shared" si="126"/>
        <v>5.8</v>
      </c>
      <c r="T371" s="86">
        <v>6</v>
      </c>
    </row>
    <row r="372" spans="1:20" x14ac:dyDescent="0.3">
      <c r="A372" s="54">
        <v>221</v>
      </c>
      <c r="B372" s="26" t="s">
        <v>429</v>
      </c>
      <c r="C372" s="2">
        <v>463</v>
      </c>
      <c r="D372" s="26"/>
      <c r="E372" s="27"/>
      <c r="F372" s="28"/>
      <c r="G372" s="1">
        <v>24.1</v>
      </c>
      <c r="H372" s="1">
        <v>24</v>
      </c>
      <c r="I372" s="1">
        <v>108</v>
      </c>
      <c r="J372" s="1">
        <v>70</v>
      </c>
      <c r="K372" s="1">
        <f t="shared" si="127"/>
        <v>84</v>
      </c>
      <c r="L372" s="1">
        <f t="shared" si="133"/>
        <v>38</v>
      </c>
      <c r="M372" s="1">
        <f t="shared" si="122"/>
        <v>24.1</v>
      </c>
      <c r="N372" s="1">
        <f t="shared" si="135"/>
        <v>13.899999999999999</v>
      </c>
      <c r="O372" s="1" t="str">
        <f t="shared" si="134"/>
        <v>70%</v>
      </c>
      <c r="P372" s="9">
        <f t="shared" ref="P372:P434" si="137">N372*O372</f>
        <v>9.7299999999999986</v>
      </c>
      <c r="Q372" s="97">
        <v>0.1</v>
      </c>
      <c r="R372" s="1">
        <f t="shared" si="136"/>
        <v>24.200000000000003</v>
      </c>
      <c r="S372" s="1">
        <f t="shared" si="126"/>
        <v>24.200000000000003</v>
      </c>
      <c r="T372" s="57">
        <v>24</v>
      </c>
    </row>
    <row r="373" spans="1:20" x14ac:dyDescent="0.3">
      <c r="A373" s="54">
        <v>222</v>
      </c>
      <c r="B373" s="10" t="s">
        <v>528</v>
      </c>
      <c r="C373" s="10">
        <v>511</v>
      </c>
      <c r="D373" s="11" t="s">
        <v>24</v>
      </c>
      <c r="E373" s="17"/>
      <c r="F373" s="97">
        <v>1</v>
      </c>
      <c r="G373" s="97">
        <v>18</v>
      </c>
      <c r="H373" s="97">
        <v>18</v>
      </c>
      <c r="I373" s="97">
        <v>99</v>
      </c>
      <c r="J373" s="97">
        <v>69</v>
      </c>
      <c r="K373" s="97">
        <f t="shared" si="127"/>
        <v>81</v>
      </c>
      <c r="L373" s="97">
        <f t="shared" si="133"/>
        <v>30</v>
      </c>
      <c r="M373" s="97">
        <f t="shared" si="122"/>
        <v>18</v>
      </c>
      <c r="N373" s="97">
        <f t="shared" si="135"/>
        <v>12</v>
      </c>
      <c r="O373" s="97" t="str">
        <f t="shared" si="134"/>
        <v>50%</v>
      </c>
      <c r="P373" s="12">
        <f t="shared" si="137"/>
        <v>6</v>
      </c>
      <c r="Q373" s="97">
        <v>0.1</v>
      </c>
      <c r="R373" s="97">
        <f t="shared" si="136"/>
        <v>18.100000000000001</v>
      </c>
      <c r="S373" s="97">
        <f t="shared" si="126"/>
        <v>18.100000000000001</v>
      </c>
      <c r="T373" s="55">
        <f>S373</f>
        <v>18.100000000000001</v>
      </c>
    </row>
    <row r="374" spans="1:20" x14ac:dyDescent="0.3">
      <c r="A374" s="54">
        <v>223</v>
      </c>
      <c r="B374" s="80" t="s">
        <v>283</v>
      </c>
      <c r="C374" s="80">
        <v>10</v>
      </c>
      <c r="D374" s="81" t="s">
        <v>228</v>
      </c>
      <c r="E374" s="82"/>
      <c r="F374" s="69"/>
      <c r="G374" s="85">
        <v>5</v>
      </c>
      <c r="H374" s="83">
        <v>5</v>
      </c>
      <c r="I374" s="69">
        <v>82</v>
      </c>
      <c r="J374" s="69">
        <v>72</v>
      </c>
      <c r="K374" s="83">
        <f t="shared" si="127"/>
        <v>77</v>
      </c>
      <c r="L374" s="84">
        <f t="shared" si="133"/>
        <v>10</v>
      </c>
      <c r="M374" s="85">
        <f t="shared" si="122"/>
        <v>5</v>
      </c>
      <c r="N374" s="85">
        <f t="shared" si="135"/>
        <v>5</v>
      </c>
      <c r="O374" s="69" t="str">
        <f t="shared" si="134"/>
        <v>15%</v>
      </c>
      <c r="P374" s="85">
        <f t="shared" si="137"/>
        <v>0.75</v>
      </c>
      <c r="Q374" s="69" t="str">
        <f>IF(N374&lt;0,O374, "0.1")</f>
        <v>0.1</v>
      </c>
      <c r="R374" s="85">
        <f t="shared" si="136"/>
        <v>5.0999999999999996</v>
      </c>
      <c r="S374" s="85">
        <f t="shared" si="126"/>
        <v>5.0999999999999996</v>
      </c>
      <c r="T374" s="86">
        <f>S374</f>
        <v>5.0999999999999996</v>
      </c>
    </row>
    <row r="375" spans="1:20" x14ac:dyDescent="0.3">
      <c r="A375" s="54">
        <v>224</v>
      </c>
      <c r="B375" s="80" t="s">
        <v>505</v>
      </c>
      <c r="C375" s="80">
        <v>309</v>
      </c>
      <c r="D375" s="81" t="s">
        <v>24</v>
      </c>
      <c r="E375" s="82"/>
      <c r="F375" s="69"/>
      <c r="G375" s="69">
        <v>15</v>
      </c>
      <c r="H375" s="69">
        <v>15</v>
      </c>
      <c r="I375" s="69">
        <v>95</v>
      </c>
      <c r="J375" s="69">
        <v>70</v>
      </c>
      <c r="K375" s="83">
        <v>73</v>
      </c>
      <c r="L375" s="84">
        <f t="shared" si="133"/>
        <v>25</v>
      </c>
      <c r="M375" s="85">
        <f t="shared" si="122"/>
        <v>15</v>
      </c>
      <c r="N375" s="85">
        <f t="shared" si="135"/>
        <v>10</v>
      </c>
      <c r="O375" s="69" t="str">
        <f t="shared" si="134"/>
        <v>50%</v>
      </c>
      <c r="P375" s="83">
        <f t="shared" si="137"/>
        <v>5</v>
      </c>
      <c r="Q375" s="69">
        <v>0.1</v>
      </c>
      <c r="R375" s="85">
        <f t="shared" si="136"/>
        <v>15.1</v>
      </c>
      <c r="S375" s="85">
        <f t="shared" si="126"/>
        <v>15.1</v>
      </c>
      <c r="T375" s="86">
        <f>S375</f>
        <v>15.1</v>
      </c>
    </row>
    <row r="376" spans="1:20" x14ac:dyDescent="0.3">
      <c r="A376" s="54">
        <v>225</v>
      </c>
      <c r="B376" s="15" t="s">
        <v>284</v>
      </c>
      <c r="C376" s="10">
        <v>388</v>
      </c>
      <c r="D376" s="16"/>
      <c r="E376" s="17"/>
      <c r="F376" s="18"/>
      <c r="G376" s="97">
        <v>24</v>
      </c>
      <c r="H376" s="97">
        <v>24</v>
      </c>
      <c r="I376" s="97">
        <v>101</v>
      </c>
      <c r="J376" s="97">
        <v>71</v>
      </c>
      <c r="K376" s="97">
        <f t="shared" ref="K376:K383" si="138">I376-H376</f>
        <v>77</v>
      </c>
      <c r="L376" s="97">
        <f t="shared" si="133"/>
        <v>30</v>
      </c>
      <c r="M376" s="97">
        <f t="shared" si="122"/>
        <v>24</v>
      </c>
      <c r="N376" s="97">
        <f t="shared" si="135"/>
        <v>6</v>
      </c>
      <c r="O376" s="97" t="str">
        <f t="shared" si="134"/>
        <v>70%</v>
      </c>
      <c r="P376" s="12">
        <f t="shared" si="137"/>
        <v>4.1999999999999993</v>
      </c>
      <c r="Q376" s="97">
        <v>0.1</v>
      </c>
      <c r="R376" s="97">
        <f t="shared" si="136"/>
        <v>24.1</v>
      </c>
      <c r="S376" s="97">
        <f t="shared" si="126"/>
        <v>24.1</v>
      </c>
      <c r="T376" s="98">
        <v>24</v>
      </c>
    </row>
    <row r="377" spans="1:20" x14ac:dyDescent="0.3">
      <c r="A377" s="54">
        <v>226</v>
      </c>
      <c r="B377" s="114" t="s">
        <v>488</v>
      </c>
      <c r="C377" s="80">
        <v>469</v>
      </c>
      <c r="D377" s="114"/>
      <c r="E377" s="82"/>
      <c r="F377" s="115"/>
      <c r="G377" s="69">
        <v>19</v>
      </c>
      <c r="H377" s="69">
        <v>19</v>
      </c>
      <c r="I377" s="69">
        <v>89</v>
      </c>
      <c r="J377" s="69">
        <v>70</v>
      </c>
      <c r="K377" s="69">
        <f t="shared" si="138"/>
        <v>70</v>
      </c>
      <c r="L377" s="69">
        <f t="shared" si="133"/>
        <v>19</v>
      </c>
      <c r="M377" s="69">
        <f t="shared" si="122"/>
        <v>19</v>
      </c>
      <c r="N377" s="69">
        <f t="shared" si="135"/>
        <v>0</v>
      </c>
      <c r="O377" s="116">
        <v>0.7</v>
      </c>
      <c r="P377" s="85">
        <f t="shared" si="137"/>
        <v>0</v>
      </c>
      <c r="Q377" s="69">
        <v>0.1</v>
      </c>
      <c r="R377" s="69">
        <f t="shared" si="136"/>
        <v>19</v>
      </c>
      <c r="S377" s="69">
        <f t="shared" si="126"/>
        <v>19</v>
      </c>
      <c r="T377" s="113">
        <v>19</v>
      </c>
    </row>
    <row r="378" spans="1:20" x14ac:dyDescent="0.3">
      <c r="A378" s="54">
        <v>227</v>
      </c>
      <c r="B378" s="80" t="s">
        <v>285</v>
      </c>
      <c r="C378" s="80">
        <v>56</v>
      </c>
      <c r="D378" s="81"/>
      <c r="E378" s="69"/>
      <c r="F378" s="69"/>
      <c r="G378" s="85">
        <v>24</v>
      </c>
      <c r="H378" s="83">
        <v>24</v>
      </c>
      <c r="I378" s="69">
        <v>100</v>
      </c>
      <c r="J378" s="69">
        <v>70</v>
      </c>
      <c r="K378" s="83">
        <f t="shared" si="138"/>
        <v>76</v>
      </c>
      <c r="L378" s="84">
        <f t="shared" si="133"/>
        <v>30</v>
      </c>
      <c r="M378" s="85">
        <f t="shared" ref="M378:M440" si="139">G378</f>
        <v>24</v>
      </c>
      <c r="N378" s="85">
        <f t="shared" si="135"/>
        <v>6</v>
      </c>
      <c r="O378" s="69" t="str">
        <f t="shared" ref="O378:O400" si="140">IF(M378&gt;=19.5,"70%",IF(M378&gt;=13.5,"50%",IF(M378&gt;=5.5,"30%",IF(M378&gt;=0.1,"15%"))))</f>
        <v>70%</v>
      </c>
      <c r="P378" s="85">
        <f t="shared" si="137"/>
        <v>4.1999999999999993</v>
      </c>
      <c r="Q378" s="69">
        <v>0.1</v>
      </c>
      <c r="R378" s="69">
        <v>24</v>
      </c>
      <c r="S378" s="85">
        <f t="shared" si="126"/>
        <v>24</v>
      </c>
      <c r="T378" s="86">
        <v>24</v>
      </c>
    </row>
    <row r="379" spans="1:20" x14ac:dyDescent="0.3">
      <c r="A379" s="54">
        <v>228</v>
      </c>
      <c r="B379" s="10" t="s">
        <v>286</v>
      </c>
      <c r="C379" s="10">
        <v>125</v>
      </c>
      <c r="D379" s="11" t="s">
        <v>43</v>
      </c>
      <c r="E379" s="20"/>
      <c r="F379" s="97"/>
      <c r="G379" s="13">
        <v>17.7</v>
      </c>
      <c r="H379" s="13">
        <f>G379</f>
        <v>17.7</v>
      </c>
      <c r="I379" s="97">
        <v>83</v>
      </c>
      <c r="J379" s="97">
        <v>69</v>
      </c>
      <c r="K379" s="13">
        <f t="shared" si="138"/>
        <v>65.3</v>
      </c>
      <c r="L379" s="14">
        <f t="shared" si="133"/>
        <v>14</v>
      </c>
      <c r="M379" s="12">
        <f t="shared" si="139"/>
        <v>17.7</v>
      </c>
      <c r="N379" s="12">
        <f t="shared" si="135"/>
        <v>-3.6999999999999993</v>
      </c>
      <c r="O379" s="97" t="str">
        <f t="shared" si="140"/>
        <v>50%</v>
      </c>
      <c r="P379" s="12">
        <f t="shared" si="137"/>
        <v>-1.8499999999999996</v>
      </c>
      <c r="Q379" s="97">
        <v>0.1</v>
      </c>
      <c r="R379" s="12">
        <f>IF(M379&gt;=L379,(M379+P379),M379+Q379)</f>
        <v>15.85</v>
      </c>
      <c r="S379" s="12">
        <f t="shared" si="126"/>
        <v>15.85</v>
      </c>
      <c r="T379" s="55">
        <f>S379</f>
        <v>15.85</v>
      </c>
    </row>
    <row r="380" spans="1:20" x14ac:dyDescent="0.3">
      <c r="A380" s="54">
        <v>229</v>
      </c>
      <c r="B380" s="114" t="s">
        <v>487</v>
      </c>
      <c r="C380" s="80">
        <v>493</v>
      </c>
      <c r="D380" s="114" t="s">
        <v>24</v>
      </c>
      <c r="E380" s="82"/>
      <c r="F380" s="115"/>
      <c r="G380" s="69">
        <v>24</v>
      </c>
      <c r="H380" s="83">
        <v>24</v>
      </c>
      <c r="I380" s="69">
        <v>105</v>
      </c>
      <c r="J380" s="69">
        <v>70</v>
      </c>
      <c r="K380" s="83">
        <f t="shared" si="138"/>
        <v>81</v>
      </c>
      <c r="L380" s="84">
        <f t="shared" si="133"/>
        <v>35</v>
      </c>
      <c r="M380" s="85">
        <f t="shared" si="139"/>
        <v>24</v>
      </c>
      <c r="N380" s="85">
        <f t="shared" si="135"/>
        <v>11</v>
      </c>
      <c r="O380" s="69" t="str">
        <f t="shared" si="140"/>
        <v>70%</v>
      </c>
      <c r="P380" s="85">
        <f t="shared" si="137"/>
        <v>7.6999999999999993</v>
      </c>
      <c r="Q380" s="69">
        <v>0.1</v>
      </c>
      <c r="R380" s="85">
        <v>24</v>
      </c>
      <c r="S380" s="85">
        <v>24</v>
      </c>
      <c r="T380" s="86">
        <v>24</v>
      </c>
    </row>
    <row r="381" spans="1:20" x14ac:dyDescent="0.3">
      <c r="A381" s="54">
        <v>230</v>
      </c>
      <c r="B381" s="10" t="s">
        <v>287</v>
      </c>
      <c r="C381" s="10">
        <v>36</v>
      </c>
      <c r="D381" s="11"/>
      <c r="E381" s="97"/>
      <c r="F381" s="97"/>
      <c r="G381" s="12">
        <v>13.6</v>
      </c>
      <c r="H381" s="13">
        <f>G381</f>
        <v>13.6</v>
      </c>
      <c r="I381" s="97"/>
      <c r="J381" s="97"/>
      <c r="K381" s="13">
        <f t="shared" si="138"/>
        <v>-13.6</v>
      </c>
      <c r="L381" s="14">
        <f t="shared" si="133"/>
        <v>0</v>
      </c>
      <c r="M381" s="12">
        <f t="shared" si="139"/>
        <v>13.6</v>
      </c>
      <c r="N381" s="12">
        <f t="shared" si="135"/>
        <v>-13.6</v>
      </c>
      <c r="O381" s="97" t="str">
        <f t="shared" si="140"/>
        <v>50%</v>
      </c>
      <c r="P381" s="12">
        <f t="shared" si="137"/>
        <v>-6.8</v>
      </c>
      <c r="Q381" s="97">
        <v>0.1</v>
      </c>
      <c r="R381" s="12">
        <f t="shared" ref="R381:R430" si="141">IF(M381&gt;=L381,(M381+P381),M381+Q381)</f>
        <v>6.8</v>
      </c>
      <c r="S381" s="12">
        <f t="shared" ref="S381:S430" si="142">IF(I381&gt;1,(R381),G381)</f>
        <v>13.6</v>
      </c>
      <c r="T381" s="55">
        <f>S381</f>
        <v>13.6</v>
      </c>
    </row>
    <row r="382" spans="1:20" x14ac:dyDescent="0.3">
      <c r="A382" s="54">
        <v>231</v>
      </c>
      <c r="B382" s="10" t="s">
        <v>288</v>
      </c>
      <c r="C382" s="10">
        <v>131</v>
      </c>
      <c r="D382" s="11"/>
      <c r="E382" s="97"/>
      <c r="F382" s="97"/>
      <c r="G382" s="97">
        <v>13.6</v>
      </c>
      <c r="H382" s="13">
        <f>G382</f>
        <v>13.6</v>
      </c>
      <c r="I382" s="97"/>
      <c r="J382" s="97"/>
      <c r="K382" s="13">
        <f t="shared" si="138"/>
        <v>-13.6</v>
      </c>
      <c r="L382" s="14">
        <f t="shared" si="133"/>
        <v>0</v>
      </c>
      <c r="M382" s="12">
        <f t="shared" si="139"/>
        <v>13.6</v>
      </c>
      <c r="N382" s="12">
        <f t="shared" si="135"/>
        <v>-13.6</v>
      </c>
      <c r="O382" s="97" t="str">
        <f t="shared" si="140"/>
        <v>50%</v>
      </c>
      <c r="P382" s="12">
        <f t="shared" si="137"/>
        <v>-6.8</v>
      </c>
      <c r="Q382" s="97">
        <v>0.1</v>
      </c>
      <c r="R382" s="12">
        <f t="shared" si="141"/>
        <v>6.8</v>
      </c>
      <c r="S382" s="12">
        <f t="shared" si="142"/>
        <v>13.6</v>
      </c>
      <c r="T382" s="55">
        <f>S382</f>
        <v>13.6</v>
      </c>
    </row>
    <row r="383" spans="1:20" x14ac:dyDescent="0.3">
      <c r="A383" s="54">
        <v>232</v>
      </c>
      <c r="B383" s="10" t="s">
        <v>290</v>
      </c>
      <c r="C383" s="10">
        <v>85</v>
      </c>
      <c r="D383" s="11"/>
      <c r="E383" s="97"/>
      <c r="F383" s="97"/>
      <c r="G383" s="12">
        <v>22.2</v>
      </c>
      <c r="H383" s="13">
        <f>G383</f>
        <v>22.2</v>
      </c>
      <c r="I383" s="97"/>
      <c r="J383" s="97"/>
      <c r="K383" s="13">
        <f t="shared" si="138"/>
        <v>-22.2</v>
      </c>
      <c r="L383" s="14">
        <f t="shared" si="133"/>
        <v>0</v>
      </c>
      <c r="M383" s="12">
        <f t="shared" si="139"/>
        <v>22.2</v>
      </c>
      <c r="N383" s="12">
        <f t="shared" si="135"/>
        <v>-22.2</v>
      </c>
      <c r="O383" s="97" t="str">
        <f t="shared" si="140"/>
        <v>70%</v>
      </c>
      <c r="P383" s="12">
        <f t="shared" si="137"/>
        <v>-15.54</v>
      </c>
      <c r="Q383" s="97">
        <v>0.1</v>
      </c>
      <c r="R383" s="12">
        <f t="shared" si="141"/>
        <v>6.66</v>
      </c>
      <c r="S383" s="12">
        <f t="shared" si="142"/>
        <v>22.2</v>
      </c>
      <c r="T383" s="55">
        <f>S383</f>
        <v>22.2</v>
      </c>
    </row>
    <row r="384" spans="1:20" x14ac:dyDescent="0.3">
      <c r="A384" s="54">
        <v>233</v>
      </c>
      <c r="B384" s="10" t="s">
        <v>291</v>
      </c>
      <c r="C384" s="10">
        <v>311</v>
      </c>
      <c r="D384" s="11"/>
      <c r="E384" s="20"/>
      <c r="F384" s="97"/>
      <c r="G384" s="97">
        <v>24</v>
      </c>
      <c r="H384" s="97">
        <v>24</v>
      </c>
      <c r="I384" s="97">
        <v>93</v>
      </c>
      <c r="J384" s="97">
        <v>70</v>
      </c>
      <c r="K384" s="13"/>
      <c r="L384" s="14">
        <f t="shared" si="133"/>
        <v>23</v>
      </c>
      <c r="M384" s="12">
        <f t="shared" si="139"/>
        <v>24</v>
      </c>
      <c r="N384" s="12">
        <f t="shared" si="135"/>
        <v>-1</v>
      </c>
      <c r="O384" s="97" t="str">
        <f t="shared" si="140"/>
        <v>70%</v>
      </c>
      <c r="P384" s="12">
        <f t="shared" si="137"/>
        <v>-0.7</v>
      </c>
      <c r="Q384" s="97">
        <v>0.1</v>
      </c>
      <c r="R384" s="12">
        <f t="shared" si="141"/>
        <v>23.3</v>
      </c>
      <c r="S384" s="12">
        <f t="shared" si="142"/>
        <v>23.3</v>
      </c>
      <c r="T384" s="55">
        <f>S384</f>
        <v>23.3</v>
      </c>
    </row>
    <row r="385" spans="1:20" x14ac:dyDescent="0.3">
      <c r="A385" s="54">
        <v>234</v>
      </c>
      <c r="B385" s="81" t="s">
        <v>293</v>
      </c>
      <c r="C385" s="80">
        <v>390</v>
      </c>
      <c r="D385" s="81" t="s">
        <v>24</v>
      </c>
      <c r="E385" s="82"/>
      <c r="F385" s="115"/>
      <c r="G385" s="69">
        <v>9</v>
      </c>
      <c r="H385" s="69">
        <v>9</v>
      </c>
      <c r="I385" s="69">
        <v>92</v>
      </c>
      <c r="J385" s="69">
        <v>70</v>
      </c>
      <c r="K385" s="69">
        <f t="shared" ref="K385:K396" si="143">I385-H385</f>
        <v>83</v>
      </c>
      <c r="L385" s="69">
        <f t="shared" si="133"/>
        <v>22</v>
      </c>
      <c r="M385" s="69">
        <f t="shared" si="139"/>
        <v>9</v>
      </c>
      <c r="N385" s="69">
        <f t="shared" si="135"/>
        <v>13</v>
      </c>
      <c r="O385" s="69" t="str">
        <f t="shared" si="140"/>
        <v>30%</v>
      </c>
      <c r="P385" s="85">
        <f t="shared" si="137"/>
        <v>3.9</v>
      </c>
      <c r="Q385" s="69">
        <v>0.1</v>
      </c>
      <c r="R385" s="69">
        <f t="shared" si="141"/>
        <v>9.1</v>
      </c>
      <c r="S385" s="69">
        <f t="shared" si="142"/>
        <v>9.1</v>
      </c>
      <c r="T385" s="113">
        <v>9</v>
      </c>
    </row>
    <row r="386" spans="1:20" x14ac:dyDescent="0.3">
      <c r="A386" s="54">
        <v>235</v>
      </c>
      <c r="B386" s="10" t="s">
        <v>294</v>
      </c>
      <c r="C386" s="10">
        <v>277</v>
      </c>
      <c r="D386" s="11"/>
      <c r="E386" s="97"/>
      <c r="F386" s="97"/>
      <c r="G386" s="12">
        <v>6</v>
      </c>
      <c r="H386" s="13">
        <v>6</v>
      </c>
      <c r="I386" s="97">
        <v>108</v>
      </c>
      <c r="J386" s="97">
        <v>71</v>
      </c>
      <c r="K386" s="13">
        <f t="shared" si="143"/>
        <v>102</v>
      </c>
      <c r="L386" s="14">
        <f t="shared" si="133"/>
        <v>37</v>
      </c>
      <c r="M386" s="12">
        <f t="shared" si="139"/>
        <v>6</v>
      </c>
      <c r="N386" s="12">
        <f t="shared" si="135"/>
        <v>31</v>
      </c>
      <c r="O386" s="97" t="str">
        <f t="shared" si="140"/>
        <v>30%</v>
      </c>
      <c r="P386" s="12">
        <f t="shared" si="137"/>
        <v>9.2999999999999989</v>
      </c>
      <c r="Q386" s="97">
        <v>0.1</v>
      </c>
      <c r="R386" s="12">
        <f t="shared" si="141"/>
        <v>6.1</v>
      </c>
      <c r="S386" s="12">
        <f t="shared" si="142"/>
        <v>6.1</v>
      </c>
      <c r="T386" s="55">
        <f t="shared" ref="T386:T391" si="144">S386</f>
        <v>6.1</v>
      </c>
    </row>
    <row r="387" spans="1:20" x14ac:dyDescent="0.3">
      <c r="A387" s="54">
        <v>236</v>
      </c>
      <c r="B387" s="10" t="s">
        <v>295</v>
      </c>
      <c r="C387" s="10">
        <v>258</v>
      </c>
      <c r="D387" s="11"/>
      <c r="E387" s="97"/>
      <c r="F387" s="97"/>
      <c r="G387" s="97">
        <v>5.4</v>
      </c>
      <c r="H387" s="13">
        <f>G387</f>
        <v>5.4</v>
      </c>
      <c r="I387" s="97"/>
      <c r="J387" s="97"/>
      <c r="K387" s="13">
        <f t="shared" si="143"/>
        <v>-5.4</v>
      </c>
      <c r="L387" s="14">
        <f t="shared" si="133"/>
        <v>0</v>
      </c>
      <c r="M387" s="12">
        <f t="shared" si="139"/>
        <v>5.4</v>
      </c>
      <c r="N387" s="12">
        <f t="shared" si="135"/>
        <v>-5.4</v>
      </c>
      <c r="O387" s="97" t="str">
        <f t="shared" si="140"/>
        <v>15%</v>
      </c>
      <c r="P387" s="12">
        <f t="shared" si="137"/>
        <v>-0.81</v>
      </c>
      <c r="Q387" s="97">
        <v>0.1</v>
      </c>
      <c r="R387" s="12">
        <f t="shared" si="141"/>
        <v>4.59</v>
      </c>
      <c r="S387" s="12">
        <f t="shared" si="142"/>
        <v>5.4</v>
      </c>
      <c r="T387" s="55">
        <f t="shared" si="144"/>
        <v>5.4</v>
      </c>
    </row>
    <row r="388" spans="1:20" x14ac:dyDescent="0.3">
      <c r="A388" s="54">
        <v>237</v>
      </c>
      <c r="B388" s="11" t="s">
        <v>296</v>
      </c>
      <c r="C388" s="10">
        <v>391</v>
      </c>
      <c r="D388" s="11" t="s">
        <v>20</v>
      </c>
      <c r="E388" s="97"/>
      <c r="F388" s="97"/>
      <c r="G388" s="97">
        <v>10</v>
      </c>
      <c r="H388" s="97">
        <v>10</v>
      </c>
      <c r="I388" s="97">
        <v>80</v>
      </c>
      <c r="J388" s="97">
        <v>69</v>
      </c>
      <c r="K388" s="97">
        <f t="shared" si="143"/>
        <v>70</v>
      </c>
      <c r="L388" s="97">
        <f t="shared" si="133"/>
        <v>11</v>
      </c>
      <c r="M388" s="97">
        <f t="shared" si="139"/>
        <v>10</v>
      </c>
      <c r="N388" s="97">
        <f t="shared" si="135"/>
        <v>1</v>
      </c>
      <c r="O388" s="97" t="str">
        <f t="shared" si="140"/>
        <v>30%</v>
      </c>
      <c r="P388" s="12">
        <f t="shared" si="137"/>
        <v>0.3</v>
      </c>
      <c r="Q388" s="97">
        <v>0.1</v>
      </c>
      <c r="R388" s="97">
        <f t="shared" si="141"/>
        <v>10.1</v>
      </c>
      <c r="S388" s="97">
        <f t="shared" si="142"/>
        <v>10.1</v>
      </c>
      <c r="T388" s="55">
        <f t="shared" si="144"/>
        <v>10.1</v>
      </c>
    </row>
    <row r="389" spans="1:20" x14ac:dyDescent="0.3">
      <c r="A389" s="54">
        <v>238</v>
      </c>
      <c r="B389" s="10" t="s">
        <v>297</v>
      </c>
      <c r="C389" s="10">
        <v>295</v>
      </c>
      <c r="D389" s="11"/>
      <c r="E389" s="50"/>
      <c r="F389" s="97"/>
      <c r="G389" s="12">
        <v>19</v>
      </c>
      <c r="H389" s="13">
        <v>19</v>
      </c>
      <c r="I389" s="97">
        <v>82</v>
      </c>
      <c r="J389" s="97">
        <v>69</v>
      </c>
      <c r="K389" s="13">
        <f t="shared" si="143"/>
        <v>63</v>
      </c>
      <c r="L389" s="14">
        <f t="shared" si="133"/>
        <v>13</v>
      </c>
      <c r="M389" s="12">
        <f t="shared" si="139"/>
        <v>19</v>
      </c>
      <c r="N389" s="12">
        <f t="shared" si="135"/>
        <v>-6</v>
      </c>
      <c r="O389" s="97" t="str">
        <f t="shared" si="140"/>
        <v>50%</v>
      </c>
      <c r="P389" s="12">
        <f t="shared" si="137"/>
        <v>-3</v>
      </c>
      <c r="Q389" s="97">
        <v>0.1</v>
      </c>
      <c r="R389" s="12">
        <f t="shared" si="141"/>
        <v>16</v>
      </c>
      <c r="S389" s="12">
        <f t="shared" si="142"/>
        <v>16</v>
      </c>
      <c r="T389" s="55">
        <f t="shared" si="144"/>
        <v>16</v>
      </c>
    </row>
    <row r="390" spans="1:20" x14ac:dyDescent="0.3">
      <c r="A390" s="54">
        <v>239</v>
      </c>
      <c r="B390" s="81" t="s">
        <v>520</v>
      </c>
      <c r="C390" s="80">
        <v>508</v>
      </c>
      <c r="D390" s="81" t="s">
        <v>20</v>
      </c>
      <c r="E390" s="82"/>
      <c r="F390" s="69"/>
      <c r="G390" s="85">
        <v>10</v>
      </c>
      <c r="H390" s="83">
        <v>10</v>
      </c>
      <c r="I390" s="69">
        <v>100</v>
      </c>
      <c r="J390" s="69">
        <v>70</v>
      </c>
      <c r="K390" s="83">
        <f t="shared" si="143"/>
        <v>90</v>
      </c>
      <c r="L390" s="84">
        <f t="shared" si="133"/>
        <v>30</v>
      </c>
      <c r="M390" s="85">
        <f t="shared" si="139"/>
        <v>10</v>
      </c>
      <c r="N390" s="85">
        <f t="shared" si="135"/>
        <v>20</v>
      </c>
      <c r="O390" s="69" t="str">
        <f t="shared" si="140"/>
        <v>30%</v>
      </c>
      <c r="P390" s="85">
        <f t="shared" si="137"/>
        <v>6</v>
      </c>
      <c r="Q390" s="69">
        <v>0.1</v>
      </c>
      <c r="R390" s="85">
        <f t="shared" si="141"/>
        <v>10.1</v>
      </c>
      <c r="S390" s="85">
        <f t="shared" si="142"/>
        <v>10.1</v>
      </c>
      <c r="T390" s="86">
        <f t="shared" si="144"/>
        <v>10.1</v>
      </c>
    </row>
    <row r="391" spans="1:20" x14ac:dyDescent="0.3">
      <c r="A391" s="54">
        <v>240</v>
      </c>
      <c r="B391" s="80" t="s">
        <v>491</v>
      </c>
      <c r="C391" s="80">
        <v>233</v>
      </c>
      <c r="D391" s="81" t="s">
        <v>24</v>
      </c>
      <c r="E391" s="82"/>
      <c r="F391" s="69"/>
      <c r="G391" s="69">
        <v>16</v>
      </c>
      <c r="H391" s="83">
        <f>G391</f>
        <v>16</v>
      </c>
      <c r="I391" s="69">
        <v>89</v>
      </c>
      <c r="J391" s="69">
        <v>70</v>
      </c>
      <c r="K391" s="83">
        <f t="shared" si="143"/>
        <v>73</v>
      </c>
      <c r="L391" s="84">
        <f t="shared" si="133"/>
        <v>19</v>
      </c>
      <c r="M391" s="85">
        <f t="shared" si="139"/>
        <v>16</v>
      </c>
      <c r="N391" s="85">
        <f t="shared" si="135"/>
        <v>3</v>
      </c>
      <c r="O391" s="69" t="str">
        <f t="shared" si="140"/>
        <v>50%</v>
      </c>
      <c r="P391" s="85">
        <f t="shared" si="137"/>
        <v>1.5</v>
      </c>
      <c r="Q391" s="69">
        <v>0.1</v>
      </c>
      <c r="R391" s="85">
        <f t="shared" si="141"/>
        <v>16.100000000000001</v>
      </c>
      <c r="S391" s="85">
        <f t="shared" si="142"/>
        <v>16.100000000000001</v>
      </c>
      <c r="T391" s="86">
        <f t="shared" si="144"/>
        <v>16.100000000000001</v>
      </c>
    </row>
    <row r="392" spans="1:20" x14ac:dyDescent="0.3">
      <c r="A392" s="54">
        <v>241</v>
      </c>
      <c r="B392" s="114" t="s">
        <v>431</v>
      </c>
      <c r="C392" s="80">
        <v>465</v>
      </c>
      <c r="D392" s="114"/>
      <c r="E392" s="82"/>
      <c r="F392" s="115"/>
      <c r="G392" s="69">
        <v>21.1</v>
      </c>
      <c r="H392" s="69">
        <v>21</v>
      </c>
      <c r="I392" s="69">
        <v>86</v>
      </c>
      <c r="J392" s="69">
        <v>69</v>
      </c>
      <c r="K392" s="69">
        <f t="shared" si="143"/>
        <v>65</v>
      </c>
      <c r="L392" s="69">
        <f t="shared" si="133"/>
        <v>17</v>
      </c>
      <c r="M392" s="69">
        <f t="shared" si="139"/>
        <v>21.1</v>
      </c>
      <c r="N392" s="69">
        <f t="shared" si="135"/>
        <v>-4.1000000000000014</v>
      </c>
      <c r="O392" s="69" t="str">
        <f t="shared" si="140"/>
        <v>70%</v>
      </c>
      <c r="P392" s="83">
        <f t="shared" si="137"/>
        <v>-2.870000000000001</v>
      </c>
      <c r="Q392" s="69">
        <v>0.1</v>
      </c>
      <c r="R392" s="69">
        <f t="shared" si="141"/>
        <v>18.23</v>
      </c>
      <c r="S392" s="85">
        <f t="shared" si="142"/>
        <v>18.23</v>
      </c>
      <c r="T392" s="113">
        <v>18</v>
      </c>
    </row>
    <row r="393" spans="1:20" x14ac:dyDescent="0.3">
      <c r="A393" s="54">
        <v>242</v>
      </c>
      <c r="B393" s="2" t="s">
        <v>422</v>
      </c>
      <c r="C393" s="2">
        <v>454</v>
      </c>
      <c r="D393" s="26"/>
      <c r="E393" s="27"/>
      <c r="F393" s="28"/>
      <c r="G393" s="1">
        <v>12.1</v>
      </c>
      <c r="H393" s="1">
        <v>12</v>
      </c>
      <c r="I393" s="1">
        <v>91</v>
      </c>
      <c r="J393" s="1">
        <v>70</v>
      </c>
      <c r="K393" s="1">
        <f t="shared" si="143"/>
        <v>79</v>
      </c>
      <c r="L393" s="1">
        <f t="shared" si="133"/>
        <v>21</v>
      </c>
      <c r="M393" s="1">
        <f t="shared" si="139"/>
        <v>12.1</v>
      </c>
      <c r="N393" s="1">
        <f t="shared" si="135"/>
        <v>8.9</v>
      </c>
      <c r="O393" s="1" t="str">
        <f t="shared" si="140"/>
        <v>30%</v>
      </c>
      <c r="P393" s="9">
        <f t="shared" si="137"/>
        <v>2.67</v>
      </c>
      <c r="Q393" s="97">
        <v>0.1</v>
      </c>
      <c r="R393" s="1">
        <f t="shared" si="141"/>
        <v>12.2</v>
      </c>
      <c r="S393" s="1">
        <f t="shared" si="142"/>
        <v>12.2</v>
      </c>
      <c r="T393" s="56">
        <f>S393</f>
        <v>12.2</v>
      </c>
    </row>
    <row r="394" spans="1:20" x14ac:dyDescent="0.3">
      <c r="A394" s="54">
        <v>243</v>
      </c>
      <c r="B394" s="41" t="s">
        <v>299</v>
      </c>
      <c r="C394" s="2">
        <v>392</v>
      </c>
      <c r="D394" s="42"/>
      <c r="E394" s="4"/>
      <c r="F394" s="43"/>
      <c r="G394" s="1">
        <v>16</v>
      </c>
      <c r="H394" s="1">
        <v>16</v>
      </c>
      <c r="I394" s="1">
        <v>98</v>
      </c>
      <c r="J394" s="1">
        <v>70</v>
      </c>
      <c r="K394" s="1">
        <f t="shared" si="143"/>
        <v>82</v>
      </c>
      <c r="L394" s="1">
        <f t="shared" si="133"/>
        <v>28</v>
      </c>
      <c r="M394" s="1">
        <f t="shared" si="139"/>
        <v>16</v>
      </c>
      <c r="N394" s="1">
        <f t="shared" si="135"/>
        <v>12</v>
      </c>
      <c r="O394" s="1" t="str">
        <f t="shared" si="140"/>
        <v>50%</v>
      </c>
      <c r="P394" s="9">
        <f t="shared" si="137"/>
        <v>6</v>
      </c>
      <c r="Q394" s="97">
        <v>0.1</v>
      </c>
      <c r="R394" s="1">
        <f t="shared" si="141"/>
        <v>16.100000000000001</v>
      </c>
      <c r="S394" s="1">
        <f t="shared" si="142"/>
        <v>16.100000000000001</v>
      </c>
      <c r="T394" s="57">
        <v>21</v>
      </c>
    </row>
    <row r="395" spans="1:20" x14ac:dyDescent="0.3">
      <c r="A395" s="54">
        <v>244</v>
      </c>
      <c r="B395" s="10" t="s">
        <v>300</v>
      </c>
      <c r="C395" s="10">
        <v>164</v>
      </c>
      <c r="D395" s="11"/>
      <c r="E395" s="97"/>
      <c r="F395" s="97"/>
      <c r="G395" s="97">
        <v>5.4</v>
      </c>
      <c r="H395" s="13">
        <f>G395</f>
        <v>5.4</v>
      </c>
      <c r="I395" s="97"/>
      <c r="J395" s="97"/>
      <c r="K395" s="13">
        <f t="shared" si="143"/>
        <v>-5.4</v>
      </c>
      <c r="L395" s="14">
        <f t="shared" si="133"/>
        <v>0</v>
      </c>
      <c r="M395" s="12">
        <f t="shared" si="139"/>
        <v>5.4</v>
      </c>
      <c r="N395" s="12">
        <f t="shared" si="135"/>
        <v>-5.4</v>
      </c>
      <c r="O395" s="97" t="str">
        <f t="shared" si="140"/>
        <v>15%</v>
      </c>
      <c r="P395" s="12">
        <f t="shared" si="137"/>
        <v>-0.81</v>
      </c>
      <c r="Q395" s="97">
        <v>0.1</v>
      </c>
      <c r="R395" s="12">
        <f t="shared" si="141"/>
        <v>4.59</v>
      </c>
      <c r="S395" s="12">
        <f t="shared" si="142"/>
        <v>5.4</v>
      </c>
      <c r="T395" s="55">
        <f t="shared" ref="T395:T400" si="145">S395</f>
        <v>5.4</v>
      </c>
    </row>
    <row r="396" spans="1:20" x14ac:dyDescent="0.3">
      <c r="A396" s="54">
        <v>245</v>
      </c>
      <c r="B396" s="80" t="s">
        <v>473</v>
      </c>
      <c r="C396" s="80">
        <v>103</v>
      </c>
      <c r="D396" s="81" t="s">
        <v>228</v>
      </c>
      <c r="E396" s="82"/>
      <c r="F396" s="115"/>
      <c r="G396" s="85">
        <v>23</v>
      </c>
      <c r="H396" s="83">
        <v>23</v>
      </c>
      <c r="I396" s="69">
        <v>96</v>
      </c>
      <c r="J396" s="69">
        <v>72</v>
      </c>
      <c r="K396" s="83">
        <f t="shared" si="143"/>
        <v>73</v>
      </c>
      <c r="L396" s="84">
        <f t="shared" si="133"/>
        <v>24</v>
      </c>
      <c r="M396" s="85">
        <f t="shared" si="139"/>
        <v>23</v>
      </c>
      <c r="N396" s="85">
        <f t="shared" si="135"/>
        <v>1</v>
      </c>
      <c r="O396" s="69" t="str">
        <f t="shared" si="140"/>
        <v>70%</v>
      </c>
      <c r="P396" s="85">
        <f t="shared" si="137"/>
        <v>0.7</v>
      </c>
      <c r="Q396" s="69">
        <v>0.1</v>
      </c>
      <c r="R396" s="85">
        <f t="shared" si="141"/>
        <v>23.1</v>
      </c>
      <c r="S396" s="85">
        <f t="shared" si="142"/>
        <v>23.1</v>
      </c>
      <c r="T396" s="86">
        <f t="shared" si="145"/>
        <v>23.1</v>
      </c>
    </row>
    <row r="397" spans="1:20" x14ac:dyDescent="0.3">
      <c r="A397" s="54">
        <v>246</v>
      </c>
      <c r="B397" s="80" t="s">
        <v>301</v>
      </c>
      <c r="C397" s="80">
        <v>393</v>
      </c>
      <c r="D397" s="81" t="s">
        <v>33</v>
      </c>
      <c r="E397" s="82"/>
      <c r="F397" s="69"/>
      <c r="G397" s="69">
        <v>15</v>
      </c>
      <c r="H397" s="69">
        <v>15</v>
      </c>
      <c r="I397" s="69">
        <v>86</v>
      </c>
      <c r="J397" s="69">
        <v>70</v>
      </c>
      <c r="K397" s="83">
        <v>69</v>
      </c>
      <c r="L397" s="84">
        <f t="shared" si="133"/>
        <v>16</v>
      </c>
      <c r="M397" s="85">
        <f t="shared" si="139"/>
        <v>15</v>
      </c>
      <c r="N397" s="85">
        <f t="shared" si="135"/>
        <v>1</v>
      </c>
      <c r="O397" s="69" t="str">
        <f t="shared" si="140"/>
        <v>50%</v>
      </c>
      <c r="P397" s="85">
        <f t="shared" si="137"/>
        <v>0.5</v>
      </c>
      <c r="Q397" s="69">
        <v>0.1</v>
      </c>
      <c r="R397" s="85">
        <f t="shared" si="141"/>
        <v>15.1</v>
      </c>
      <c r="S397" s="85">
        <f t="shared" si="142"/>
        <v>15.1</v>
      </c>
      <c r="T397" s="86">
        <f t="shared" si="145"/>
        <v>15.1</v>
      </c>
    </row>
    <row r="398" spans="1:20" x14ac:dyDescent="0.3">
      <c r="A398" s="54">
        <v>247</v>
      </c>
      <c r="B398" s="80" t="s">
        <v>302</v>
      </c>
      <c r="C398" s="80">
        <v>153</v>
      </c>
      <c r="D398" s="81" t="s">
        <v>43</v>
      </c>
      <c r="E398" s="69"/>
      <c r="F398" s="69"/>
      <c r="G398" s="69">
        <v>8</v>
      </c>
      <c r="H398" s="83">
        <f>G398</f>
        <v>8</v>
      </c>
      <c r="I398" s="69">
        <v>86</v>
      </c>
      <c r="J398" s="69">
        <v>72</v>
      </c>
      <c r="K398" s="83">
        <f t="shared" ref="K398:K404" si="146">I398-H398</f>
        <v>78</v>
      </c>
      <c r="L398" s="84">
        <f t="shared" si="133"/>
        <v>14</v>
      </c>
      <c r="M398" s="85">
        <f t="shared" si="139"/>
        <v>8</v>
      </c>
      <c r="N398" s="85">
        <f t="shared" si="135"/>
        <v>6</v>
      </c>
      <c r="O398" s="69" t="str">
        <f t="shared" si="140"/>
        <v>30%</v>
      </c>
      <c r="P398" s="85">
        <f t="shared" si="137"/>
        <v>1.7999999999999998</v>
      </c>
      <c r="Q398" s="69">
        <v>0.1</v>
      </c>
      <c r="R398" s="85">
        <f t="shared" si="141"/>
        <v>8.1</v>
      </c>
      <c r="S398" s="85">
        <f t="shared" si="142"/>
        <v>8.1</v>
      </c>
      <c r="T398" s="86">
        <f t="shared" si="145"/>
        <v>8.1</v>
      </c>
    </row>
    <row r="399" spans="1:20" x14ac:dyDescent="0.3">
      <c r="A399" s="54">
        <v>248</v>
      </c>
      <c r="B399" s="80" t="s">
        <v>303</v>
      </c>
      <c r="C399" s="80">
        <v>86</v>
      </c>
      <c r="D399" s="81"/>
      <c r="E399" s="82"/>
      <c r="F399" s="115"/>
      <c r="G399" s="69">
        <v>12.1</v>
      </c>
      <c r="H399" s="83">
        <v>12</v>
      </c>
      <c r="I399" s="69">
        <v>97</v>
      </c>
      <c r="J399" s="69">
        <v>70</v>
      </c>
      <c r="K399" s="83">
        <f t="shared" si="146"/>
        <v>85</v>
      </c>
      <c r="L399" s="84">
        <f t="shared" si="133"/>
        <v>27</v>
      </c>
      <c r="M399" s="85">
        <f t="shared" si="139"/>
        <v>12.1</v>
      </c>
      <c r="N399" s="85">
        <f t="shared" si="135"/>
        <v>14.9</v>
      </c>
      <c r="O399" s="69" t="str">
        <f t="shared" si="140"/>
        <v>30%</v>
      </c>
      <c r="P399" s="85">
        <f t="shared" si="137"/>
        <v>4.47</v>
      </c>
      <c r="Q399" s="69">
        <v>0.1</v>
      </c>
      <c r="R399" s="85">
        <f t="shared" si="141"/>
        <v>12.2</v>
      </c>
      <c r="S399" s="85">
        <f t="shared" si="142"/>
        <v>12.2</v>
      </c>
      <c r="T399" s="86">
        <f t="shared" si="145"/>
        <v>12.2</v>
      </c>
    </row>
    <row r="400" spans="1:20" x14ac:dyDescent="0.3">
      <c r="A400" s="54">
        <v>249</v>
      </c>
      <c r="B400" s="10" t="s">
        <v>304</v>
      </c>
      <c r="C400" s="10">
        <v>394</v>
      </c>
      <c r="D400" s="11"/>
      <c r="E400" s="97"/>
      <c r="F400" s="97"/>
      <c r="G400" s="97">
        <v>4</v>
      </c>
      <c r="H400" s="13">
        <v>4</v>
      </c>
      <c r="I400" s="97"/>
      <c r="J400" s="97">
        <v>70</v>
      </c>
      <c r="K400" s="13">
        <f t="shared" si="146"/>
        <v>-4</v>
      </c>
      <c r="L400" s="14">
        <f t="shared" si="133"/>
        <v>-70</v>
      </c>
      <c r="M400" s="12">
        <f t="shared" si="139"/>
        <v>4</v>
      </c>
      <c r="N400" s="12">
        <f t="shared" si="135"/>
        <v>-74</v>
      </c>
      <c r="O400" s="97" t="str">
        <f t="shared" si="140"/>
        <v>15%</v>
      </c>
      <c r="P400" s="12">
        <f t="shared" si="137"/>
        <v>-11.1</v>
      </c>
      <c r="Q400" s="97">
        <v>0.1</v>
      </c>
      <c r="R400" s="12">
        <f t="shared" si="141"/>
        <v>-7.1</v>
      </c>
      <c r="S400" s="12">
        <f t="shared" si="142"/>
        <v>4</v>
      </c>
      <c r="T400" s="55">
        <f t="shared" si="145"/>
        <v>4</v>
      </c>
    </row>
    <row r="401" spans="1:20" x14ac:dyDescent="0.3">
      <c r="A401" s="54">
        <v>250</v>
      </c>
      <c r="B401" s="2" t="s">
        <v>408</v>
      </c>
      <c r="C401" s="2">
        <v>436</v>
      </c>
      <c r="D401" s="26" t="s">
        <v>20</v>
      </c>
      <c r="E401" s="29"/>
      <c r="F401" s="28"/>
      <c r="G401" s="9">
        <v>16</v>
      </c>
      <c r="H401" s="21">
        <v>16</v>
      </c>
      <c r="I401" s="1"/>
      <c r="J401" s="1">
        <v>70</v>
      </c>
      <c r="K401" s="21">
        <f t="shared" si="146"/>
        <v>-16</v>
      </c>
      <c r="L401" s="22">
        <f t="shared" si="133"/>
        <v>-70</v>
      </c>
      <c r="M401" s="9">
        <f t="shared" si="139"/>
        <v>16</v>
      </c>
      <c r="N401" s="9">
        <f t="shared" si="135"/>
        <v>-86</v>
      </c>
      <c r="O401" s="25">
        <v>0.7</v>
      </c>
      <c r="P401" s="9">
        <f t="shared" si="137"/>
        <v>-60.199999999999996</v>
      </c>
      <c r="Q401" s="97">
        <v>0.1</v>
      </c>
      <c r="R401" s="9">
        <f t="shared" si="141"/>
        <v>-44.199999999999996</v>
      </c>
      <c r="S401" s="9">
        <f t="shared" si="142"/>
        <v>16</v>
      </c>
      <c r="T401" s="56">
        <v>16</v>
      </c>
    </row>
    <row r="402" spans="1:20" x14ac:dyDescent="0.3">
      <c r="A402" s="54">
        <v>251</v>
      </c>
      <c r="B402" s="10" t="s">
        <v>305</v>
      </c>
      <c r="C402" s="10">
        <v>395</v>
      </c>
      <c r="D402" s="11"/>
      <c r="E402" s="17"/>
      <c r="F402" s="97"/>
      <c r="G402" s="97">
        <v>20</v>
      </c>
      <c r="H402" s="13">
        <v>20</v>
      </c>
      <c r="I402" s="97">
        <v>104</v>
      </c>
      <c r="J402" s="97">
        <v>70</v>
      </c>
      <c r="K402" s="13">
        <f t="shared" si="146"/>
        <v>84</v>
      </c>
      <c r="L402" s="14">
        <f t="shared" si="133"/>
        <v>34</v>
      </c>
      <c r="M402" s="12">
        <f t="shared" si="139"/>
        <v>20</v>
      </c>
      <c r="N402" s="12">
        <f t="shared" si="135"/>
        <v>14</v>
      </c>
      <c r="O402" s="97" t="str">
        <f>IF(M402&gt;=19.5,"70%",IF(M402&gt;=13.5,"50%",IF(M402&gt;=5.5,"30%",IF(M402&gt;=0.1,"15%"))))</f>
        <v>70%</v>
      </c>
      <c r="P402" s="12">
        <f t="shared" si="137"/>
        <v>9.7999999999999989</v>
      </c>
      <c r="Q402" s="97">
        <v>0.1</v>
      </c>
      <c r="R402" s="12">
        <f t="shared" si="141"/>
        <v>20.100000000000001</v>
      </c>
      <c r="S402" s="12">
        <f t="shared" si="142"/>
        <v>20.100000000000001</v>
      </c>
      <c r="T402" s="55">
        <f>S402</f>
        <v>20.100000000000001</v>
      </c>
    </row>
    <row r="403" spans="1:20" x14ac:dyDescent="0.3">
      <c r="A403" s="54">
        <v>252</v>
      </c>
      <c r="B403" s="80" t="s">
        <v>306</v>
      </c>
      <c r="C403" s="80">
        <v>52</v>
      </c>
      <c r="D403" s="81" t="s">
        <v>43</v>
      </c>
      <c r="E403" s="82"/>
      <c r="F403" s="69">
        <v>2</v>
      </c>
      <c r="G403" s="85">
        <v>12</v>
      </c>
      <c r="H403" s="83">
        <v>12</v>
      </c>
      <c r="I403" s="69">
        <v>89</v>
      </c>
      <c r="J403" s="69">
        <v>72</v>
      </c>
      <c r="K403" s="83">
        <f t="shared" si="146"/>
        <v>77</v>
      </c>
      <c r="L403" s="84">
        <f t="shared" si="133"/>
        <v>17</v>
      </c>
      <c r="M403" s="85">
        <f t="shared" si="139"/>
        <v>12</v>
      </c>
      <c r="N403" s="85">
        <f t="shared" si="135"/>
        <v>5</v>
      </c>
      <c r="O403" s="69" t="str">
        <f>IF(M403&gt;=19.5,"70%",IF(M403&gt;=13.5,"50%",IF(M403&gt;=5.5,"30%",IF(M403&gt;=0.1,"15%"))))</f>
        <v>30%</v>
      </c>
      <c r="P403" s="85">
        <f t="shared" si="137"/>
        <v>1.5</v>
      </c>
      <c r="Q403" s="69" t="str">
        <f>IF(N403&lt;0,O403, "0.1")</f>
        <v>0.1</v>
      </c>
      <c r="R403" s="85">
        <f t="shared" si="141"/>
        <v>12.1</v>
      </c>
      <c r="S403" s="85">
        <f t="shared" si="142"/>
        <v>12.1</v>
      </c>
      <c r="T403" s="86">
        <f>S403</f>
        <v>12.1</v>
      </c>
    </row>
    <row r="404" spans="1:20" x14ac:dyDescent="0.3">
      <c r="A404" s="54">
        <v>253</v>
      </c>
      <c r="B404" s="10" t="s">
        <v>307</v>
      </c>
      <c r="C404" s="10">
        <v>43</v>
      </c>
      <c r="D404" s="11"/>
      <c r="E404" s="97"/>
      <c r="F404" s="97"/>
      <c r="G404" s="12">
        <v>9.6999999999999993</v>
      </c>
      <c r="H404" s="13">
        <f>G404</f>
        <v>9.6999999999999993</v>
      </c>
      <c r="I404" s="97"/>
      <c r="J404" s="97"/>
      <c r="K404" s="13">
        <f t="shared" si="146"/>
        <v>-9.6999999999999993</v>
      </c>
      <c r="L404" s="14">
        <f t="shared" si="133"/>
        <v>0</v>
      </c>
      <c r="M404" s="12">
        <f t="shared" si="139"/>
        <v>9.6999999999999993</v>
      </c>
      <c r="N404" s="12">
        <f t="shared" si="135"/>
        <v>-9.6999999999999993</v>
      </c>
      <c r="O404" s="97" t="str">
        <f>IF(M404&gt;=19.5,"70%",IF(M404&gt;=13.5,"50%",IF(M404&gt;=5.5,"30%",IF(M404&gt;=0.1,"15%"))))</f>
        <v>30%</v>
      </c>
      <c r="P404" s="12">
        <f t="shared" si="137"/>
        <v>-2.9099999999999997</v>
      </c>
      <c r="Q404" s="97">
        <v>0.1</v>
      </c>
      <c r="R404" s="12">
        <f t="shared" si="141"/>
        <v>6.7899999999999991</v>
      </c>
      <c r="S404" s="12">
        <f t="shared" si="142"/>
        <v>9.6999999999999993</v>
      </c>
      <c r="T404" s="55">
        <f>S404</f>
        <v>9.6999999999999993</v>
      </c>
    </row>
    <row r="405" spans="1:20" x14ac:dyDescent="0.3">
      <c r="A405" s="54">
        <v>254</v>
      </c>
      <c r="B405" s="2" t="s">
        <v>421</v>
      </c>
      <c r="C405" s="2">
        <v>453</v>
      </c>
      <c r="D405" s="26"/>
      <c r="E405" s="27"/>
      <c r="F405" s="28"/>
      <c r="G405" s="1">
        <v>16</v>
      </c>
      <c r="H405" s="21">
        <f>G405</f>
        <v>16</v>
      </c>
      <c r="I405" s="1">
        <v>90</v>
      </c>
      <c r="J405" s="1">
        <v>70</v>
      </c>
      <c r="K405" s="21">
        <f>I405-H405</f>
        <v>74</v>
      </c>
      <c r="L405" s="22">
        <f t="shared" si="133"/>
        <v>20</v>
      </c>
      <c r="M405" s="9">
        <f t="shared" si="139"/>
        <v>16</v>
      </c>
      <c r="N405" s="9">
        <f t="shared" si="135"/>
        <v>4</v>
      </c>
      <c r="O405" s="1" t="str">
        <f t="shared" ref="O405:O437" si="147">IF(M405&gt;=19.5,"70%",IF(M405&gt;=13.5,"50%",IF(M405&gt;=5.5,"30%",IF(M405&gt;=0.1,"15%"))))</f>
        <v>50%</v>
      </c>
      <c r="P405" s="9">
        <f t="shared" si="137"/>
        <v>2</v>
      </c>
      <c r="Q405" s="97">
        <v>0.1</v>
      </c>
      <c r="R405" s="9">
        <f t="shared" si="141"/>
        <v>16.100000000000001</v>
      </c>
      <c r="S405" s="9">
        <f t="shared" si="142"/>
        <v>16.100000000000001</v>
      </c>
      <c r="T405" s="56">
        <f t="shared" ref="T405:T425" si="148">S405</f>
        <v>16.100000000000001</v>
      </c>
    </row>
    <row r="406" spans="1:20" x14ac:dyDescent="0.3">
      <c r="A406" s="54">
        <v>255</v>
      </c>
      <c r="B406" s="81" t="s">
        <v>310</v>
      </c>
      <c r="C406" s="80">
        <v>397</v>
      </c>
      <c r="D406" s="81" t="s">
        <v>33</v>
      </c>
      <c r="E406" s="82"/>
      <c r="F406" s="69">
        <v>1</v>
      </c>
      <c r="G406" s="69">
        <v>16.100000000000001</v>
      </c>
      <c r="H406" s="69">
        <v>16</v>
      </c>
      <c r="I406" s="69">
        <v>102</v>
      </c>
      <c r="J406" s="69">
        <v>72</v>
      </c>
      <c r="K406" s="69">
        <f>I406-H406</f>
        <v>86</v>
      </c>
      <c r="L406" s="69">
        <f t="shared" si="133"/>
        <v>30</v>
      </c>
      <c r="M406" s="69">
        <f t="shared" si="139"/>
        <v>16.100000000000001</v>
      </c>
      <c r="N406" s="69">
        <f t="shared" si="135"/>
        <v>13.899999999999999</v>
      </c>
      <c r="O406" s="69" t="str">
        <f t="shared" si="147"/>
        <v>50%</v>
      </c>
      <c r="P406" s="85">
        <f t="shared" si="137"/>
        <v>6.9499999999999993</v>
      </c>
      <c r="Q406" s="69">
        <v>0.1</v>
      </c>
      <c r="R406" s="69">
        <f t="shared" si="141"/>
        <v>16.200000000000003</v>
      </c>
      <c r="S406" s="69">
        <f t="shared" si="142"/>
        <v>16.200000000000003</v>
      </c>
      <c r="T406" s="86">
        <f t="shared" si="148"/>
        <v>16.200000000000003</v>
      </c>
    </row>
    <row r="407" spans="1:20" x14ac:dyDescent="0.3">
      <c r="A407" s="54">
        <v>256</v>
      </c>
      <c r="B407" s="80" t="s">
        <v>311</v>
      </c>
      <c r="C407" s="80">
        <v>154</v>
      </c>
      <c r="D407" s="81" t="s">
        <v>17</v>
      </c>
      <c r="E407" s="82"/>
      <c r="F407" s="69"/>
      <c r="G407" s="85">
        <v>7</v>
      </c>
      <c r="H407" s="83">
        <v>7</v>
      </c>
      <c r="I407" s="69">
        <v>76</v>
      </c>
      <c r="J407" s="69">
        <v>70</v>
      </c>
      <c r="K407" s="83">
        <f>I407-H407</f>
        <v>69</v>
      </c>
      <c r="L407" s="84">
        <f t="shared" si="133"/>
        <v>6</v>
      </c>
      <c r="M407" s="85">
        <f t="shared" si="139"/>
        <v>7</v>
      </c>
      <c r="N407" s="85">
        <f t="shared" si="135"/>
        <v>-1</v>
      </c>
      <c r="O407" s="69" t="str">
        <f t="shared" si="147"/>
        <v>30%</v>
      </c>
      <c r="P407" s="85">
        <f t="shared" si="137"/>
        <v>-0.3</v>
      </c>
      <c r="Q407" s="69">
        <v>0.1</v>
      </c>
      <c r="R407" s="85">
        <f t="shared" si="141"/>
        <v>6.7</v>
      </c>
      <c r="S407" s="85">
        <f t="shared" si="142"/>
        <v>6.7</v>
      </c>
      <c r="T407" s="86">
        <f t="shared" si="148"/>
        <v>6.7</v>
      </c>
    </row>
    <row r="408" spans="1:20" x14ac:dyDescent="0.3">
      <c r="A408" s="54">
        <v>257</v>
      </c>
      <c r="B408" s="10" t="s">
        <v>312</v>
      </c>
      <c r="C408" s="10">
        <v>221</v>
      </c>
      <c r="D408" s="11"/>
      <c r="E408" s="97"/>
      <c r="F408" s="97"/>
      <c r="G408" s="97">
        <v>24</v>
      </c>
      <c r="H408" s="13">
        <f>G408</f>
        <v>24</v>
      </c>
      <c r="I408" s="97"/>
      <c r="J408" s="97"/>
      <c r="K408" s="13">
        <f>I408-H408</f>
        <v>-24</v>
      </c>
      <c r="L408" s="14">
        <f t="shared" si="133"/>
        <v>0</v>
      </c>
      <c r="M408" s="12">
        <f t="shared" si="139"/>
        <v>24</v>
      </c>
      <c r="N408" s="12">
        <f t="shared" si="135"/>
        <v>-24</v>
      </c>
      <c r="O408" s="97" t="str">
        <f t="shared" si="147"/>
        <v>70%</v>
      </c>
      <c r="P408" s="12">
        <f t="shared" si="137"/>
        <v>-16.799999999999997</v>
      </c>
      <c r="Q408" s="97">
        <v>0.1</v>
      </c>
      <c r="R408" s="12">
        <f t="shared" si="141"/>
        <v>7.2000000000000028</v>
      </c>
      <c r="S408" s="12">
        <f t="shared" si="142"/>
        <v>24</v>
      </c>
      <c r="T408" s="55">
        <f t="shared" si="148"/>
        <v>24</v>
      </c>
    </row>
    <row r="409" spans="1:20" x14ac:dyDescent="0.3">
      <c r="A409" s="54">
        <v>258</v>
      </c>
      <c r="B409" s="10" t="s">
        <v>313</v>
      </c>
      <c r="C409" s="10">
        <v>307</v>
      </c>
      <c r="D409" s="11" t="s">
        <v>62</v>
      </c>
      <c r="E409" s="17"/>
      <c r="F409" s="97"/>
      <c r="G409" s="97">
        <v>22</v>
      </c>
      <c r="H409" s="97">
        <v>22</v>
      </c>
      <c r="I409" s="97">
        <v>110</v>
      </c>
      <c r="J409" s="97">
        <v>70</v>
      </c>
      <c r="K409" s="13"/>
      <c r="L409" s="14">
        <f t="shared" si="133"/>
        <v>40</v>
      </c>
      <c r="M409" s="12">
        <f t="shared" si="139"/>
        <v>22</v>
      </c>
      <c r="N409" s="12">
        <f t="shared" si="135"/>
        <v>18</v>
      </c>
      <c r="O409" s="97" t="str">
        <f t="shared" si="147"/>
        <v>70%</v>
      </c>
      <c r="P409" s="12">
        <f t="shared" si="137"/>
        <v>12.6</v>
      </c>
      <c r="Q409" s="97">
        <v>0.1</v>
      </c>
      <c r="R409" s="12">
        <f t="shared" si="141"/>
        <v>22.1</v>
      </c>
      <c r="S409" s="12">
        <f t="shared" si="142"/>
        <v>22.1</v>
      </c>
      <c r="T409" s="55">
        <f t="shared" si="148"/>
        <v>22.1</v>
      </c>
    </row>
    <row r="410" spans="1:20" x14ac:dyDescent="0.3">
      <c r="A410" s="54">
        <v>259</v>
      </c>
      <c r="B410" s="80" t="s">
        <v>511</v>
      </c>
      <c r="C410" s="80">
        <v>87</v>
      </c>
      <c r="D410" s="81"/>
      <c r="E410" s="69"/>
      <c r="F410" s="69"/>
      <c r="G410" s="69">
        <v>17</v>
      </c>
      <c r="H410" s="69">
        <v>17</v>
      </c>
      <c r="I410" s="69">
        <v>94</v>
      </c>
      <c r="J410" s="69">
        <v>70</v>
      </c>
      <c r="K410" s="83">
        <f>I410-H410</f>
        <v>77</v>
      </c>
      <c r="L410" s="84">
        <f t="shared" si="133"/>
        <v>24</v>
      </c>
      <c r="M410" s="85">
        <f t="shared" si="139"/>
        <v>17</v>
      </c>
      <c r="N410" s="85">
        <f t="shared" si="135"/>
        <v>7</v>
      </c>
      <c r="O410" s="69" t="str">
        <f t="shared" si="147"/>
        <v>50%</v>
      </c>
      <c r="P410" s="85">
        <f t="shared" si="137"/>
        <v>3.5</v>
      </c>
      <c r="Q410" s="69">
        <v>0.1</v>
      </c>
      <c r="R410" s="85">
        <f t="shared" si="141"/>
        <v>17.100000000000001</v>
      </c>
      <c r="S410" s="85">
        <f t="shared" si="142"/>
        <v>17.100000000000001</v>
      </c>
      <c r="T410" s="86">
        <f t="shared" si="148"/>
        <v>17.100000000000001</v>
      </c>
    </row>
    <row r="411" spans="1:20" x14ac:dyDescent="0.3">
      <c r="A411" s="54">
        <v>260</v>
      </c>
      <c r="B411" s="80" t="s">
        <v>314</v>
      </c>
      <c r="C411" s="80">
        <v>139</v>
      </c>
      <c r="D411" s="81" t="s">
        <v>33</v>
      </c>
      <c r="E411" s="82"/>
      <c r="F411" s="69"/>
      <c r="G411" s="69">
        <v>11</v>
      </c>
      <c r="H411" s="83">
        <f>G411</f>
        <v>11</v>
      </c>
      <c r="I411" s="69">
        <v>76</v>
      </c>
      <c r="J411" s="69">
        <v>69</v>
      </c>
      <c r="K411" s="83">
        <f>I411-H411</f>
        <v>65</v>
      </c>
      <c r="L411" s="84">
        <f t="shared" si="133"/>
        <v>7</v>
      </c>
      <c r="M411" s="85">
        <f t="shared" si="139"/>
        <v>11</v>
      </c>
      <c r="N411" s="85">
        <f t="shared" si="135"/>
        <v>-4</v>
      </c>
      <c r="O411" s="69" t="str">
        <f t="shared" si="147"/>
        <v>30%</v>
      </c>
      <c r="P411" s="85">
        <f t="shared" si="137"/>
        <v>-1.2</v>
      </c>
      <c r="Q411" s="69">
        <v>1.2</v>
      </c>
      <c r="R411" s="85">
        <f t="shared" si="141"/>
        <v>9.8000000000000007</v>
      </c>
      <c r="S411" s="85">
        <f t="shared" si="142"/>
        <v>9.8000000000000007</v>
      </c>
      <c r="T411" s="86">
        <f t="shared" si="148"/>
        <v>9.8000000000000007</v>
      </c>
    </row>
    <row r="412" spans="1:20" x14ac:dyDescent="0.3">
      <c r="A412" s="54">
        <v>261</v>
      </c>
      <c r="B412" s="10" t="s">
        <v>316</v>
      </c>
      <c r="C412" s="10">
        <v>155</v>
      </c>
      <c r="D412" s="11"/>
      <c r="E412" s="17"/>
      <c r="F412" s="97"/>
      <c r="G412" s="97">
        <v>24.1</v>
      </c>
      <c r="H412" s="13">
        <f>G412</f>
        <v>24.1</v>
      </c>
      <c r="I412" s="97">
        <v>106</v>
      </c>
      <c r="J412" s="97">
        <v>70</v>
      </c>
      <c r="K412" s="13">
        <f t="shared" ref="K412:K418" si="149">I412-H412</f>
        <v>81.900000000000006</v>
      </c>
      <c r="L412" s="14">
        <f t="shared" si="133"/>
        <v>36</v>
      </c>
      <c r="M412" s="12">
        <f t="shared" si="139"/>
        <v>24.1</v>
      </c>
      <c r="N412" s="12">
        <f t="shared" si="135"/>
        <v>11.899999999999999</v>
      </c>
      <c r="O412" s="97" t="str">
        <f t="shared" si="147"/>
        <v>70%</v>
      </c>
      <c r="P412" s="12">
        <f t="shared" si="137"/>
        <v>8.3299999999999983</v>
      </c>
      <c r="Q412" s="97">
        <v>0.1</v>
      </c>
      <c r="R412" s="12">
        <f t="shared" si="141"/>
        <v>24.200000000000003</v>
      </c>
      <c r="S412" s="12">
        <f t="shared" si="142"/>
        <v>24.200000000000003</v>
      </c>
      <c r="T412" s="55">
        <f t="shared" si="148"/>
        <v>24.200000000000003</v>
      </c>
    </row>
    <row r="413" spans="1:20" x14ac:dyDescent="0.3">
      <c r="A413" s="54">
        <v>262</v>
      </c>
      <c r="B413" s="80" t="s">
        <v>452</v>
      </c>
      <c r="C413" s="80">
        <v>476</v>
      </c>
      <c r="D413" s="81"/>
      <c r="E413" s="82"/>
      <c r="F413" s="69"/>
      <c r="G413" s="69">
        <v>20</v>
      </c>
      <c r="H413" s="83">
        <f>G413</f>
        <v>20</v>
      </c>
      <c r="I413" s="69">
        <v>95</v>
      </c>
      <c r="J413" s="69">
        <v>70</v>
      </c>
      <c r="K413" s="83">
        <f t="shared" si="149"/>
        <v>75</v>
      </c>
      <c r="L413" s="84">
        <f t="shared" si="133"/>
        <v>25</v>
      </c>
      <c r="M413" s="85">
        <f t="shared" si="139"/>
        <v>20</v>
      </c>
      <c r="N413" s="85">
        <f t="shared" si="135"/>
        <v>5</v>
      </c>
      <c r="O413" s="69" t="str">
        <f t="shared" si="147"/>
        <v>70%</v>
      </c>
      <c r="P413" s="85">
        <f t="shared" si="137"/>
        <v>3.5</v>
      </c>
      <c r="Q413" s="69" t="str">
        <f>IF(N413&lt;0,O413, "0.1")</f>
        <v>0.1</v>
      </c>
      <c r="R413" s="85">
        <f t="shared" si="141"/>
        <v>20.100000000000001</v>
      </c>
      <c r="S413" s="85">
        <f t="shared" si="142"/>
        <v>20.100000000000001</v>
      </c>
      <c r="T413" s="86">
        <f t="shared" si="148"/>
        <v>20.100000000000001</v>
      </c>
    </row>
    <row r="414" spans="1:20" x14ac:dyDescent="0.3">
      <c r="A414" s="54">
        <v>263</v>
      </c>
      <c r="B414" s="10" t="s">
        <v>317</v>
      </c>
      <c r="C414" s="10">
        <v>202</v>
      </c>
      <c r="D414" s="11" t="s">
        <v>17</v>
      </c>
      <c r="E414" s="97"/>
      <c r="F414" s="97"/>
      <c r="G414" s="97">
        <v>15</v>
      </c>
      <c r="H414" s="13">
        <v>15</v>
      </c>
      <c r="I414" s="97">
        <v>89</v>
      </c>
      <c r="J414" s="97">
        <v>72</v>
      </c>
      <c r="K414" s="13">
        <f t="shared" si="149"/>
        <v>74</v>
      </c>
      <c r="L414" s="14">
        <f t="shared" si="133"/>
        <v>17</v>
      </c>
      <c r="M414" s="12">
        <f t="shared" si="139"/>
        <v>15</v>
      </c>
      <c r="N414" s="12">
        <f t="shared" si="135"/>
        <v>2</v>
      </c>
      <c r="O414" s="97" t="str">
        <f t="shared" si="147"/>
        <v>50%</v>
      </c>
      <c r="P414" s="12">
        <f t="shared" si="137"/>
        <v>1</v>
      </c>
      <c r="Q414" s="97">
        <v>0.1</v>
      </c>
      <c r="R414" s="12">
        <f t="shared" si="141"/>
        <v>15.1</v>
      </c>
      <c r="S414" s="12">
        <f t="shared" si="142"/>
        <v>15.1</v>
      </c>
      <c r="T414" s="55">
        <f t="shared" si="148"/>
        <v>15.1</v>
      </c>
    </row>
    <row r="415" spans="1:20" x14ac:dyDescent="0.3">
      <c r="A415" s="54">
        <v>264</v>
      </c>
      <c r="B415" s="10" t="s">
        <v>319</v>
      </c>
      <c r="C415" s="10">
        <v>156</v>
      </c>
      <c r="D415" s="11"/>
      <c r="E415" s="97"/>
      <c r="F415" s="97"/>
      <c r="G415" s="97">
        <v>20.6</v>
      </c>
      <c r="H415" s="13">
        <f>G415</f>
        <v>20.6</v>
      </c>
      <c r="I415" s="97"/>
      <c r="J415" s="97"/>
      <c r="K415" s="13">
        <f t="shared" si="149"/>
        <v>-20.6</v>
      </c>
      <c r="L415" s="14">
        <f t="shared" si="133"/>
        <v>0</v>
      </c>
      <c r="M415" s="12">
        <f t="shared" si="139"/>
        <v>20.6</v>
      </c>
      <c r="N415" s="12">
        <f t="shared" si="135"/>
        <v>-20.6</v>
      </c>
      <c r="O415" s="97" t="str">
        <f t="shared" si="147"/>
        <v>70%</v>
      </c>
      <c r="P415" s="12">
        <f t="shared" si="137"/>
        <v>-14.42</v>
      </c>
      <c r="Q415" s="97">
        <v>0.1</v>
      </c>
      <c r="R415" s="12">
        <f t="shared" si="141"/>
        <v>6.1800000000000015</v>
      </c>
      <c r="S415" s="12">
        <f t="shared" si="142"/>
        <v>20.6</v>
      </c>
      <c r="T415" s="55">
        <f t="shared" si="148"/>
        <v>20.6</v>
      </c>
    </row>
    <row r="416" spans="1:20" x14ac:dyDescent="0.3">
      <c r="A416" s="54">
        <v>265</v>
      </c>
      <c r="B416" s="10" t="s">
        <v>320</v>
      </c>
      <c r="C416" s="10">
        <v>302</v>
      </c>
      <c r="D416" s="11"/>
      <c r="E416" s="20"/>
      <c r="F416" s="97"/>
      <c r="G416" s="97">
        <v>24</v>
      </c>
      <c r="H416" s="97">
        <v>24</v>
      </c>
      <c r="I416" s="97">
        <v>106</v>
      </c>
      <c r="J416" s="97">
        <v>70</v>
      </c>
      <c r="K416" s="13">
        <f t="shared" si="149"/>
        <v>82</v>
      </c>
      <c r="L416" s="14">
        <f t="shared" si="133"/>
        <v>36</v>
      </c>
      <c r="M416" s="12">
        <f t="shared" si="139"/>
        <v>24</v>
      </c>
      <c r="N416" s="12">
        <f t="shared" si="135"/>
        <v>12</v>
      </c>
      <c r="O416" s="97" t="str">
        <f t="shared" si="147"/>
        <v>70%</v>
      </c>
      <c r="P416" s="12">
        <f t="shared" si="137"/>
        <v>8.3999999999999986</v>
      </c>
      <c r="Q416" s="97">
        <v>0.1</v>
      </c>
      <c r="R416" s="12">
        <f t="shared" si="141"/>
        <v>24.1</v>
      </c>
      <c r="S416" s="12">
        <f t="shared" si="142"/>
        <v>24.1</v>
      </c>
      <c r="T416" s="55">
        <f t="shared" si="148"/>
        <v>24.1</v>
      </c>
    </row>
    <row r="417" spans="1:20" x14ac:dyDescent="0.3">
      <c r="A417" s="54">
        <v>266</v>
      </c>
      <c r="B417" s="10" t="s">
        <v>321</v>
      </c>
      <c r="C417" s="10">
        <v>280</v>
      </c>
      <c r="D417" s="11" t="s">
        <v>62</v>
      </c>
      <c r="E417" s="97"/>
      <c r="F417" s="97"/>
      <c r="G417" s="12">
        <v>13</v>
      </c>
      <c r="H417" s="13">
        <v>13</v>
      </c>
      <c r="I417" s="97">
        <v>94</v>
      </c>
      <c r="J417" s="97">
        <v>69</v>
      </c>
      <c r="K417" s="13">
        <f t="shared" si="149"/>
        <v>81</v>
      </c>
      <c r="L417" s="14">
        <f t="shared" si="133"/>
        <v>25</v>
      </c>
      <c r="M417" s="12">
        <f t="shared" si="139"/>
        <v>13</v>
      </c>
      <c r="N417" s="12">
        <f t="shared" si="135"/>
        <v>12</v>
      </c>
      <c r="O417" s="97" t="str">
        <f t="shared" si="147"/>
        <v>30%</v>
      </c>
      <c r="P417" s="12">
        <f t="shared" si="137"/>
        <v>3.5999999999999996</v>
      </c>
      <c r="Q417" s="97">
        <v>0.1</v>
      </c>
      <c r="R417" s="12">
        <f t="shared" si="141"/>
        <v>13.1</v>
      </c>
      <c r="S417" s="12">
        <f t="shared" si="142"/>
        <v>13.1</v>
      </c>
      <c r="T417" s="55">
        <f t="shared" si="148"/>
        <v>13.1</v>
      </c>
    </row>
    <row r="418" spans="1:20" x14ac:dyDescent="0.3">
      <c r="A418" s="54">
        <v>267</v>
      </c>
      <c r="B418" s="10" t="s">
        <v>322</v>
      </c>
      <c r="C418" s="10">
        <v>101</v>
      </c>
      <c r="D418" s="11"/>
      <c r="E418" s="97"/>
      <c r="F418" s="97"/>
      <c r="G418" s="12">
        <v>24</v>
      </c>
      <c r="H418" s="13">
        <f>G418</f>
        <v>24</v>
      </c>
      <c r="I418" s="97"/>
      <c r="J418" s="97"/>
      <c r="K418" s="13">
        <f t="shared" si="149"/>
        <v>-24</v>
      </c>
      <c r="L418" s="14">
        <f t="shared" si="133"/>
        <v>0</v>
      </c>
      <c r="M418" s="12">
        <f t="shared" si="139"/>
        <v>24</v>
      </c>
      <c r="N418" s="12">
        <f t="shared" si="135"/>
        <v>-24</v>
      </c>
      <c r="O418" s="97" t="str">
        <f t="shared" si="147"/>
        <v>70%</v>
      </c>
      <c r="P418" s="12">
        <f t="shared" si="137"/>
        <v>-16.799999999999997</v>
      </c>
      <c r="Q418" s="97">
        <v>0.1</v>
      </c>
      <c r="R418" s="12">
        <f t="shared" si="141"/>
        <v>7.2000000000000028</v>
      </c>
      <c r="S418" s="12">
        <f t="shared" si="142"/>
        <v>24</v>
      </c>
      <c r="T418" s="55">
        <f t="shared" si="148"/>
        <v>24</v>
      </c>
    </row>
    <row r="419" spans="1:20" x14ac:dyDescent="0.3">
      <c r="A419" s="54">
        <v>268</v>
      </c>
      <c r="B419" s="80" t="s">
        <v>437</v>
      </c>
      <c r="C419" s="80">
        <v>477</v>
      </c>
      <c r="D419" s="80" t="s">
        <v>17</v>
      </c>
      <c r="E419" s="82"/>
      <c r="F419" s="69"/>
      <c r="G419" s="85">
        <v>12.7</v>
      </c>
      <c r="H419" s="83">
        <v>13</v>
      </c>
      <c r="I419" s="69">
        <v>99</v>
      </c>
      <c r="J419" s="69">
        <v>70</v>
      </c>
      <c r="K419" s="83">
        <v>99</v>
      </c>
      <c r="L419" s="84">
        <f t="shared" ref="L419:L481" si="150">I419-J419</f>
        <v>29</v>
      </c>
      <c r="M419" s="85">
        <f t="shared" si="139"/>
        <v>12.7</v>
      </c>
      <c r="N419" s="85">
        <f t="shared" si="135"/>
        <v>16.3</v>
      </c>
      <c r="O419" s="69" t="str">
        <f t="shared" si="147"/>
        <v>30%</v>
      </c>
      <c r="P419" s="85">
        <f t="shared" si="137"/>
        <v>4.8899999999999997</v>
      </c>
      <c r="Q419" s="69" t="str">
        <f>IF(N419&lt;0,O419, "0.1")</f>
        <v>0.1</v>
      </c>
      <c r="R419" s="85">
        <f t="shared" si="141"/>
        <v>12.799999999999999</v>
      </c>
      <c r="S419" s="85">
        <f t="shared" si="142"/>
        <v>12.799999999999999</v>
      </c>
      <c r="T419" s="86">
        <f t="shared" si="148"/>
        <v>12.799999999999999</v>
      </c>
    </row>
    <row r="420" spans="1:20" x14ac:dyDescent="0.3">
      <c r="A420" s="54">
        <v>269</v>
      </c>
      <c r="B420" s="80" t="s">
        <v>323</v>
      </c>
      <c r="C420" s="80">
        <v>234</v>
      </c>
      <c r="D420" s="81" t="s">
        <v>24</v>
      </c>
      <c r="E420" s="82"/>
      <c r="F420" s="69"/>
      <c r="G420" s="85">
        <v>14</v>
      </c>
      <c r="H420" s="83">
        <v>14</v>
      </c>
      <c r="I420" s="69"/>
      <c r="J420" s="69">
        <v>70</v>
      </c>
      <c r="K420" s="83">
        <f t="shared" ref="K420:K431" si="151">I420-H420</f>
        <v>-14</v>
      </c>
      <c r="L420" s="84">
        <f t="shared" si="150"/>
        <v>-70</v>
      </c>
      <c r="M420" s="85">
        <f t="shared" si="139"/>
        <v>14</v>
      </c>
      <c r="N420" s="85">
        <v>-4</v>
      </c>
      <c r="O420" s="69" t="str">
        <f t="shared" si="147"/>
        <v>50%</v>
      </c>
      <c r="P420" s="85">
        <f t="shared" si="137"/>
        <v>-2</v>
      </c>
      <c r="Q420" s="69">
        <v>0.1</v>
      </c>
      <c r="R420" s="85">
        <f t="shared" si="141"/>
        <v>12</v>
      </c>
      <c r="S420" s="85">
        <f t="shared" si="142"/>
        <v>14</v>
      </c>
      <c r="T420" s="86">
        <f t="shared" si="148"/>
        <v>14</v>
      </c>
    </row>
    <row r="421" spans="1:20" x14ac:dyDescent="0.3">
      <c r="A421" s="54">
        <v>270</v>
      </c>
      <c r="B421" s="10" t="s">
        <v>324</v>
      </c>
      <c r="C421" s="10">
        <v>399</v>
      </c>
      <c r="D421" s="11" t="s">
        <v>33</v>
      </c>
      <c r="E421" s="97"/>
      <c r="F421" s="97"/>
      <c r="G421" s="12">
        <v>19</v>
      </c>
      <c r="H421" s="13">
        <v>19</v>
      </c>
      <c r="I421" s="97"/>
      <c r="J421" s="97"/>
      <c r="K421" s="13">
        <f t="shared" si="151"/>
        <v>-19</v>
      </c>
      <c r="L421" s="14">
        <f t="shared" si="150"/>
        <v>0</v>
      </c>
      <c r="M421" s="12">
        <f t="shared" si="139"/>
        <v>19</v>
      </c>
      <c r="N421" s="12">
        <f t="shared" ref="N421:N483" si="152">L421-M421</f>
        <v>-19</v>
      </c>
      <c r="O421" s="97" t="str">
        <f t="shared" si="147"/>
        <v>50%</v>
      </c>
      <c r="P421" s="12">
        <f t="shared" si="137"/>
        <v>-9.5</v>
      </c>
      <c r="Q421" s="97">
        <v>0.1</v>
      </c>
      <c r="R421" s="12">
        <f t="shared" si="141"/>
        <v>9.5</v>
      </c>
      <c r="S421" s="12">
        <f t="shared" si="142"/>
        <v>19</v>
      </c>
      <c r="T421" s="55">
        <f t="shared" si="148"/>
        <v>19</v>
      </c>
    </row>
    <row r="422" spans="1:20" x14ac:dyDescent="0.3">
      <c r="A422" s="54">
        <v>271</v>
      </c>
      <c r="B422" s="114" t="s">
        <v>463</v>
      </c>
      <c r="C422" s="80">
        <v>476</v>
      </c>
      <c r="D422" s="114" t="s">
        <v>33</v>
      </c>
      <c r="E422" s="82"/>
      <c r="F422" s="115"/>
      <c r="G422" s="69">
        <v>15</v>
      </c>
      <c r="H422" s="83">
        <v>15</v>
      </c>
      <c r="I422" s="69">
        <v>79</v>
      </c>
      <c r="J422" s="69">
        <v>69</v>
      </c>
      <c r="K422" s="83">
        <f t="shared" si="151"/>
        <v>64</v>
      </c>
      <c r="L422" s="84">
        <f t="shared" si="150"/>
        <v>10</v>
      </c>
      <c r="M422" s="85">
        <f t="shared" si="139"/>
        <v>15</v>
      </c>
      <c r="N422" s="85">
        <f t="shared" si="152"/>
        <v>-5</v>
      </c>
      <c r="O422" s="69" t="str">
        <f t="shared" si="147"/>
        <v>50%</v>
      </c>
      <c r="P422" s="85">
        <f t="shared" si="137"/>
        <v>-2.5</v>
      </c>
      <c r="Q422" s="69">
        <v>0.5</v>
      </c>
      <c r="R422" s="85">
        <f t="shared" si="141"/>
        <v>12.5</v>
      </c>
      <c r="S422" s="85">
        <f t="shared" si="142"/>
        <v>12.5</v>
      </c>
      <c r="T422" s="86">
        <f t="shared" si="148"/>
        <v>12.5</v>
      </c>
    </row>
    <row r="423" spans="1:20" x14ac:dyDescent="0.3">
      <c r="A423" s="54">
        <v>272</v>
      </c>
      <c r="B423" s="10" t="s">
        <v>326</v>
      </c>
      <c r="C423" s="10">
        <v>115</v>
      </c>
      <c r="D423" s="11"/>
      <c r="E423" s="97"/>
      <c r="F423" s="97"/>
      <c r="G423" s="12">
        <v>10.199999999999999</v>
      </c>
      <c r="H423" s="13">
        <f>G423</f>
        <v>10.199999999999999</v>
      </c>
      <c r="I423" s="97"/>
      <c r="J423" s="97"/>
      <c r="K423" s="13">
        <f t="shared" si="151"/>
        <v>-10.199999999999999</v>
      </c>
      <c r="L423" s="14">
        <f t="shared" si="150"/>
        <v>0</v>
      </c>
      <c r="M423" s="12">
        <f t="shared" si="139"/>
        <v>10.199999999999999</v>
      </c>
      <c r="N423" s="12">
        <f t="shared" si="152"/>
        <v>-10.199999999999999</v>
      </c>
      <c r="O423" s="97" t="str">
        <f t="shared" si="147"/>
        <v>30%</v>
      </c>
      <c r="P423" s="12">
        <f t="shared" si="137"/>
        <v>-3.0599999999999996</v>
      </c>
      <c r="Q423" s="97">
        <v>0.1</v>
      </c>
      <c r="R423" s="12">
        <f t="shared" si="141"/>
        <v>7.14</v>
      </c>
      <c r="S423" s="12">
        <f t="shared" si="142"/>
        <v>10.199999999999999</v>
      </c>
      <c r="T423" s="55">
        <f t="shared" si="148"/>
        <v>10.199999999999999</v>
      </c>
    </row>
    <row r="424" spans="1:20" x14ac:dyDescent="0.3">
      <c r="A424" s="54">
        <v>273</v>
      </c>
      <c r="B424" s="11" t="s">
        <v>327</v>
      </c>
      <c r="C424" s="10">
        <v>400</v>
      </c>
      <c r="D424" s="11"/>
      <c r="E424" s="97"/>
      <c r="F424" s="97"/>
      <c r="G424" s="97">
        <v>24</v>
      </c>
      <c r="H424" s="97">
        <v>24</v>
      </c>
      <c r="I424" s="97">
        <v>90</v>
      </c>
      <c r="J424" s="97">
        <v>69</v>
      </c>
      <c r="K424" s="97">
        <f t="shared" si="151"/>
        <v>66</v>
      </c>
      <c r="L424" s="97">
        <f t="shared" si="150"/>
        <v>21</v>
      </c>
      <c r="M424" s="97">
        <f t="shared" si="139"/>
        <v>24</v>
      </c>
      <c r="N424" s="97">
        <f t="shared" si="152"/>
        <v>-3</v>
      </c>
      <c r="O424" s="97" t="str">
        <f t="shared" si="147"/>
        <v>70%</v>
      </c>
      <c r="P424" s="12">
        <f t="shared" si="137"/>
        <v>-2.0999999999999996</v>
      </c>
      <c r="Q424" s="97">
        <v>0.1</v>
      </c>
      <c r="R424" s="97">
        <f t="shared" si="141"/>
        <v>21.9</v>
      </c>
      <c r="S424" s="97">
        <f t="shared" si="142"/>
        <v>21.9</v>
      </c>
      <c r="T424" s="55">
        <f t="shared" si="148"/>
        <v>21.9</v>
      </c>
    </row>
    <row r="425" spans="1:20" x14ac:dyDescent="0.3">
      <c r="A425" s="54">
        <v>274</v>
      </c>
      <c r="B425" s="10" t="s">
        <v>329</v>
      </c>
      <c r="C425" s="10">
        <v>72</v>
      </c>
      <c r="D425" s="11"/>
      <c r="E425" s="97"/>
      <c r="F425" s="97"/>
      <c r="G425" s="12">
        <v>8.1</v>
      </c>
      <c r="H425" s="13">
        <f>G425</f>
        <v>8.1</v>
      </c>
      <c r="I425" s="97"/>
      <c r="J425" s="97"/>
      <c r="K425" s="13">
        <f t="shared" si="151"/>
        <v>-8.1</v>
      </c>
      <c r="L425" s="14">
        <f t="shared" si="150"/>
        <v>0</v>
      </c>
      <c r="M425" s="12">
        <f t="shared" si="139"/>
        <v>8.1</v>
      </c>
      <c r="N425" s="12">
        <f t="shared" si="152"/>
        <v>-8.1</v>
      </c>
      <c r="O425" s="97" t="str">
        <f t="shared" si="147"/>
        <v>30%</v>
      </c>
      <c r="P425" s="12">
        <f t="shared" si="137"/>
        <v>-2.4299999999999997</v>
      </c>
      <c r="Q425" s="97">
        <v>0.1</v>
      </c>
      <c r="R425" s="12">
        <f t="shared" si="141"/>
        <v>5.67</v>
      </c>
      <c r="S425" s="12">
        <f t="shared" si="142"/>
        <v>8.1</v>
      </c>
      <c r="T425" s="55">
        <f t="shared" si="148"/>
        <v>8.1</v>
      </c>
    </row>
    <row r="426" spans="1:20" x14ac:dyDescent="0.3">
      <c r="A426" s="54">
        <v>275</v>
      </c>
      <c r="B426" s="2" t="s">
        <v>330</v>
      </c>
      <c r="C426" s="2">
        <v>292</v>
      </c>
      <c r="D426" s="3"/>
      <c r="E426" s="4"/>
      <c r="F426" s="43"/>
      <c r="G426" s="1">
        <v>19.8</v>
      </c>
      <c r="H426" s="1">
        <v>20</v>
      </c>
      <c r="I426" s="1">
        <v>95</v>
      </c>
      <c r="J426" s="1">
        <v>72</v>
      </c>
      <c r="K426" s="1">
        <f t="shared" si="151"/>
        <v>75</v>
      </c>
      <c r="L426" s="1">
        <f t="shared" si="150"/>
        <v>23</v>
      </c>
      <c r="M426" s="1">
        <f t="shared" si="139"/>
        <v>19.8</v>
      </c>
      <c r="N426" s="1">
        <f t="shared" si="152"/>
        <v>3.1999999999999993</v>
      </c>
      <c r="O426" s="1" t="str">
        <f t="shared" si="147"/>
        <v>70%</v>
      </c>
      <c r="P426" s="9">
        <f t="shared" si="137"/>
        <v>2.2399999999999993</v>
      </c>
      <c r="Q426" s="97">
        <v>0.1</v>
      </c>
      <c r="R426" s="1">
        <f t="shared" si="141"/>
        <v>19.900000000000002</v>
      </c>
      <c r="S426" s="1">
        <f t="shared" si="142"/>
        <v>19.900000000000002</v>
      </c>
      <c r="T426" s="57">
        <v>20</v>
      </c>
    </row>
    <row r="427" spans="1:20" x14ac:dyDescent="0.3">
      <c r="A427" s="54">
        <v>276</v>
      </c>
      <c r="B427" s="10" t="s">
        <v>331</v>
      </c>
      <c r="C427" s="10">
        <v>69</v>
      </c>
      <c r="D427" s="11"/>
      <c r="E427" s="17"/>
      <c r="F427" s="97"/>
      <c r="G427" s="97">
        <v>8</v>
      </c>
      <c r="H427" s="13">
        <v>8</v>
      </c>
      <c r="I427" s="97">
        <v>84</v>
      </c>
      <c r="J427" s="97">
        <v>70</v>
      </c>
      <c r="K427" s="13">
        <f t="shared" si="151"/>
        <v>76</v>
      </c>
      <c r="L427" s="14">
        <f t="shared" si="150"/>
        <v>14</v>
      </c>
      <c r="M427" s="12">
        <f t="shared" si="139"/>
        <v>8</v>
      </c>
      <c r="N427" s="12">
        <f t="shared" si="152"/>
        <v>6</v>
      </c>
      <c r="O427" s="97" t="str">
        <f t="shared" si="147"/>
        <v>30%</v>
      </c>
      <c r="P427" s="12">
        <f t="shared" si="137"/>
        <v>1.7999999999999998</v>
      </c>
      <c r="Q427" s="97">
        <v>0.1</v>
      </c>
      <c r="R427" s="12">
        <f t="shared" si="141"/>
        <v>8.1</v>
      </c>
      <c r="S427" s="12">
        <f t="shared" si="142"/>
        <v>8.1</v>
      </c>
      <c r="T427" s="55">
        <f>S427</f>
        <v>8.1</v>
      </c>
    </row>
    <row r="428" spans="1:20" x14ac:dyDescent="0.3">
      <c r="A428" s="54">
        <v>277</v>
      </c>
      <c r="B428" s="26" t="s">
        <v>434</v>
      </c>
      <c r="C428" s="2">
        <v>468</v>
      </c>
      <c r="D428" s="26"/>
      <c r="E428" s="27"/>
      <c r="F428" s="28"/>
      <c r="G428" s="1">
        <v>23</v>
      </c>
      <c r="H428" s="1">
        <v>23</v>
      </c>
      <c r="I428" s="1">
        <v>100</v>
      </c>
      <c r="J428" s="1">
        <v>70</v>
      </c>
      <c r="K428" s="1">
        <f t="shared" si="151"/>
        <v>77</v>
      </c>
      <c r="L428" s="1">
        <f t="shared" si="150"/>
        <v>30</v>
      </c>
      <c r="M428" s="1">
        <f t="shared" si="139"/>
        <v>23</v>
      </c>
      <c r="N428" s="1">
        <f t="shared" si="152"/>
        <v>7</v>
      </c>
      <c r="O428" s="1" t="str">
        <f t="shared" si="147"/>
        <v>70%</v>
      </c>
      <c r="P428" s="9">
        <f t="shared" si="137"/>
        <v>4.8999999999999995</v>
      </c>
      <c r="Q428" s="97">
        <v>0.1</v>
      </c>
      <c r="R428" s="1">
        <f t="shared" si="141"/>
        <v>23.1</v>
      </c>
      <c r="S428" s="1">
        <f t="shared" si="142"/>
        <v>23.1</v>
      </c>
      <c r="T428" s="57">
        <v>23</v>
      </c>
    </row>
    <row r="429" spans="1:20" x14ac:dyDescent="0.3">
      <c r="A429" s="54">
        <v>278</v>
      </c>
      <c r="B429" s="10" t="s">
        <v>332</v>
      </c>
      <c r="C429" s="10">
        <v>175</v>
      </c>
      <c r="D429" s="11"/>
      <c r="E429" s="97"/>
      <c r="F429" s="97"/>
      <c r="G429" s="97">
        <v>11</v>
      </c>
      <c r="H429" s="13">
        <f>G429</f>
        <v>11</v>
      </c>
      <c r="I429" s="97"/>
      <c r="J429" s="97"/>
      <c r="K429" s="13">
        <f t="shared" si="151"/>
        <v>-11</v>
      </c>
      <c r="L429" s="14">
        <f t="shared" si="150"/>
        <v>0</v>
      </c>
      <c r="M429" s="12">
        <f t="shared" si="139"/>
        <v>11</v>
      </c>
      <c r="N429" s="12">
        <f t="shared" si="152"/>
        <v>-11</v>
      </c>
      <c r="O429" s="97" t="str">
        <f t="shared" si="147"/>
        <v>30%</v>
      </c>
      <c r="P429" s="12">
        <f t="shared" si="137"/>
        <v>-3.3</v>
      </c>
      <c r="Q429" s="97">
        <v>0.1</v>
      </c>
      <c r="R429" s="12">
        <f t="shared" si="141"/>
        <v>7.7</v>
      </c>
      <c r="S429" s="12">
        <f t="shared" si="142"/>
        <v>11</v>
      </c>
      <c r="T429" s="55">
        <f>S429</f>
        <v>11</v>
      </c>
    </row>
    <row r="430" spans="1:20" x14ac:dyDescent="0.3">
      <c r="A430" s="54">
        <v>279</v>
      </c>
      <c r="B430" s="114" t="s">
        <v>426</v>
      </c>
      <c r="C430" s="80">
        <v>460</v>
      </c>
      <c r="D430" s="114"/>
      <c r="E430" s="82"/>
      <c r="F430" s="115"/>
      <c r="G430" s="69">
        <v>24</v>
      </c>
      <c r="H430" s="69">
        <v>24</v>
      </c>
      <c r="I430" s="69">
        <v>91</v>
      </c>
      <c r="J430" s="69">
        <v>72</v>
      </c>
      <c r="K430" s="69">
        <f t="shared" si="151"/>
        <v>67</v>
      </c>
      <c r="L430" s="69">
        <f t="shared" si="150"/>
        <v>19</v>
      </c>
      <c r="M430" s="69">
        <f t="shared" si="139"/>
        <v>24</v>
      </c>
      <c r="N430" s="69">
        <f t="shared" si="152"/>
        <v>-5</v>
      </c>
      <c r="O430" s="69" t="str">
        <f t="shared" si="147"/>
        <v>70%</v>
      </c>
      <c r="P430" s="85">
        <f t="shared" si="137"/>
        <v>-3.5</v>
      </c>
      <c r="Q430" s="69">
        <v>0.1</v>
      </c>
      <c r="R430" s="69">
        <f t="shared" si="141"/>
        <v>20.5</v>
      </c>
      <c r="S430" s="69">
        <f t="shared" si="142"/>
        <v>20.5</v>
      </c>
      <c r="T430" s="113">
        <v>21</v>
      </c>
    </row>
    <row r="431" spans="1:20" x14ac:dyDescent="0.3">
      <c r="A431" s="54">
        <v>280</v>
      </c>
      <c r="B431" s="80" t="s">
        <v>455</v>
      </c>
      <c r="C431" s="80">
        <v>479</v>
      </c>
      <c r="D431" s="119" t="s">
        <v>17</v>
      </c>
      <c r="E431" s="120"/>
      <c r="F431" s="115"/>
      <c r="G431" s="69">
        <v>22.3</v>
      </c>
      <c r="H431" s="69">
        <v>23</v>
      </c>
      <c r="I431" s="69">
        <v>94</v>
      </c>
      <c r="J431" s="69">
        <v>72</v>
      </c>
      <c r="K431" s="69">
        <f t="shared" si="151"/>
        <v>71</v>
      </c>
      <c r="L431" s="69">
        <f t="shared" si="150"/>
        <v>22</v>
      </c>
      <c r="M431" s="69">
        <f t="shared" si="139"/>
        <v>22.3</v>
      </c>
      <c r="N431" s="69">
        <f t="shared" si="152"/>
        <v>-0.30000000000000071</v>
      </c>
      <c r="O431" s="69" t="str">
        <f t="shared" si="147"/>
        <v>70%</v>
      </c>
      <c r="P431" s="85">
        <f t="shared" si="137"/>
        <v>-0.21000000000000049</v>
      </c>
      <c r="Q431" s="69">
        <v>0.7</v>
      </c>
      <c r="R431" s="69">
        <v>22.9</v>
      </c>
      <c r="S431" s="69">
        <v>22.9</v>
      </c>
      <c r="T431" s="113">
        <v>23</v>
      </c>
    </row>
    <row r="432" spans="1:20" x14ac:dyDescent="0.3">
      <c r="A432" s="54">
        <v>281</v>
      </c>
      <c r="B432" s="10" t="s">
        <v>335</v>
      </c>
      <c r="C432" s="10">
        <v>308</v>
      </c>
      <c r="D432" s="11" t="s">
        <v>32</v>
      </c>
      <c r="E432" s="17"/>
      <c r="F432" s="97"/>
      <c r="G432" s="97">
        <v>16</v>
      </c>
      <c r="H432" s="97">
        <v>16</v>
      </c>
      <c r="I432" s="97">
        <v>95</v>
      </c>
      <c r="J432" s="97">
        <v>70</v>
      </c>
      <c r="K432" s="13"/>
      <c r="L432" s="14">
        <f t="shared" si="150"/>
        <v>25</v>
      </c>
      <c r="M432" s="12">
        <f t="shared" si="139"/>
        <v>16</v>
      </c>
      <c r="N432" s="12">
        <f t="shared" si="152"/>
        <v>9</v>
      </c>
      <c r="O432" s="97" t="str">
        <f t="shared" si="147"/>
        <v>50%</v>
      </c>
      <c r="P432" s="12">
        <f t="shared" si="137"/>
        <v>4.5</v>
      </c>
      <c r="Q432" s="97">
        <v>0.1</v>
      </c>
      <c r="R432" s="12">
        <f t="shared" ref="R432:R440" si="153">IF(M432&gt;=L432,(M432+P432),M432+Q432)</f>
        <v>16.100000000000001</v>
      </c>
      <c r="S432" s="12">
        <f t="shared" ref="S432:S495" si="154">IF(I432&gt;1,(R432),G432)</f>
        <v>16.100000000000001</v>
      </c>
      <c r="T432" s="55">
        <f>S432</f>
        <v>16.100000000000001</v>
      </c>
    </row>
    <row r="433" spans="1:20" x14ac:dyDescent="0.3">
      <c r="A433" s="54">
        <v>282</v>
      </c>
      <c r="B433" s="114" t="s">
        <v>507</v>
      </c>
      <c r="C433" s="80">
        <v>502</v>
      </c>
      <c r="D433" s="114"/>
      <c r="E433" s="82"/>
      <c r="F433" s="115"/>
      <c r="G433" s="69">
        <v>24</v>
      </c>
      <c r="H433" s="69">
        <v>24</v>
      </c>
      <c r="I433" s="69">
        <v>122</v>
      </c>
      <c r="J433" s="69">
        <v>70</v>
      </c>
      <c r="K433" s="69">
        <v>98</v>
      </c>
      <c r="L433" s="69">
        <f t="shared" si="150"/>
        <v>52</v>
      </c>
      <c r="M433" s="69">
        <f t="shared" si="139"/>
        <v>24</v>
      </c>
      <c r="N433" s="69">
        <f t="shared" si="152"/>
        <v>28</v>
      </c>
      <c r="O433" s="69" t="str">
        <f t="shared" si="147"/>
        <v>70%</v>
      </c>
      <c r="P433" s="83">
        <f t="shared" si="137"/>
        <v>19.599999999999998</v>
      </c>
      <c r="Q433" s="69">
        <v>0.1</v>
      </c>
      <c r="R433" s="69">
        <f t="shared" si="153"/>
        <v>24.1</v>
      </c>
      <c r="S433" s="69">
        <f t="shared" si="154"/>
        <v>24.1</v>
      </c>
      <c r="T433" s="113">
        <v>24</v>
      </c>
    </row>
    <row r="434" spans="1:20" x14ac:dyDescent="0.3">
      <c r="A434" s="54">
        <v>283</v>
      </c>
      <c r="B434" s="10" t="s">
        <v>336</v>
      </c>
      <c r="C434" s="10">
        <v>275</v>
      </c>
      <c r="D434" s="11"/>
      <c r="E434" s="20"/>
      <c r="F434" s="97"/>
      <c r="G434" s="12">
        <v>24</v>
      </c>
      <c r="H434" s="13">
        <v>24</v>
      </c>
      <c r="I434" s="97">
        <v>95</v>
      </c>
      <c r="J434" s="97">
        <v>70</v>
      </c>
      <c r="K434" s="13">
        <f t="shared" ref="K434:K440" si="155">I434-H434</f>
        <v>71</v>
      </c>
      <c r="L434" s="14">
        <f t="shared" si="150"/>
        <v>25</v>
      </c>
      <c r="M434" s="12">
        <f t="shared" si="139"/>
        <v>24</v>
      </c>
      <c r="N434" s="12">
        <f t="shared" si="152"/>
        <v>1</v>
      </c>
      <c r="O434" s="97" t="str">
        <f t="shared" si="147"/>
        <v>70%</v>
      </c>
      <c r="P434" s="12">
        <f t="shared" si="137"/>
        <v>0.7</v>
      </c>
      <c r="Q434" s="97">
        <v>0.1</v>
      </c>
      <c r="R434" s="12">
        <f t="shared" si="153"/>
        <v>24.1</v>
      </c>
      <c r="S434" s="12">
        <f t="shared" si="154"/>
        <v>24.1</v>
      </c>
      <c r="T434" s="55">
        <f>S434</f>
        <v>24.1</v>
      </c>
    </row>
    <row r="435" spans="1:20" x14ac:dyDescent="0.3">
      <c r="A435" s="54">
        <v>284</v>
      </c>
      <c r="B435" s="10" t="s">
        <v>337</v>
      </c>
      <c r="C435" s="10">
        <v>402</v>
      </c>
      <c r="D435" s="11"/>
      <c r="E435" s="97"/>
      <c r="F435" s="97"/>
      <c r="G435" s="97">
        <v>13.1</v>
      </c>
      <c r="H435" s="13">
        <f>G435</f>
        <v>13.1</v>
      </c>
      <c r="I435" s="97"/>
      <c r="J435" s="97"/>
      <c r="K435" s="13">
        <f t="shared" si="155"/>
        <v>-13.1</v>
      </c>
      <c r="L435" s="14">
        <f t="shared" si="150"/>
        <v>0</v>
      </c>
      <c r="M435" s="12">
        <f t="shared" si="139"/>
        <v>13.1</v>
      </c>
      <c r="N435" s="12">
        <f t="shared" si="152"/>
        <v>-13.1</v>
      </c>
      <c r="O435" s="97" t="str">
        <f t="shared" si="147"/>
        <v>30%</v>
      </c>
      <c r="P435" s="12">
        <f t="shared" ref="P435:P449" si="156">N435*O435</f>
        <v>-3.9299999999999997</v>
      </c>
      <c r="Q435" s="97">
        <v>0.1</v>
      </c>
      <c r="R435" s="12">
        <f t="shared" si="153"/>
        <v>9.17</v>
      </c>
      <c r="S435" s="12">
        <f t="shared" si="154"/>
        <v>13.1</v>
      </c>
      <c r="T435" s="55">
        <f>S435</f>
        <v>13.1</v>
      </c>
    </row>
    <row r="436" spans="1:20" x14ac:dyDescent="0.3">
      <c r="A436" s="54">
        <v>285</v>
      </c>
      <c r="B436" s="2" t="s">
        <v>423</v>
      </c>
      <c r="C436" s="2">
        <v>455</v>
      </c>
      <c r="D436" s="26"/>
      <c r="E436" s="27"/>
      <c r="F436" s="28"/>
      <c r="G436" s="1">
        <v>21.1</v>
      </c>
      <c r="H436" s="21">
        <v>21</v>
      </c>
      <c r="I436" s="1">
        <v>105</v>
      </c>
      <c r="J436" s="1">
        <v>70</v>
      </c>
      <c r="K436" s="21">
        <f t="shared" si="155"/>
        <v>84</v>
      </c>
      <c r="L436" s="22">
        <f t="shared" si="150"/>
        <v>35</v>
      </c>
      <c r="M436" s="9">
        <f t="shared" si="139"/>
        <v>21.1</v>
      </c>
      <c r="N436" s="9">
        <f t="shared" si="152"/>
        <v>13.899999999999999</v>
      </c>
      <c r="O436" s="1" t="str">
        <f t="shared" si="147"/>
        <v>70%</v>
      </c>
      <c r="P436" s="9">
        <f t="shared" si="156"/>
        <v>9.7299999999999986</v>
      </c>
      <c r="Q436" s="97">
        <v>0.1</v>
      </c>
      <c r="R436" s="9">
        <f t="shared" si="153"/>
        <v>21.200000000000003</v>
      </c>
      <c r="S436" s="9">
        <f t="shared" si="154"/>
        <v>21.200000000000003</v>
      </c>
      <c r="T436" s="56">
        <f>S436</f>
        <v>21.200000000000003</v>
      </c>
    </row>
    <row r="437" spans="1:20" x14ac:dyDescent="0.3">
      <c r="A437" s="54">
        <v>286</v>
      </c>
      <c r="B437" s="80" t="s">
        <v>479</v>
      </c>
      <c r="C437" s="80">
        <v>294</v>
      </c>
      <c r="D437" s="81"/>
      <c r="E437" s="82"/>
      <c r="F437" s="115"/>
      <c r="G437" s="85">
        <v>8</v>
      </c>
      <c r="H437" s="83">
        <v>8</v>
      </c>
      <c r="I437" s="69">
        <v>86</v>
      </c>
      <c r="J437" s="69">
        <v>72</v>
      </c>
      <c r="K437" s="83">
        <f t="shared" si="155"/>
        <v>78</v>
      </c>
      <c r="L437" s="84">
        <f t="shared" si="150"/>
        <v>14</v>
      </c>
      <c r="M437" s="85">
        <f t="shared" si="139"/>
        <v>8</v>
      </c>
      <c r="N437" s="85">
        <f t="shared" si="152"/>
        <v>6</v>
      </c>
      <c r="O437" s="69" t="str">
        <f t="shared" si="147"/>
        <v>30%</v>
      </c>
      <c r="P437" s="85">
        <f t="shared" si="156"/>
        <v>1.7999999999999998</v>
      </c>
      <c r="Q437" s="69">
        <v>0.1</v>
      </c>
      <c r="R437" s="85">
        <f t="shared" si="153"/>
        <v>8.1</v>
      </c>
      <c r="S437" s="85">
        <f t="shared" si="154"/>
        <v>8.1</v>
      </c>
      <c r="T437" s="86">
        <v>8</v>
      </c>
    </row>
    <row r="438" spans="1:20" x14ac:dyDescent="0.3">
      <c r="A438" s="54">
        <v>287</v>
      </c>
      <c r="B438" s="114" t="s">
        <v>479</v>
      </c>
      <c r="C438" s="80">
        <v>494</v>
      </c>
      <c r="D438" s="114" t="s">
        <v>24</v>
      </c>
      <c r="E438" s="82"/>
      <c r="F438" s="115"/>
      <c r="G438" s="85">
        <v>11</v>
      </c>
      <c r="H438" s="83">
        <v>11</v>
      </c>
      <c r="I438" s="69">
        <v>94</v>
      </c>
      <c r="J438" s="69">
        <v>70</v>
      </c>
      <c r="K438" s="83">
        <f t="shared" si="155"/>
        <v>83</v>
      </c>
      <c r="L438" s="84">
        <f t="shared" si="150"/>
        <v>24</v>
      </c>
      <c r="M438" s="85">
        <f t="shared" si="139"/>
        <v>11</v>
      </c>
      <c r="N438" s="85">
        <f t="shared" si="152"/>
        <v>13</v>
      </c>
      <c r="O438" s="116">
        <v>0.5</v>
      </c>
      <c r="P438" s="85">
        <f t="shared" si="156"/>
        <v>6.5</v>
      </c>
      <c r="Q438" s="69" t="str">
        <f>IF(N438&lt;0,O438, "0.1")</f>
        <v>0.1</v>
      </c>
      <c r="R438" s="85">
        <f t="shared" si="153"/>
        <v>11.1</v>
      </c>
      <c r="S438" s="85">
        <f t="shared" si="154"/>
        <v>11.1</v>
      </c>
      <c r="T438" s="86">
        <f>S438</f>
        <v>11.1</v>
      </c>
    </row>
    <row r="439" spans="1:20" x14ac:dyDescent="0.3">
      <c r="A439" s="54">
        <v>288</v>
      </c>
      <c r="B439" s="2" t="s">
        <v>338</v>
      </c>
      <c r="C439" s="2">
        <v>58</v>
      </c>
      <c r="D439" s="3"/>
      <c r="E439" s="4"/>
      <c r="F439" s="1"/>
      <c r="G439" s="9">
        <v>16</v>
      </c>
      <c r="H439" s="21">
        <f>G439</f>
        <v>16</v>
      </c>
      <c r="I439" s="1">
        <v>87</v>
      </c>
      <c r="J439" s="1">
        <v>70</v>
      </c>
      <c r="K439" s="21">
        <f t="shared" si="155"/>
        <v>71</v>
      </c>
      <c r="L439" s="22">
        <f t="shared" si="150"/>
        <v>17</v>
      </c>
      <c r="M439" s="9">
        <f t="shared" si="139"/>
        <v>16</v>
      </c>
      <c r="N439" s="9">
        <f t="shared" si="152"/>
        <v>1</v>
      </c>
      <c r="O439" s="1" t="str">
        <f>IF(M439&gt;=19.5,"70%",IF(M439&gt;=13.5,"50%",IF(M439&gt;=5.5,"30%",IF(M439&gt;=0.1,"15%"))))</f>
        <v>50%</v>
      </c>
      <c r="P439" s="9">
        <f t="shared" si="156"/>
        <v>0.5</v>
      </c>
      <c r="Q439" s="97">
        <v>0.1</v>
      </c>
      <c r="R439" s="9">
        <f t="shared" si="153"/>
        <v>16.100000000000001</v>
      </c>
      <c r="S439" s="9">
        <f t="shared" si="154"/>
        <v>16.100000000000001</v>
      </c>
      <c r="T439" s="56">
        <f>S439</f>
        <v>16.100000000000001</v>
      </c>
    </row>
    <row r="440" spans="1:20" x14ac:dyDescent="0.3">
      <c r="A440" s="54">
        <v>289</v>
      </c>
      <c r="B440" s="2" t="s">
        <v>339</v>
      </c>
      <c r="C440" s="2">
        <v>266</v>
      </c>
      <c r="D440" s="3"/>
      <c r="E440" s="4"/>
      <c r="F440" s="1"/>
      <c r="G440" s="9">
        <v>13</v>
      </c>
      <c r="H440" s="21">
        <v>13</v>
      </c>
      <c r="I440" s="1">
        <v>84</v>
      </c>
      <c r="J440" s="1">
        <v>70</v>
      </c>
      <c r="K440" s="21">
        <f t="shared" si="155"/>
        <v>71</v>
      </c>
      <c r="L440" s="22">
        <f t="shared" si="150"/>
        <v>14</v>
      </c>
      <c r="M440" s="9">
        <f t="shared" si="139"/>
        <v>13</v>
      </c>
      <c r="N440" s="9">
        <f t="shared" si="152"/>
        <v>1</v>
      </c>
      <c r="O440" s="1" t="str">
        <f>IF(M440&gt;=19.5,"70%",IF(M440&gt;=13.5,"50%",IF(M440&gt;=5.5,"30%",IF(M440&gt;=0.1,"15%"))))</f>
        <v>30%</v>
      </c>
      <c r="P440" s="9">
        <f t="shared" si="156"/>
        <v>0.3</v>
      </c>
      <c r="Q440" s="97">
        <v>0.1</v>
      </c>
      <c r="R440" s="9">
        <f t="shared" si="153"/>
        <v>13.1</v>
      </c>
      <c r="S440" s="9">
        <f t="shared" si="154"/>
        <v>13.1</v>
      </c>
      <c r="T440" s="56">
        <f>S440</f>
        <v>13.1</v>
      </c>
    </row>
    <row r="441" spans="1:20" x14ac:dyDescent="0.3">
      <c r="A441" s="54">
        <v>290</v>
      </c>
      <c r="B441" s="110" t="s">
        <v>340</v>
      </c>
      <c r="C441" s="80">
        <v>403</v>
      </c>
      <c r="D441" s="111" t="s">
        <v>33</v>
      </c>
      <c r="E441" s="82"/>
      <c r="F441" s="112">
        <v>1</v>
      </c>
      <c r="G441" s="69">
        <v>12</v>
      </c>
      <c r="H441" s="69">
        <v>12</v>
      </c>
      <c r="I441" s="69">
        <v>87</v>
      </c>
      <c r="J441" s="69">
        <v>72</v>
      </c>
      <c r="K441" s="69">
        <v>78</v>
      </c>
      <c r="L441" s="69">
        <f t="shared" si="150"/>
        <v>15</v>
      </c>
      <c r="M441" s="69">
        <f t="shared" ref="M441:M504" si="157">G441</f>
        <v>12</v>
      </c>
      <c r="N441" s="69">
        <f t="shared" si="152"/>
        <v>3</v>
      </c>
      <c r="O441" s="69" t="str">
        <f>IF(M441&gt;=19.5,"70%",IF(M441&gt;=13.5,"50%",IF(M441&gt;=5.5,"30%",IF(M441&gt;=0.1,"15%"))))</f>
        <v>30%</v>
      </c>
      <c r="P441" s="85">
        <f t="shared" si="156"/>
        <v>0.89999999999999991</v>
      </c>
      <c r="Q441" s="69">
        <v>0.3</v>
      </c>
      <c r="R441" s="69">
        <v>12</v>
      </c>
      <c r="S441" s="69">
        <f t="shared" si="154"/>
        <v>12</v>
      </c>
      <c r="T441" s="113">
        <v>12</v>
      </c>
    </row>
    <row r="442" spans="1:20" x14ac:dyDescent="0.3">
      <c r="A442" s="54">
        <v>291</v>
      </c>
      <c r="B442" s="2" t="s">
        <v>341</v>
      </c>
      <c r="C442" s="2">
        <v>404</v>
      </c>
      <c r="D442" s="3" t="s">
        <v>20</v>
      </c>
      <c r="E442" s="4"/>
      <c r="F442" s="1"/>
      <c r="G442" s="1">
        <v>7</v>
      </c>
      <c r="H442" s="21">
        <v>7</v>
      </c>
      <c r="I442" s="1">
        <v>91</v>
      </c>
      <c r="J442" s="1">
        <v>70</v>
      </c>
      <c r="K442" s="21">
        <f>I442-H442</f>
        <v>84</v>
      </c>
      <c r="L442" s="22">
        <f t="shared" si="150"/>
        <v>21</v>
      </c>
      <c r="M442" s="9">
        <f t="shared" si="157"/>
        <v>7</v>
      </c>
      <c r="N442" s="9">
        <f t="shared" si="152"/>
        <v>14</v>
      </c>
      <c r="O442" s="1" t="str">
        <f>IF(M442&gt;=19.5,"70%",IF(M442&gt;=13.5,"50%",IF(M442&gt;=5.5,"30%",IF(M442&gt;=0.1,"15%"))))</f>
        <v>30%</v>
      </c>
      <c r="P442" s="9">
        <f t="shared" si="156"/>
        <v>4.2</v>
      </c>
      <c r="Q442" s="97">
        <v>0.1</v>
      </c>
      <c r="R442" s="9">
        <f>IF(M442&gt;=L442,(M442+P442),M442+Q442)</f>
        <v>7.1</v>
      </c>
      <c r="S442" s="9">
        <f t="shared" si="154"/>
        <v>7.1</v>
      </c>
      <c r="T442" s="56">
        <f>S442</f>
        <v>7.1</v>
      </c>
    </row>
    <row r="443" spans="1:20" x14ac:dyDescent="0.3">
      <c r="A443" s="54">
        <v>292</v>
      </c>
      <c r="B443" s="80" t="s">
        <v>342</v>
      </c>
      <c r="C443" s="80">
        <v>267</v>
      </c>
      <c r="D443" s="80" t="s">
        <v>33</v>
      </c>
      <c r="E443" s="82"/>
      <c r="F443" s="69"/>
      <c r="G443" s="85">
        <v>9</v>
      </c>
      <c r="H443" s="83">
        <v>9</v>
      </c>
      <c r="I443" s="69">
        <v>87</v>
      </c>
      <c r="J443" s="69">
        <v>70</v>
      </c>
      <c r="K443" s="83">
        <f>I443-H443</f>
        <v>78</v>
      </c>
      <c r="L443" s="84">
        <f t="shared" si="150"/>
        <v>17</v>
      </c>
      <c r="M443" s="85">
        <f t="shared" si="157"/>
        <v>9</v>
      </c>
      <c r="N443" s="85">
        <f t="shared" si="152"/>
        <v>8</v>
      </c>
      <c r="O443" s="69" t="str">
        <f>IF(M443&gt;=19.5,"70%",IF(M443&gt;=13.5,"50%",IF(M443&gt;=5.5,"30%",IF(M443&gt;=0.1,"15%"))))</f>
        <v>30%</v>
      </c>
      <c r="P443" s="85">
        <f t="shared" si="156"/>
        <v>2.4</v>
      </c>
      <c r="Q443" s="69">
        <v>0.2</v>
      </c>
      <c r="R443" s="85">
        <f>IF(M443&gt;=L443,(M443+P443),M443+Q443)</f>
        <v>9.1999999999999993</v>
      </c>
      <c r="S443" s="85">
        <f t="shared" si="154"/>
        <v>9.1999999999999993</v>
      </c>
      <c r="T443" s="86">
        <f>S443</f>
        <v>9.1999999999999993</v>
      </c>
    </row>
    <row r="444" spans="1:20" x14ac:dyDescent="0.3">
      <c r="A444" s="54">
        <v>293</v>
      </c>
      <c r="B444" s="80" t="s">
        <v>343</v>
      </c>
      <c r="C444" s="80">
        <v>296</v>
      </c>
      <c r="D444" s="80" t="s">
        <v>33</v>
      </c>
      <c r="E444" s="82"/>
      <c r="F444" s="69"/>
      <c r="G444" s="85">
        <v>10.199999999999999</v>
      </c>
      <c r="H444" s="83">
        <v>10</v>
      </c>
      <c r="I444" s="69">
        <v>91</v>
      </c>
      <c r="J444" s="69">
        <v>70</v>
      </c>
      <c r="K444" s="83">
        <v>70</v>
      </c>
      <c r="L444" s="84">
        <f t="shared" si="150"/>
        <v>21</v>
      </c>
      <c r="M444" s="85">
        <f t="shared" si="157"/>
        <v>10.199999999999999</v>
      </c>
      <c r="N444" s="85">
        <f t="shared" si="152"/>
        <v>10.8</v>
      </c>
      <c r="O444" s="116">
        <v>0.3</v>
      </c>
      <c r="P444" s="85">
        <f t="shared" si="156"/>
        <v>3.24</v>
      </c>
      <c r="Q444" s="69">
        <v>0.1</v>
      </c>
      <c r="R444" s="85">
        <f>IF(M444&gt;=L444,(M444+P444),M444+Q444)</f>
        <v>10.299999999999999</v>
      </c>
      <c r="S444" s="85">
        <f t="shared" si="154"/>
        <v>10.299999999999999</v>
      </c>
      <c r="T444" s="86">
        <f>S444</f>
        <v>10.299999999999999</v>
      </c>
    </row>
    <row r="445" spans="1:20" x14ac:dyDescent="0.3">
      <c r="A445" s="54">
        <v>294</v>
      </c>
      <c r="B445" s="2" t="s">
        <v>409</v>
      </c>
      <c r="C445" s="2">
        <v>437</v>
      </c>
      <c r="D445" s="26" t="s">
        <v>20</v>
      </c>
      <c r="E445" s="29"/>
      <c r="F445" s="28"/>
      <c r="G445" s="9">
        <v>17</v>
      </c>
      <c r="H445" s="21">
        <v>17</v>
      </c>
      <c r="I445" s="1"/>
      <c r="J445" s="1">
        <v>70</v>
      </c>
      <c r="K445" s="21">
        <f t="shared" ref="K445:K487" si="158">I445-H445</f>
        <v>-17</v>
      </c>
      <c r="L445" s="22">
        <f t="shared" si="150"/>
        <v>-70</v>
      </c>
      <c r="M445" s="9">
        <f t="shared" si="157"/>
        <v>17</v>
      </c>
      <c r="N445" s="9">
        <f t="shared" si="152"/>
        <v>-87</v>
      </c>
      <c r="O445" s="25">
        <v>0.7</v>
      </c>
      <c r="P445" s="9">
        <f t="shared" si="156"/>
        <v>-60.9</v>
      </c>
      <c r="Q445" s="97">
        <v>0.1</v>
      </c>
      <c r="R445" s="9">
        <v>0.9</v>
      </c>
      <c r="S445" s="9">
        <f t="shared" si="154"/>
        <v>17</v>
      </c>
      <c r="T445" s="56">
        <v>17</v>
      </c>
    </row>
    <row r="446" spans="1:20" x14ac:dyDescent="0.3">
      <c r="A446" s="54">
        <v>295</v>
      </c>
      <c r="B446" s="10" t="s">
        <v>344</v>
      </c>
      <c r="C446" s="10">
        <v>163</v>
      </c>
      <c r="D446" s="11"/>
      <c r="E446" s="97"/>
      <c r="F446" s="97"/>
      <c r="G446" s="97">
        <v>11.7</v>
      </c>
      <c r="H446" s="13">
        <f>G446</f>
        <v>11.7</v>
      </c>
      <c r="I446" s="97"/>
      <c r="J446" s="97"/>
      <c r="K446" s="13">
        <f t="shared" si="158"/>
        <v>-11.7</v>
      </c>
      <c r="L446" s="14">
        <f t="shared" si="150"/>
        <v>0</v>
      </c>
      <c r="M446" s="12">
        <f t="shared" si="157"/>
        <v>11.7</v>
      </c>
      <c r="N446" s="12">
        <f t="shared" si="152"/>
        <v>-11.7</v>
      </c>
      <c r="O446" s="97" t="str">
        <f>IF(M446&gt;=19.5,"70%",IF(M446&gt;=13.5,"50%",IF(M446&gt;=5.5,"30%",IF(M446&gt;=0.1,"15%"))))</f>
        <v>30%</v>
      </c>
      <c r="P446" s="12">
        <f t="shared" si="156"/>
        <v>-3.51</v>
      </c>
      <c r="Q446" s="97">
        <v>0.1</v>
      </c>
      <c r="R446" s="12">
        <f t="shared" ref="R446:R459" si="159">IF(M446&gt;=L446,(M446+P446),M446+Q446)</f>
        <v>8.19</v>
      </c>
      <c r="S446" s="12">
        <f t="shared" si="154"/>
        <v>11.7</v>
      </c>
      <c r="T446" s="55">
        <f>S446</f>
        <v>11.7</v>
      </c>
    </row>
    <row r="447" spans="1:20" x14ac:dyDescent="0.3">
      <c r="A447" s="54">
        <v>296</v>
      </c>
      <c r="B447" s="80" t="s">
        <v>420</v>
      </c>
      <c r="C447" s="80">
        <v>452</v>
      </c>
      <c r="D447" s="114"/>
      <c r="E447" s="82"/>
      <c r="F447" s="115"/>
      <c r="G447" s="69">
        <v>12</v>
      </c>
      <c r="H447" s="83">
        <v>12</v>
      </c>
      <c r="I447" s="69">
        <v>95</v>
      </c>
      <c r="J447" s="69">
        <v>70</v>
      </c>
      <c r="K447" s="83">
        <f t="shared" si="158"/>
        <v>83</v>
      </c>
      <c r="L447" s="84">
        <f t="shared" si="150"/>
        <v>25</v>
      </c>
      <c r="M447" s="85">
        <f t="shared" si="157"/>
        <v>12</v>
      </c>
      <c r="N447" s="85">
        <f t="shared" si="152"/>
        <v>13</v>
      </c>
      <c r="O447" s="69" t="str">
        <f>IF(M447&gt;=19.5,"70%",IF(M447&gt;=13.5,"50%",IF(M447&gt;=5.5,"30%",IF(M447&gt;=0.1,"15%"))))</f>
        <v>30%</v>
      </c>
      <c r="P447" s="83">
        <f t="shared" si="156"/>
        <v>3.9</v>
      </c>
      <c r="Q447" s="69">
        <v>0.1</v>
      </c>
      <c r="R447" s="85">
        <f t="shared" si="159"/>
        <v>12.1</v>
      </c>
      <c r="S447" s="85">
        <f t="shared" si="154"/>
        <v>12.1</v>
      </c>
      <c r="T447" s="86">
        <f>S447</f>
        <v>12.1</v>
      </c>
    </row>
    <row r="448" spans="1:20" x14ac:dyDescent="0.3">
      <c r="A448" s="54">
        <v>297</v>
      </c>
      <c r="B448" s="2" t="s">
        <v>420</v>
      </c>
      <c r="C448" s="2">
        <v>450</v>
      </c>
      <c r="D448" s="26"/>
      <c r="E448" s="27"/>
      <c r="F448" s="28"/>
      <c r="G448" s="28">
        <v>12</v>
      </c>
      <c r="H448" s="28">
        <v>12</v>
      </c>
      <c r="I448" s="28">
        <v>82</v>
      </c>
      <c r="J448" s="28">
        <v>70</v>
      </c>
      <c r="K448" s="28">
        <f t="shared" si="158"/>
        <v>70</v>
      </c>
      <c r="L448" s="28">
        <f t="shared" si="150"/>
        <v>12</v>
      </c>
      <c r="M448" s="28">
        <f t="shared" si="157"/>
        <v>12</v>
      </c>
      <c r="N448" s="28">
        <f t="shared" si="152"/>
        <v>0</v>
      </c>
      <c r="O448" s="28" t="str">
        <f>IF(M448&gt;=19.5,"70%",IF(M448&gt;=13.5,"50%",IF(M448&gt;=5.5,"30%",IF(M448&gt;=0.1,"15%"))))</f>
        <v>30%</v>
      </c>
      <c r="P448" s="90">
        <f t="shared" si="156"/>
        <v>0</v>
      </c>
      <c r="Q448" s="97">
        <v>0.1</v>
      </c>
      <c r="R448" s="28">
        <f t="shared" si="159"/>
        <v>12</v>
      </c>
      <c r="S448" s="77">
        <f t="shared" si="154"/>
        <v>12</v>
      </c>
      <c r="T448" s="59">
        <v>12</v>
      </c>
    </row>
    <row r="449" spans="1:20" x14ac:dyDescent="0.3">
      <c r="A449" s="54">
        <v>298</v>
      </c>
      <c r="B449" s="81" t="s">
        <v>519</v>
      </c>
      <c r="C449" s="80">
        <v>509</v>
      </c>
      <c r="D449" s="81"/>
      <c r="E449" s="82"/>
      <c r="F449" s="69"/>
      <c r="G449" s="69">
        <v>16</v>
      </c>
      <c r="H449" s="83">
        <v>16</v>
      </c>
      <c r="I449" s="69">
        <v>84</v>
      </c>
      <c r="J449" s="69">
        <v>69</v>
      </c>
      <c r="K449" s="83">
        <f t="shared" si="158"/>
        <v>68</v>
      </c>
      <c r="L449" s="84">
        <f t="shared" si="150"/>
        <v>15</v>
      </c>
      <c r="M449" s="85">
        <f t="shared" si="157"/>
        <v>16</v>
      </c>
      <c r="N449" s="85">
        <f t="shared" si="152"/>
        <v>-1</v>
      </c>
      <c r="O449" s="69" t="str">
        <f>IF(M449&gt;=19.5,"70%",IF(M449&gt;=13.5,"50%",IF(M449&gt;=5.5,"30%",IF(M449&gt;=0.1,"15%"))))</f>
        <v>50%</v>
      </c>
      <c r="P449" s="85">
        <f t="shared" si="156"/>
        <v>-0.5</v>
      </c>
      <c r="Q449" s="69">
        <v>0.5</v>
      </c>
      <c r="R449" s="85">
        <f t="shared" si="159"/>
        <v>15.5</v>
      </c>
      <c r="S449" s="85">
        <f t="shared" si="154"/>
        <v>15.5</v>
      </c>
      <c r="T449" s="86">
        <f>S449</f>
        <v>15.5</v>
      </c>
    </row>
    <row r="450" spans="1:20" x14ac:dyDescent="0.3">
      <c r="A450" s="54">
        <v>299</v>
      </c>
      <c r="B450" s="80" t="s">
        <v>345</v>
      </c>
      <c r="C450" s="80">
        <v>22</v>
      </c>
      <c r="D450" s="81" t="s">
        <v>43</v>
      </c>
      <c r="E450" s="82"/>
      <c r="F450" s="115"/>
      <c r="G450" s="85">
        <v>16.3</v>
      </c>
      <c r="H450" s="83">
        <v>16</v>
      </c>
      <c r="I450" s="69">
        <v>90</v>
      </c>
      <c r="J450" s="69">
        <v>70</v>
      </c>
      <c r="K450" s="83">
        <f t="shared" si="158"/>
        <v>74</v>
      </c>
      <c r="L450" s="84">
        <f t="shared" si="150"/>
        <v>20</v>
      </c>
      <c r="M450" s="85">
        <f t="shared" si="157"/>
        <v>16.3</v>
      </c>
      <c r="N450" s="85">
        <f t="shared" si="152"/>
        <v>3.6999999999999993</v>
      </c>
      <c r="O450" s="116">
        <v>0.7</v>
      </c>
      <c r="P450" s="85">
        <v>6.9</v>
      </c>
      <c r="Q450" s="69">
        <v>0.1</v>
      </c>
      <c r="R450" s="85">
        <f t="shared" si="159"/>
        <v>16.400000000000002</v>
      </c>
      <c r="S450" s="85">
        <f t="shared" si="154"/>
        <v>16.400000000000002</v>
      </c>
      <c r="T450" s="86">
        <v>16</v>
      </c>
    </row>
    <row r="451" spans="1:20" x14ac:dyDescent="0.3">
      <c r="A451" s="54">
        <v>300</v>
      </c>
      <c r="B451" s="110" t="s">
        <v>496</v>
      </c>
      <c r="C451" s="80">
        <v>405</v>
      </c>
      <c r="D451" s="111"/>
      <c r="E451" s="82"/>
      <c r="F451" s="112"/>
      <c r="G451" s="69">
        <v>16</v>
      </c>
      <c r="H451" s="83">
        <f>G451</f>
        <v>16</v>
      </c>
      <c r="I451" s="69">
        <v>97</v>
      </c>
      <c r="J451" s="69">
        <v>70</v>
      </c>
      <c r="K451" s="83">
        <f t="shared" si="158"/>
        <v>81</v>
      </c>
      <c r="L451" s="84">
        <f t="shared" si="150"/>
        <v>27</v>
      </c>
      <c r="M451" s="85">
        <f t="shared" si="157"/>
        <v>16</v>
      </c>
      <c r="N451" s="85">
        <f t="shared" si="152"/>
        <v>11</v>
      </c>
      <c r="O451" s="69" t="str">
        <f>IF(M451&gt;=19.5,"70%",IF(M451&gt;=13.5,"50%",IF(M451&gt;=5.5,"30%",IF(M451&gt;=0.1,"15%"))))</f>
        <v>50%</v>
      </c>
      <c r="P451" s="85">
        <f t="shared" ref="P451:P509" si="160">N451*O451</f>
        <v>5.5</v>
      </c>
      <c r="Q451" s="69">
        <v>0.1</v>
      </c>
      <c r="R451" s="85">
        <f t="shared" si="159"/>
        <v>16.100000000000001</v>
      </c>
      <c r="S451" s="85">
        <f t="shared" si="154"/>
        <v>16.100000000000001</v>
      </c>
      <c r="T451" s="86">
        <f>S451</f>
        <v>16.100000000000001</v>
      </c>
    </row>
    <row r="452" spans="1:20" x14ac:dyDescent="0.3">
      <c r="A452" s="54">
        <v>301</v>
      </c>
      <c r="B452" s="10" t="s">
        <v>346</v>
      </c>
      <c r="C452" s="10">
        <v>274</v>
      </c>
      <c r="D452" s="11" t="s">
        <v>62</v>
      </c>
      <c r="E452" s="20"/>
      <c r="F452" s="97"/>
      <c r="G452" s="97">
        <v>14</v>
      </c>
      <c r="H452" s="97">
        <v>14</v>
      </c>
      <c r="I452" s="97">
        <v>89</v>
      </c>
      <c r="J452" s="97">
        <v>69</v>
      </c>
      <c r="K452" s="13">
        <f t="shared" si="158"/>
        <v>75</v>
      </c>
      <c r="L452" s="14">
        <f t="shared" si="150"/>
        <v>20</v>
      </c>
      <c r="M452" s="12">
        <f t="shared" si="157"/>
        <v>14</v>
      </c>
      <c r="N452" s="12">
        <f t="shared" si="152"/>
        <v>6</v>
      </c>
      <c r="O452" s="97" t="str">
        <f>IF(M452&gt;=19.5,"70%",IF(M452&gt;=13.5,"50%",IF(M452&gt;=5.5,"30%",IF(M452&gt;=0.1,"15%"))))</f>
        <v>50%</v>
      </c>
      <c r="P452" s="12">
        <f t="shared" si="160"/>
        <v>3</v>
      </c>
      <c r="Q452" s="97">
        <v>0.1</v>
      </c>
      <c r="R452" s="12">
        <f t="shared" si="159"/>
        <v>14.1</v>
      </c>
      <c r="S452" s="12">
        <f t="shared" si="154"/>
        <v>14.1</v>
      </c>
      <c r="T452" s="55">
        <f>S452</f>
        <v>14.1</v>
      </c>
    </row>
    <row r="453" spans="1:20" x14ac:dyDescent="0.3">
      <c r="A453" s="54">
        <v>302</v>
      </c>
      <c r="B453" s="80" t="s">
        <v>413</v>
      </c>
      <c r="C453" s="80">
        <v>443</v>
      </c>
      <c r="D453" s="114"/>
      <c r="E453" s="82"/>
      <c r="F453" s="115"/>
      <c r="G453" s="69">
        <v>17</v>
      </c>
      <c r="H453" s="69">
        <v>17</v>
      </c>
      <c r="I453" s="69">
        <v>91</v>
      </c>
      <c r="J453" s="69">
        <v>72</v>
      </c>
      <c r="K453" s="69">
        <f t="shared" si="158"/>
        <v>74</v>
      </c>
      <c r="L453" s="69">
        <f t="shared" si="150"/>
        <v>19</v>
      </c>
      <c r="M453" s="69">
        <f t="shared" si="157"/>
        <v>17</v>
      </c>
      <c r="N453" s="69">
        <f t="shared" si="152"/>
        <v>2</v>
      </c>
      <c r="O453" s="69" t="str">
        <f>IF(M453&gt;=19.5,"70%",IF(M453&gt;=13.5,"50%",IF(M453&gt;=5.5,"30%",IF(M453&gt;=0.1,"15%"))))</f>
        <v>50%</v>
      </c>
      <c r="P453" s="85">
        <f t="shared" si="160"/>
        <v>1</v>
      </c>
      <c r="Q453" s="69" t="str">
        <f>IF(N453&lt;0,O453, "0.1")</f>
        <v>0.1</v>
      </c>
      <c r="R453" s="69">
        <f t="shared" si="159"/>
        <v>17.100000000000001</v>
      </c>
      <c r="S453" s="69">
        <f t="shared" si="154"/>
        <v>17.100000000000001</v>
      </c>
      <c r="T453" s="113">
        <v>17</v>
      </c>
    </row>
    <row r="454" spans="1:20" x14ac:dyDescent="0.3">
      <c r="A454" s="54">
        <v>303</v>
      </c>
      <c r="B454" s="15" t="s">
        <v>347</v>
      </c>
      <c r="C454" s="10">
        <v>406</v>
      </c>
      <c r="D454" s="15" t="s">
        <v>43</v>
      </c>
      <c r="E454" s="48"/>
      <c r="F454" s="49"/>
      <c r="G454" s="49">
        <v>24</v>
      </c>
      <c r="H454" s="49">
        <v>24</v>
      </c>
      <c r="I454" s="49">
        <v>99</v>
      </c>
      <c r="J454" s="49">
        <v>69</v>
      </c>
      <c r="K454" s="49">
        <f t="shared" si="158"/>
        <v>75</v>
      </c>
      <c r="L454" s="49">
        <f t="shared" si="150"/>
        <v>30</v>
      </c>
      <c r="M454" s="49">
        <f t="shared" si="157"/>
        <v>24</v>
      </c>
      <c r="N454" s="49">
        <f t="shared" si="152"/>
        <v>6</v>
      </c>
      <c r="O454" s="49" t="str">
        <f>IF(M454&gt;=19.5,"70%",IF(M454&gt;=13.5,"50%",IF(M454&gt;=5.5,"30%",IF(M454&gt;=0.1,"15%"))))</f>
        <v>70%</v>
      </c>
      <c r="P454" s="89">
        <f t="shared" si="160"/>
        <v>4.1999999999999993</v>
      </c>
      <c r="Q454" s="97">
        <v>0.1</v>
      </c>
      <c r="R454" s="49">
        <f t="shared" si="159"/>
        <v>24.1</v>
      </c>
      <c r="S454" s="97">
        <f t="shared" si="154"/>
        <v>24.1</v>
      </c>
      <c r="T454" s="55">
        <f>S454</f>
        <v>24.1</v>
      </c>
    </row>
    <row r="455" spans="1:20" x14ac:dyDescent="0.3">
      <c r="A455" s="54">
        <v>304</v>
      </c>
      <c r="B455" s="10" t="s">
        <v>348</v>
      </c>
      <c r="C455" s="10">
        <v>190</v>
      </c>
      <c r="D455" s="11"/>
      <c r="E455" s="17"/>
      <c r="F455" s="97"/>
      <c r="G455" s="97">
        <v>14.5</v>
      </c>
      <c r="H455" s="13">
        <v>14</v>
      </c>
      <c r="I455" s="97">
        <v>84</v>
      </c>
      <c r="J455" s="97">
        <v>70</v>
      </c>
      <c r="K455" s="13">
        <f t="shared" si="158"/>
        <v>70</v>
      </c>
      <c r="L455" s="14">
        <f t="shared" si="150"/>
        <v>14</v>
      </c>
      <c r="M455" s="12">
        <f t="shared" si="157"/>
        <v>14.5</v>
      </c>
      <c r="N455" s="12">
        <f t="shared" si="152"/>
        <v>-0.5</v>
      </c>
      <c r="O455" s="19">
        <v>0.7</v>
      </c>
      <c r="P455" s="12">
        <f t="shared" si="160"/>
        <v>-0.35</v>
      </c>
      <c r="Q455" s="97">
        <v>0.1</v>
      </c>
      <c r="R455" s="12">
        <f t="shared" si="159"/>
        <v>14.15</v>
      </c>
      <c r="S455" s="12">
        <f t="shared" si="154"/>
        <v>14.15</v>
      </c>
      <c r="T455" s="55">
        <f>S455</f>
        <v>14.15</v>
      </c>
    </row>
    <row r="456" spans="1:20" x14ac:dyDescent="0.3">
      <c r="A456" s="54">
        <v>305</v>
      </c>
      <c r="B456" s="10" t="s">
        <v>350</v>
      </c>
      <c r="C456" s="10">
        <v>270</v>
      </c>
      <c r="D456" s="11" t="s">
        <v>62</v>
      </c>
      <c r="E456" s="17"/>
      <c r="F456" s="97"/>
      <c r="G456" s="12">
        <v>19</v>
      </c>
      <c r="H456" s="13">
        <v>19</v>
      </c>
      <c r="I456" s="97">
        <v>104</v>
      </c>
      <c r="J456" s="97">
        <v>70</v>
      </c>
      <c r="K456" s="13">
        <f t="shared" si="158"/>
        <v>85</v>
      </c>
      <c r="L456" s="14">
        <f t="shared" si="150"/>
        <v>34</v>
      </c>
      <c r="M456" s="12">
        <f t="shared" si="157"/>
        <v>19</v>
      </c>
      <c r="N456" s="12">
        <f t="shared" si="152"/>
        <v>15</v>
      </c>
      <c r="O456" s="97" t="str">
        <f t="shared" ref="O456:O469" si="161">IF(M456&gt;=19.5,"70%",IF(M456&gt;=13.5,"50%",IF(M456&gt;=5.5,"30%",IF(M456&gt;=0.1,"15%"))))</f>
        <v>50%</v>
      </c>
      <c r="P456" s="12">
        <f t="shared" si="160"/>
        <v>7.5</v>
      </c>
      <c r="Q456" s="97">
        <v>0.1</v>
      </c>
      <c r="R456" s="12">
        <f t="shared" si="159"/>
        <v>19.100000000000001</v>
      </c>
      <c r="S456" s="12">
        <f t="shared" si="154"/>
        <v>19.100000000000001</v>
      </c>
      <c r="T456" s="55">
        <f>S456</f>
        <v>19.100000000000001</v>
      </c>
    </row>
    <row r="457" spans="1:20" x14ac:dyDescent="0.3">
      <c r="A457" s="54">
        <v>306</v>
      </c>
      <c r="B457" s="10" t="s">
        <v>351</v>
      </c>
      <c r="C457" s="10">
        <v>293</v>
      </c>
      <c r="D457" s="11"/>
      <c r="E457" s="97"/>
      <c r="F457" s="97"/>
      <c r="G457" s="12">
        <v>24</v>
      </c>
      <c r="H457" s="13">
        <v>24</v>
      </c>
      <c r="I457" s="97"/>
      <c r="J457" s="97"/>
      <c r="K457" s="13">
        <f t="shared" si="158"/>
        <v>-24</v>
      </c>
      <c r="L457" s="14">
        <f t="shared" si="150"/>
        <v>0</v>
      </c>
      <c r="M457" s="12">
        <f t="shared" si="157"/>
        <v>24</v>
      </c>
      <c r="N457" s="12">
        <f t="shared" si="152"/>
        <v>-24</v>
      </c>
      <c r="O457" s="97" t="str">
        <f t="shared" si="161"/>
        <v>70%</v>
      </c>
      <c r="P457" s="12">
        <f t="shared" si="160"/>
        <v>-16.799999999999997</v>
      </c>
      <c r="Q457" s="97">
        <v>0.1</v>
      </c>
      <c r="R457" s="12">
        <f t="shared" si="159"/>
        <v>7.2000000000000028</v>
      </c>
      <c r="S457" s="12">
        <f t="shared" si="154"/>
        <v>24</v>
      </c>
      <c r="T457" s="55">
        <f t="shared" ref="T457:T463" si="162">S457</f>
        <v>24</v>
      </c>
    </row>
    <row r="458" spans="1:20" x14ac:dyDescent="0.3">
      <c r="A458" s="54">
        <v>307</v>
      </c>
      <c r="B458" s="11" t="s">
        <v>352</v>
      </c>
      <c r="C458" s="10">
        <v>407</v>
      </c>
      <c r="D458" s="11" t="s">
        <v>20</v>
      </c>
      <c r="E458" s="97"/>
      <c r="F458" s="97"/>
      <c r="G458" s="97">
        <v>10</v>
      </c>
      <c r="H458" s="97">
        <v>10</v>
      </c>
      <c r="I458" s="97">
        <v>84</v>
      </c>
      <c r="J458" s="97">
        <v>69</v>
      </c>
      <c r="K458" s="97">
        <f t="shared" si="158"/>
        <v>74</v>
      </c>
      <c r="L458" s="97">
        <f t="shared" si="150"/>
        <v>15</v>
      </c>
      <c r="M458" s="97">
        <f t="shared" si="157"/>
        <v>10</v>
      </c>
      <c r="N458" s="97">
        <f t="shared" si="152"/>
        <v>5</v>
      </c>
      <c r="O458" s="97" t="str">
        <f t="shared" si="161"/>
        <v>30%</v>
      </c>
      <c r="P458" s="12">
        <f t="shared" si="160"/>
        <v>1.5</v>
      </c>
      <c r="Q458" s="97">
        <v>0.1</v>
      </c>
      <c r="R458" s="97">
        <f t="shared" si="159"/>
        <v>10.1</v>
      </c>
      <c r="S458" s="97">
        <f t="shared" si="154"/>
        <v>10.1</v>
      </c>
      <c r="T458" s="55">
        <f t="shared" si="162"/>
        <v>10.1</v>
      </c>
    </row>
    <row r="459" spans="1:20" x14ac:dyDescent="0.3">
      <c r="A459" s="54">
        <v>308</v>
      </c>
      <c r="B459" s="2" t="s">
        <v>410</v>
      </c>
      <c r="C459" s="2">
        <v>438</v>
      </c>
      <c r="D459" s="26" t="s">
        <v>111</v>
      </c>
      <c r="E459" s="29"/>
      <c r="F459" s="28"/>
      <c r="G459" s="1">
        <v>20</v>
      </c>
      <c r="H459" s="21">
        <f>G459</f>
        <v>20</v>
      </c>
      <c r="I459" s="1">
        <v>103</v>
      </c>
      <c r="J459" s="1">
        <v>70</v>
      </c>
      <c r="K459" s="21">
        <f t="shared" si="158"/>
        <v>83</v>
      </c>
      <c r="L459" s="22">
        <f t="shared" si="150"/>
        <v>33</v>
      </c>
      <c r="M459" s="9">
        <f t="shared" si="157"/>
        <v>20</v>
      </c>
      <c r="N459" s="9">
        <f t="shared" si="152"/>
        <v>13</v>
      </c>
      <c r="O459" s="1" t="str">
        <f t="shared" si="161"/>
        <v>70%</v>
      </c>
      <c r="P459" s="9">
        <f t="shared" si="160"/>
        <v>9.1</v>
      </c>
      <c r="Q459" s="97">
        <v>0.1</v>
      </c>
      <c r="R459" s="9">
        <f t="shared" si="159"/>
        <v>20.100000000000001</v>
      </c>
      <c r="S459" s="9">
        <f t="shared" si="154"/>
        <v>20.100000000000001</v>
      </c>
      <c r="T459" s="56">
        <f t="shared" si="162"/>
        <v>20.100000000000001</v>
      </c>
    </row>
    <row r="460" spans="1:20" x14ac:dyDescent="0.3">
      <c r="A460" s="54">
        <v>309</v>
      </c>
      <c r="B460" s="2" t="s">
        <v>353</v>
      </c>
      <c r="C460" s="2">
        <v>408</v>
      </c>
      <c r="D460" s="3"/>
      <c r="E460" s="51"/>
      <c r="F460" s="1"/>
      <c r="G460" s="9">
        <v>12</v>
      </c>
      <c r="H460" s="21">
        <f>G460</f>
        <v>12</v>
      </c>
      <c r="I460" s="1">
        <v>98</v>
      </c>
      <c r="J460" s="1">
        <v>70</v>
      </c>
      <c r="K460" s="21">
        <f t="shared" si="158"/>
        <v>86</v>
      </c>
      <c r="L460" s="22">
        <f t="shared" si="150"/>
        <v>28</v>
      </c>
      <c r="M460" s="9">
        <f t="shared" si="157"/>
        <v>12</v>
      </c>
      <c r="N460" s="9">
        <f t="shared" si="152"/>
        <v>16</v>
      </c>
      <c r="O460" s="1" t="str">
        <f t="shared" si="161"/>
        <v>30%</v>
      </c>
      <c r="P460" s="9">
        <f t="shared" si="160"/>
        <v>4.8</v>
      </c>
      <c r="Q460" s="97">
        <v>0.1</v>
      </c>
      <c r="R460" s="1">
        <v>12</v>
      </c>
      <c r="S460" s="9">
        <f t="shared" si="154"/>
        <v>12</v>
      </c>
      <c r="T460" s="56">
        <f t="shared" si="162"/>
        <v>12</v>
      </c>
    </row>
    <row r="461" spans="1:20" x14ac:dyDescent="0.3">
      <c r="A461" s="54">
        <v>310</v>
      </c>
      <c r="B461" s="10" t="s">
        <v>354</v>
      </c>
      <c r="C461" s="10">
        <v>273</v>
      </c>
      <c r="D461" s="11" t="s">
        <v>32</v>
      </c>
      <c r="E461" s="17"/>
      <c r="F461" s="97"/>
      <c r="G461" s="12">
        <v>16</v>
      </c>
      <c r="H461" s="13">
        <v>16</v>
      </c>
      <c r="I461" s="97">
        <v>100</v>
      </c>
      <c r="J461" s="97">
        <v>70</v>
      </c>
      <c r="K461" s="13">
        <f t="shared" si="158"/>
        <v>84</v>
      </c>
      <c r="L461" s="14">
        <f t="shared" si="150"/>
        <v>30</v>
      </c>
      <c r="M461" s="12">
        <f t="shared" si="157"/>
        <v>16</v>
      </c>
      <c r="N461" s="12">
        <f t="shared" si="152"/>
        <v>14</v>
      </c>
      <c r="O461" s="97" t="str">
        <f t="shared" si="161"/>
        <v>50%</v>
      </c>
      <c r="P461" s="12">
        <f t="shared" si="160"/>
        <v>7</v>
      </c>
      <c r="Q461" s="97">
        <v>0.1</v>
      </c>
      <c r="R461" s="12">
        <f t="shared" ref="R461:R509" si="163">IF(M461&gt;=L461,(M461+P461),M461+Q461)</f>
        <v>16.100000000000001</v>
      </c>
      <c r="S461" s="12">
        <f t="shared" si="154"/>
        <v>16.100000000000001</v>
      </c>
      <c r="T461" s="55">
        <f t="shared" si="162"/>
        <v>16.100000000000001</v>
      </c>
    </row>
    <row r="462" spans="1:20" x14ac:dyDescent="0.3">
      <c r="A462" s="54">
        <v>311</v>
      </c>
      <c r="B462" s="10" t="s">
        <v>355</v>
      </c>
      <c r="C462" s="10">
        <v>108</v>
      </c>
      <c r="D462" s="11"/>
      <c r="E462" s="97"/>
      <c r="F462" s="97"/>
      <c r="G462" s="12">
        <v>24</v>
      </c>
      <c r="H462" s="13">
        <f>G462</f>
        <v>24</v>
      </c>
      <c r="I462" s="97"/>
      <c r="J462" s="97"/>
      <c r="K462" s="13">
        <f t="shared" si="158"/>
        <v>-24</v>
      </c>
      <c r="L462" s="14">
        <f t="shared" si="150"/>
        <v>0</v>
      </c>
      <c r="M462" s="12">
        <f t="shared" si="157"/>
        <v>24</v>
      </c>
      <c r="N462" s="12">
        <f t="shared" si="152"/>
        <v>-24</v>
      </c>
      <c r="O462" s="97" t="str">
        <f t="shared" si="161"/>
        <v>70%</v>
      </c>
      <c r="P462" s="12">
        <f t="shared" si="160"/>
        <v>-16.799999999999997</v>
      </c>
      <c r="Q462" s="97">
        <v>0.1</v>
      </c>
      <c r="R462" s="12">
        <f t="shared" si="163"/>
        <v>7.2000000000000028</v>
      </c>
      <c r="S462" s="12">
        <f t="shared" si="154"/>
        <v>24</v>
      </c>
      <c r="T462" s="55">
        <f t="shared" si="162"/>
        <v>24</v>
      </c>
    </row>
    <row r="463" spans="1:20" x14ac:dyDescent="0.3">
      <c r="A463" s="54">
        <v>312</v>
      </c>
      <c r="B463" s="10" t="s">
        <v>357</v>
      </c>
      <c r="C463" s="10">
        <v>71</v>
      </c>
      <c r="D463" s="11"/>
      <c r="E463" s="97"/>
      <c r="F463" s="97"/>
      <c r="G463" s="12">
        <v>17.3</v>
      </c>
      <c r="H463" s="13">
        <f>G463</f>
        <v>17.3</v>
      </c>
      <c r="I463" s="97"/>
      <c r="J463" s="97"/>
      <c r="K463" s="13">
        <f t="shared" si="158"/>
        <v>-17.3</v>
      </c>
      <c r="L463" s="14">
        <f t="shared" si="150"/>
        <v>0</v>
      </c>
      <c r="M463" s="12">
        <f t="shared" si="157"/>
        <v>17.3</v>
      </c>
      <c r="N463" s="12">
        <f t="shared" si="152"/>
        <v>-17.3</v>
      </c>
      <c r="O463" s="97" t="str">
        <f t="shared" si="161"/>
        <v>50%</v>
      </c>
      <c r="P463" s="12">
        <f t="shared" si="160"/>
        <v>-8.65</v>
      </c>
      <c r="Q463" s="97">
        <v>0.1</v>
      </c>
      <c r="R463" s="12">
        <f t="shared" si="163"/>
        <v>8.65</v>
      </c>
      <c r="S463" s="12">
        <f t="shared" si="154"/>
        <v>17.3</v>
      </c>
      <c r="T463" s="55">
        <f t="shared" si="162"/>
        <v>17.3</v>
      </c>
    </row>
    <row r="464" spans="1:20" x14ac:dyDescent="0.3">
      <c r="A464" s="54">
        <v>313</v>
      </c>
      <c r="B464" s="11" t="s">
        <v>358</v>
      </c>
      <c r="C464" s="10">
        <v>409</v>
      </c>
      <c r="D464" s="11" t="s">
        <v>20</v>
      </c>
      <c r="E464" s="97"/>
      <c r="F464" s="97"/>
      <c r="G464" s="97">
        <v>7</v>
      </c>
      <c r="H464" s="97">
        <v>7</v>
      </c>
      <c r="I464" s="97">
        <v>76</v>
      </c>
      <c r="J464" s="97">
        <v>69</v>
      </c>
      <c r="K464" s="97">
        <f t="shared" si="158"/>
        <v>69</v>
      </c>
      <c r="L464" s="97">
        <f t="shared" si="150"/>
        <v>7</v>
      </c>
      <c r="M464" s="97">
        <f t="shared" si="157"/>
        <v>7</v>
      </c>
      <c r="N464" s="97">
        <f t="shared" si="152"/>
        <v>0</v>
      </c>
      <c r="O464" s="97" t="str">
        <f t="shared" si="161"/>
        <v>30%</v>
      </c>
      <c r="P464" s="12">
        <f t="shared" si="160"/>
        <v>0</v>
      </c>
      <c r="Q464" s="97">
        <v>0.1</v>
      </c>
      <c r="R464" s="97">
        <f t="shared" si="163"/>
        <v>7</v>
      </c>
      <c r="S464" s="97">
        <f t="shared" si="154"/>
        <v>7</v>
      </c>
      <c r="T464" s="55">
        <v>7</v>
      </c>
    </row>
    <row r="465" spans="1:20" x14ac:dyDescent="0.3">
      <c r="A465" s="54">
        <v>314</v>
      </c>
      <c r="B465" s="10" t="s">
        <v>359</v>
      </c>
      <c r="C465" s="10">
        <v>12</v>
      </c>
      <c r="D465" s="11"/>
      <c r="E465" s="97"/>
      <c r="F465" s="97"/>
      <c r="G465" s="12">
        <v>8.8000000000000007</v>
      </c>
      <c r="H465" s="12">
        <f>G465</f>
        <v>8.8000000000000007</v>
      </c>
      <c r="I465" s="97"/>
      <c r="J465" s="97"/>
      <c r="K465" s="13">
        <f t="shared" si="158"/>
        <v>-8.8000000000000007</v>
      </c>
      <c r="L465" s="14">
        <f t="shared" si="150"/>
        <v>0</v>
      </c>
      <c r="M465" s="12">
        <f t="shared" si="157"/>
        <v>8.8000000000000007</v>
      </c>
      <c r="N465" s="12">
        <f t="shared" si="152"/>
        <v>-8.8000000000000007</v>
      </c>
      <c r="O465" s="97" t="str">
        <f t="shared" si="161"/>
        <v>30%</v>
      </c>
      <c r="P465" s="12">
        <f t="shared" si="160"/>
        <v>-2.64</v>
      </c>
      <c r="Q465" s="97">
        <v>0.1</v>
      </c>
      <c r="R465" s="12">
        <f t="shared" si="163"/>
        <v>6.16</v>
      </c>
      <c r="S465" s="12">
        <f t="shared" si="154"/>
        <v>8.8000000000000007</v>
      </c>
      <c r="T465" s="55">
        <f>S465</f>
        <v>8.8000000000000007</v>
      </c>
    </row>
    <row r="466" spans="1:20" x14ac:dyDescent="0.3">
      <c r="A466" s="54">
        <v>315</v>
      </c>
      <c r="B466" s="10" t="s">
        <v>360</v>
      </c>
      <c r="C466" s="10">
        <v>208</v>
      </c>
      <c r="D466" s="11"/>
      <c r="E466" s="97"/>
      <c r="F466" s="97"/>
      <c r="G466" s="97">
        <v>24</v>
      </c>
      <c r="H466" s="13">
        <f>G466</f>
        <v>24</v>
      </c>
      <c r="I466" s="97"/>
      <c r="J466" s="97"/>
      <c r="K466" s="13">
        <f t="shared" si="158"/>
        <v>-24</v>
      </c>
      <c r="L466" s="14">
        <f t="shared" si="150"/>
        <v>0</v>
      </c>
      <c r="M466" s="12">
        <f t="shared" si="157"/>
        <v>24</v>
      </c>
      <c r="N466" s="12">
        <f t="shared" si="152"/>
        <v>-24</v>
      </c>
      <c r="O466" s="97" t="str">
        <f t="shared" si="161"/>
        <v>70%</v>
      </c>
      <c r="P466" s="12">
        <f t="shared" si="160"/>
        <v>-16.799999999999997</v>
      </c>
      <c r="Q466" s="97">
        <v>0.1</v>
      </c>
      <c r="R466" s="12">
        <f t="shared" si="163"/>
        <v>7.2000000000000028</v>
      </c>
      <c r="S466" s="12">
        <f t="shared" si="154"/>
        <v>24</v>
      </c>
      <c r="T466" s="55">
        <f>S466</f>
        <v>24</v>
      </c>
    </row>
    <row r="467" spans="1:20" x14ac:dyDescent="0.3">
      <c r="A467" s="54">
        <v>316</v>
      </c>
      <c r="B467" s="110" t="s">
        <v>361</v>
      </c>
      <c r="C467" s="80">
        <v>410</v>
      </c>
      <c r="D467" s="111" t="s">
        <v>24</v>
      </c>
      <c r="E467" s="82"/>
      <c r="F467" s="112"/>
      <c r="G467" s="69">
        <v>14</v>
      </c>
      <c r="H467" s="69">
        <v>14</v>
      </c>
      <c r="I467" s="69">
        <v>92</v>
      </c>
      <c r="J467" s="69">
        <v>70</v>
      </c>
      <c r="K467" s="69">
        <f t="shared" si="158"/>
        <v>78</v>
      </c>
      <c r="L467" s="69">
        <f t="shared" si="150"/>
        <v>22</v>
      </c>
      <c r="M467" s="69">
        <f t="shared" si="157"/>
        <v>14</v>
      </c>
      <c r="N467" s="69">
        <f t="shared" si="152"/>
        <v>8</v>
      </c>
      <c r="O467" s="69" t="str">
        <f t="shared" si="161"/>
        <v>50%</v>
      </c>
      <c r="P467" s="85">
        <f t="shared" si="160"/>
        <v>4</v>
      </c>
      <c r="Q467" s="69">
        <v>0.1</v>
      </c>
      <c r="R467" s="69">
        <f t="shared" si="163"/>
        <v>14.1</v>
      </c>
      <c r="S467" s="69">
        <f t="shared" si="154"/>
        <v>14.1</v>
      </c>
      <c r="T467" s="86">
        <f>S467</f>
        <v>14.1</v>
      </c>
    </row>
    <row r="468" spans="1:20" x14ac:dyDescent="0.3">
      <c r="A468" s="54">
        <v>317</v>
      </c>
      <c r="B468" s="119" t="s">
        <v>457</v>
      </c>
      <c r="C468" s="80">
        <v>479</v>
      </c>
      <c r="D468" s="119"/>
      <c r="E468" s="82"/>
      <c r="F468" s="69"/>
      <c r="G468" s="85">
        <v>20</v>
      </c>
      <c r="H468" s="83">
        <v>20</v>
      </c>
      <c r="I468" s="69">
        <v>96</v>
      </c>
      <c r="J468" s="69">
        <v>72</v>
      </c>
      <c r="K468" s="83">
        <f t="shared" si="158"/>
        <v>76</v>
      </c>
      <c r="L468" s="84">
        <f t="shared" si="150"/>
        <v>24</v>
      </c>
      <c r="M468" s="85">
        <f t="shared" si="157"/>
        <v>20</v>
      </c>
      <c r="N468" s="85">
        <f t="shared" si="152"/>
        <v>4</v>
      </c>
      <c r="O468" s="69" t="str">
        <f t="shared" si="161"/>
        <v>70%</v>
      </c>
      <c r="P468" s="85">
        <f t="shared" si="160"/>
        <v>2.8</v>
      </c>
      <c r="Q468" s="69" t="str">
        <f>IF(N468&lt;0,O468, "0.1")</f>
        <v>0.1</v>
      </c>
      <c r="R468" s="85">
        <f t="shared" si="163"/>
        <v>20.100000000000001</v>
      </c>
      <c r="S468" s="85">
        <f t="shared" si="154"/>
        <v>20.100000000000001</v>
      </c>
      <c r="T468" s="86">
        <f>S468</f>
        <v>20.100000000000001</v>
      </c>
    </row>
    <row r="469" spans="1:20" x14ac:dyDescent="0.3">
      <c r="A469" s="54">
        <v>318</v>
      </c>
      <c r="B469" s="80" t="s">
        <v>461</v>
      </c>
      <c r="C469" s="121">
        <v>484</v>
      </c>
      <c r="D469" s="119"/>
      <c r="E469" s="82"/>
      <c r="F469" s="69"/>
      <c r="G469" s="85">
        <v>24</v>
      </c>
      <c r="H469" s="83">
        <v>24</v>
      </c>
      <c r="I469" s="69">
        <v>102</v>
      </c>
      <c r="J469" s="69">
        <v>72</v>
      </c>
      <c r="K469" s="83">
        <f t="shared" si="158"/>
        <v>78</v>
      </c>
      <c r="L469" s="84">
        <f t="shared" si="150"/>
        <v>30</v>
      </c>
      <c r="M469" s="85">
        <f t="shared" si="157"/>
        <v>24</v>
      </c>
      <c r="N469" s="85">
        <f t="shared" si="152"/>
        <v>6</v>
      </c>
      <c r="O469" s="69" t="str">
        <f t="shared" si="161"/>
        <v>70%</v>
      </c>
      <c r="P469" s="85">
        <f t="shared" si="160"/>
        <v>4.1999999999999993</v>
      </c>
      <c r="Q469" s="69" t="str">
        <f>IF(N469&lt;0,O469, "0.1")</f>
        <v>0.1</v>
      </c>
      <c r="R469" s="85">
        <f t="shared" si="163"/>
        <v>24.1</v>
      </c>
      <c r="S469" s="85">
        <f t="shared" si="154"/>
        <v>24.1</v>
      </c>
      <c r="T469" s="86">
        <f>S469</f>
        <v>24.1</v>
      </c>
    </row>
    <row r="470" spans="1:20" x14ac:dyDescent="0.3">
      <c r="A470" s="54">
        <v>319</v>
      </c>
      <c r="B470" s="80" t="s">
        <v>503</v>
      </c>
      <c r="C470" s="80">
        <v>411</v>
      </c>
      <c r="D470" s="81" t="s">
        <v>24</v>
      </c>
      <c r="E470" s="82"/>
      <c r="F470" s="69"/>
      <c r="G470" s="69">
        <v>6</v>
      </c>
      <c r="H470" s="83">
        <v>6</v>
      </c>
      <c r="I470" s="69">
        <v>81</v>
      </c>
      <c r="J470" s="69">
        <v>70</v>
      </c>
      <c r="K470" s="83">
        <f t="shared" si="158"/>
        <v>75</v>
      </c>
      <c r="L470" s="84">
        <f t="shared" si="150"/>
        <v>11</v>
      </c>
      <c r="M470" s="85">
        <f t="shared" si="157"/>
        <v>6</v>
      </c>
      <c r="N470" s="85">
        <f t="shared" si="152"/>
        <v>5</v>
      </c>
      <c r="O470" s="69" t="str">
        <f>IF(M470&gt;=19.5,"70%",IF(M470&gt;=13.5,"50%",IF(M470&gt;=5.5,"30%",IF(M470&gt;=0.1,"15%"))))</f>
        <v>30%</v>
      </c>
      <c r="P470" s="83">
        <f t="shared" si="160"/>
        <v>1.5</v>
      </c>
      <c r="Q470" s="69">
        <v>0.1</v>
      </c>
      <c r="R470" s="85">
        <f t="shared" si="163"/>
        <v>6.1</v>
      </c>
      <c r="S470" s="85">
        <f t="shared" si="154"/>
        <v>6.1</v>
      </c>
      <c r="T470" s="86">
        <v>6</v>
      </c>
    </row>
    <row r="471" spans="1:20" x14ac:dyDescent="0.3">
      <c r="A471" s="54">
        <v>320</v>
      </c>
      <c r="B471" s="11" t="s">
        <v>363</v>
      </c>
      <c r="C471" s="10">
        <v>412</v>
      </c>
      <c r="D471" s="11"/>
      <c r="E471" s="17"/>
      <c r="F471" s="97"/>
      <c r="G471" s="97">
        <v>24</v>
      </c>
      <c r="H471" s="97">
        <v>24</v>
      </c>
      <c r="I471" s="97">
        <v>95</v>
      </c>
      <c r="J471" s="97">
        <v>70</v>
      </c>
      <c r="K471" s="97">
        <f t="shared" si="158"/>
        <v>71</v>
      </c>
      <c r="L471" s="97">
        <f t="shared" si="150"/>
        <v>25</v>
      </c>
      <c r="M471" s="97">
        <f t="shared" si="157"/>
        <v>24</v>
      </c>
      <c r="N471" s="97">
        <f t="shared" si="152"/>
        <v>1</v>
      </c>
      <c r="O471" s="97" t="str">
        <f>IF(M471&gt;=19.5,"70%",IF(M471&gt;=13.5,"50%",IF(M471&gt;=5.5,"30%",IF(M471&gt;=0.1,"15%"))))</f>
        <v>70%</v>
      </c>
      <c r="P471" s="12">
        <f t="shared" si="160"/>
        <v>0.7</v>
      </c>
      <c r="Q471" s="97">
        <v>0.1</v>
      </c>
      <c r="R471" s="97">
        <f t="shared" si="163"/>
        <v>24.1</v>
      </c>
      <c r="S471" s="97">
        <f t="shared" si="154"/>
        <v>24.1</v>
      </c>
      <c r="T471" s="98">
        <v>24</v>
      </c>
    </row>
    <row r="472" spans="1:20" x14ac:dyDescent="0.3">
      <c r="A472" s="54">
        <v>321</v>
      </c>
      <c r="B472" s="10" t="s">
        <v>364</v>
      </c>
      <c r="C472" s="10">
        <v>19</v>
      </c>
      <c r="D472" s="11"/>
      <c r="E472" s="17"/>
      <c r="F472" s="97"/>
      <c r="G472" s="12">
        <v>14</v>
      </c>
      <c r="H472" s="13">
        <f>G472</f>
        <v>14</v>
      </c>
      <c r="I472" s="97">
        <v>98</v>
      </c>
      <c r="J472" s="97">
        <v>70</v>
      </c>
      <c r="K472" s="13">
        <f t="shared" si="158"/>
        <v>84</v>
      </c>
      <c r="L472" s="14">
        <f t="shared" si="150"/>
        <v>28</v>
      </c>
      <c r="M472" s="12">
        <f t="shared" si="157"/>
        <v>14</v>
      </c>
      <c r="N472" s="12">
        <f t="shared" si="152"/>
        <v>14</v>
      </c>
      <c r="O472" s="97" t="str">
        <f>IF(M472&gt;=19.5,"70%",IF(M472&gt;=13.5,"50%",IF(M472&gt;=5.5,"30%",IF(M472&gt;=0.1,"15%"))))</f>
        <v>50%</v>
      </c>
      <c r="P472" s="12">
        <f t="shared" si="160"/>
        <v>7</v>
      </c>
      <c r="Q472" s="97">
        <v>0.1</v>
      </c>
      <c r="R472" s="12">
        <f t="shared" si="163"/>
        <v>14.1</v>
      </c>
      <c r="S472" s="12">
        <f t="shared" si="154"/>
        <v>14.1</v>
      </c>
      <c r="T472" s="55">
        <f>S472</f>
        <v>14.1</v>
      </c>
    </row>
    <row r="473" spans="1:20" x14ac:dyDescent="0.3">
      <c r="A473" s="54">
        <v>322</v>
      </c>
      <c r="B473" s="10" t="s">
        <v>365</v>
      </c>
      <c r="C473" s="10">
        <v>128</v>
      </c>
      <c r="D473" s="11"/>
      <c r="E473" s="17"/>
      <c r="F473" s="97"/>
      <c r="G473" s="12">
        <v>3</v>
      </c>
      <c r="H473" s="13">
        <v>3</v>
      </c>
      <c r="I473" s="97">
        <v>86</v>
      </c>
      <c r="J473" s="97">
        <v>70</v>
      </c>
      <c r="K473" s="13">
        <f t="shared" si="158"/>
        <v>83</v>
      </c>
      <c r="L473" s="14">
        <f t="shared" si="150"/>
        <v>16</v>
      </c>
      <c r="M473" s="12">
        <f t="shared" si="157"/>
        <v>3</v>
      </c>
      <c r="N473" s="12">
        <f t="shared" si="152"/>
        <v>13</v>
      </c>
      <c r="O473" s="97" t="str">
        <f>IF(M473&gt;=19.5,"70%",IF(M473&gt;=13.5,"50%",IF(M473&gt;=5.5,"30%",IF(M473&gt;=0.1,"15%"))))</f>
        <v>15%</v>
      </c>
      <c r="P473" s="12">
        <f t="shared" si="160"/>
        <v>1.95</v>
      </c>
      <c r="Q473" s="97">
        <v>0.1</v>
      </c>
      <c r="R473" s="12">
        <f t="shared" si="163"/>
        <v>3.1</v>
      </c>
      <c r="S473" s="12">
        <f t="shared" si="154"/>
        <v>3.1</v>
      </c>
      <c r="T473" s="55">
        <f>S473</f>
        <v>3.1</v>
      </c>
    </row>
    <row r="474" spans="1:20" x14ac:dyDescent="0.3">
      <c r="A474" s="54">
        <v>323</v>
      </c>
      <c r="B474" s="10" t="s">
        <v>366</v>
      </c>
      <c r="C474" s="10">
        <v>413</v>
      </c>
      <c r="D474" s="11" t="s">
        <v>32</v>
      </c>
      <c r="E474" s="17"/>
      <c r="F474" s="97"/>
      <c r="G474" s="12">
        <v>23</v>
      </c>
      <c r="H474" s="13">
        <v>23</v>
      </c>
      <c r="I474" s="97">
        <v>98</v>
      </c>
      <c r="J474" s="97">
        <v>70</v>
      </c>
      <c r="K474" s="13">
        <f t="shared" si="158"/>
        <v>75</v>
      </c>
      <c r="L474" s="14">
        <f t="shared" si="150"/>
        <v>28</v>
      </c>
      <c r="M474" s="12">
        <f t="shared" si="157"/>
        <v>23</v>
      </c>
      <c r="N474" s="12">
        <f t="shared" si="152"/>
        <v>5</v>
      </c>
      <c r="O474" s="97" t="str">
        <f t="shared" ref="O474:O483" si="164">IF(M474&gt;=19.5,"70%",IF(M474&gt;=13.5,"50%",IF(M474&gt;=5.5,"30%",IF(M474&gt;=0.1,"15%"))))</f>
        <v>70%</v>
      </c>
      <c r="P474" s="12">
        <f t="shared" si="160"/>
        <v>3.5</v>
      </c>
      <c r="Q474" s="97">
        <v>0.1</v>
      </c>
      <c r="R474" s="12">
        <f t="shared" si="163"/>
        <v>23.1</v>
      </c>
      <c r="S474" s="12">
        <f t="shared" si="154"/>
        <v>23.1</v>
      </c>
      <c r="T474" s="55">
        <f>S474</f>
        <v>23.1</v>
      </c>
    </row>
    <row r="475" spans="1:20" x14ac:dyDescent="0.3">
      <c r="A475" s="54">
        <v>324</v>
      </c>
      <c r="B475" s="114" t="s">
        <v>490</v>
      </c>
      <c r="C475" s="80">
        <v>596</v>
      </c>
      <c r="D475" s="114"/>
      <c r="E475" s="82"/>
      <c r="F475" s="115"/>
      <c r="G475" s="69">
        <v>24</v>
      </c>
      <c r="H475" s="69">
        <v>24</v>
      </c>
      <c r="I475" s="69">
        <v>97</v>
      </c>
      <c r="J475" s="69">
        <v>70</v>
      </c>
      <c r="K475" s="69">
        <f t="shared" si="158"/>
        <v>73</v>
      </c>
      <c r="L475" s="69">
        <f t="shared" si="150"/>
        <v>27</v>
      </c>
      <c r="M475" s="69">
        <f t="shared" si="157"/>
        <v>24</v>
      </c>
      <c r="N475" s="69">
        <f t="shared" si="152"/>
        <v>3</v>
      </c>
      <c r="O475" s="69" t="str">
        <f t="shared" si="164"/>
        <v>70%</v>
      </c>
      <c r="P475" s="85">
        <f t="shared" si="160"/>
        <v>2.0999999999999996</v>
      </c>
      <c r="Q475" s="69">
        <v>0.1</v>
      </c>
      <c r="R475" s="69">
        <f t="shared" si="163"/>
        <v>24.1</v>
      </c>
      <c r="S475" s="69">
        <f t="shared" si="154"/>
        <v>24.1</v>
      </c>
      <c r="T475" s="113">
        <v>24</v>
      </c>
    </row>
    <row r="476" spans="1:20" x14ac:dyDescent="0.3">
      <c r="A476" s="54">
        <v>325</v>
      </c>
      <c r="B476" s="10" t="s">
        <v>367</v>
      </c>
      <c r="C476" s="10">
        <v>265</v>
      </c>
      <c r="D476" s="11"/>
      <c r="E476" s="97"/>
      <c r="F476" s="97"/>
      <c r="G476" s="12">
        <v>22</v>
      </c>
      <c r="H476" s="13">
        <v>22</v>
      </c>
      <c r="I476" s="97">
        <v>102</v>
      </c>
      <c r="J476" s="97">
        <v>69</v>
      </c>
      <c r="K476" s="13">
        <f t="shared" si="158"/>
        <v>80</v>
      </c>
      <c r="L476" s="14">
        <f t="shared" si="150"/>
        <v>33</v>
      </c>
      <c r="M476" s="12">
        <f t="shared" si="157"/>
        <v>22</v>
      </c>
      <c r="N476" s="12">
        <f t="shared" si="152"/>
        <v>11</v>
      </c>
      <c r="O476" s="97" t="str">
        <f t="shared" si="164"/>
        <v>70%</v>
      </c>
      <c r="P476" s="12">
        <f t="shared" si="160"/>
        <v>7.6999999999999993</v>
      </c>
      <c r="Q476" s="97">
        <v>0.1</v>
      </c>
      <c r="R476" s="12">
        <f t="shared" si="163"/>
        <v>22.1</v>
      </c>
      <c r="S476" s="12">
        <f t="shared" si="154"/>
        <v>22.1</v>
      </c>
      <c r="T476" s="55">
        <f t="shared" ref="T476:T485" si="165">S476</f>
        <v>22.1</v>
      </c>
    </row>
    <row r="477" spans="1:20" x14ac:dyDescent="0.3">
      <c r="A477" s="54">
        <v>326</v>
      </c>
      <c r="B477" s="10" t="s">
        <v>368</v>
      </c>
      <c r="C477" s="10">
        <v>288</v>
      </c>
      <c r="D477" s="11"/>
      <c r="E477" s="17"/>
      <c r="F477" s="97"/>
      <c r="G477" s="12">
        <v>11</v>
      </c>
      <c r="H477" s="13">
        <v>11</v>
      </c>
      <c r="I477" s="97">
        <v>83</v>
      </c>
      <c r="J477" s="97">
        <v>71</v>
      </c>
      <c r="K477" s="13">
        <f t="shared" si="158"/>
        <v>72</v>
      </c>
      <c r="L477" s="14">
        <f t="shared" si="150"/>
        <v>12</v>
      </c>
      <c r="M477" s="12">
        <f t="shared" si="157"/>
        <v>11</v>
      </c>
      <c r="N477" s="12">
        <f t="shared" si="152"/>
        <v>1</v>
      </c>
      <c r="O477" s="97" t="str">
        <f t="shared" si="164"/>
        <v>30%</v>
      </c>
      <c r="P477" s="12">
        <f t="shared" si="160"/>
        <v>0.3</v>
      </c>
      <c r="Q477" s="97">
        <v>0.1</v>
      </c>
      <c r="R477" s="12">
        <f t="shared" si="163"/>
        <v>11.1</v>
      </c>
      <c r="S477" s="12">
        <f t="shared" si="154"/>
        <v>11.1</v>
      </c>
      <c r="T477" s="55">
        <f t="shared" si="165"/>
        <v>11.1</v>
      </c>
    </row>
    <row r="478" spans="1:20" x14ac:dyDescent="0.3">
      <c r="A478" s="54">
        <v>327</v>
      </c>
      <c r="B478" s="80" t="s">
        <v>370</v>
      </c>
      <c r="C478" s="80">
        <v>261</v>
      </c>
      <c r="D478" s="81"/>
      <c r="E478" s="82"/>
      <c r="F478" s="115"/>
      <c r="G478" s="69">
        <v>24</v>
      </c>
      <c r="H478" s="83">
        <v>24</v>
      </c>
      <c r="I478" s="69">
        <v>100</v>
      </c>
      <c r="J478" s="69">
        <v>70</v>
      </c>
      <c r="K478" s="83">
        <f t="shared" si="158"/>
        <v>76</v>
      </c>
      <c r="L478" s="84">
        <f t="shared" si="150"/>
        <v>30</v>
      </c>
      <c r="M478" s="85">
        <f t="shared" si="157"/>
        <v>24</v>
      </c>
      <c r="N478" s="85">
        <f t="shared" si="152"/>
        <v>6</v>
      </c>
      <c r="O478" s="69" t="str">
        <f t="shared" si="164"/>
        <v>70%</v>
      </c>
      <c r="P478" s="85">
        <f t="shared" si="160"/>
        <v>4.1999999999999993</v>
      </c>
      <c r="Q478" s="69">
        <v>0.1</v>
      </c>
      <c r="R478" s="85">
        <f t="shared" si="163"/>
        <v>24.1</v>
      </c>
      <c r="S478" s="85">
        <f t="shared" si="154"/>
        <v>24.1</v>
      </c>
      <c r="T478" s="86">
        <f t="shared" si="165"/>
        <v>24.1</v>
      </c>
    </row>
    <row r="479" spans="1:20" x14ac:dyDescent="0.3">
      <c r="A479" s="54">
        <v>328</v>
      </c>
      <c r="B479" s="10" t="s">
        <v>371</v>
      </c>
      <c r="C479" s="10">
        <v>188</v>
      </c>
      <c r="D479" s="11" t="s">
        <v>62</v>
      </c>
      <c r="E479" s="97"/>
      <c r="F479" s="97"/>
      <c r="G479" s="97">
        <v>10</v>
      </c>
      <c r="H479" s="13">
        <f>G479</f>
        <v>10</v>
      </c>
      <c r="I479" s="97">
        <v>86</v>
      </c>
      <c r="J479" s="97">
        <v>69</v>
      </c>
      <c r="K479" s="13">
        <f t="shared" si="158"/>
        <v>76</v>
      </c>
      <c r="L479" s="14">
        <f t="shared" si="150"/>
        <v>17</v>
      </c>
      <c r="M479" s="12">
        <f t="shared" si="157"/>
        <v>10</v>
      </c>
      <c r="N479" s="12">
        <f t="shared" si="152"/>
        <v>7</v>
      </c>
      <c r="O479" s="97" t="str">
        <f t="shared" si="164"/>
        <v>30%</v>
      </c>
      <c r="P479" s="12">
        <f t="shared" si="160"/>
        <v>2.1</v>
      </c>
      <c r="Q479" s="97">
        <v>0.1</v>
      </c>
      <c r="R479" s="12">
        <f t="shared" si="163"/>
        <v>10.1</v>
      </c>
      <c r="S479" s="12">
        <f t="shared" si="154"/>
        <v>10.1</v>
      </c>
      <c r="T479" s="55">
        <f t="shared" si="165"/>
        <v>10.1</v>
      </c>
    </row>
    <row r="480" spans="1:20" x14ac:dyDescent="0.3">
      <c r="A480" s="54">
        <v>329</v>
      </c>
      <c r="B480" s="10" t="s">
        <v>372</v>
      </c>
      <c r="C480" s="10">
        <v>157</v>
      </c>
      <c r="D480" s="11" t="s">
        <v>17</v>
      </c>
      <c r="E480" s="97"/>
      <c r="F480" s="97"/>
      <c r="G480" s="97">
        <v>10.199999999999999</v>
      </c>
      <c r="H480" s="13">
        <f>G480</f>
        <v>10.199999999999999</v>
      </c>
      <c r="I480" s="97"/>
      <c r="J480" s="97"/>
      <c r="K480" s="13">
        <f t="shared" si="158"/>
        <v>-10.199999999999999</v>
      </c>
      <c r="L480" s="14">
        <f t="shared" si="150"/>
        <v>0</v>
      </c>
      <c r="M480" s="12">
        <f t="shared" si="157"/>
        <v>10.199999999999999</v>
      </c>
      <c r="N480" s="12">
        <f t="shared" si="152"/>
        <v>-10.199999999999999</v>
      </c>
      <c r="O480" s="97" t="str">
        <f t="shared" si="164"/>
        <v>30%</v>
      </c>
      <c r="P480" s="12">
        <f t="shared" si="160"/>
        <v>-3.0599999999999996</v>
      </c>
      <c r="Q480" s="97">
        <v>0.1</v>
      </c>
      <c r="R480" s="12">
        <f t="shared" si="163"/>
        <v>7.14</v>
      </c>
      <c r="S480" s="12">
        <f t="shared" si="154"/>
        <v>10.199999999999999</v>
      </c>
      <c r="T480" s="55">
        <f t="shared" si="165"/>
        <v>10.199999999999999</v>
      </c>
    </row>
    <row r="481" spans="1:20" x14ac:dyDescent="0.3">
      <c r="A481" s="54">
        <v>330</v>
      </c>
      <c r="B481" s="80" t="s">
        <v>373</v>
      </c>
      <c r="C481" s="80">
        <v>177</v>
      </c>
      <c r="D481" s="81" t="s">
        <v>33</v>
      </c>
      <c r="E481" s="82"/>
      <c r="F481" s="69"/>
      <c r="G481" s="69">
        <v>10</v>
      </c>
      <c r="H481" s="83">
        <v>10</v>
      </c>
      <c r="I481" s="69">
        <v>91</v>
      </c>
      <c r="J481" s="69">
        <v>70</v>
      </c>
      <c r="K481" s="83">
        <f t="shared" si="158"/>
        <v>81</v>
      </c>
      <c r="L481" s="84">
        <f t="shared" si="150"/>
        <v>21</v>
      </c>
      <c r="M481" s="85">
        <f t="shared" si="157"/>
        <v>10</v>
      </c>
      <c r="N481" s="85">
        <f t="shared" si="152"/>
        <v>11</v>
      </c>
      <c r="O481" s="69" t="str">
        <f t="shared" si="164"/>
        <v>30%</v>
      </c>
      <c r="P481" s="85">
        <f t="shared" si="160"/>
        <v>3.3</v>
      </c>
      <c r="Q481" s="69">
        <v>0.1</v>
      </c>
      <c r="R481" s="85">
        <f t="shared" si="163"/>
        <v>10.1</v>
      </c>
      <c r="S481" s="85">
        <f t="shared" si="154"/>
        <v>10.1</v>
      </c>
      <c r="T481" s="86">
        <f t="shared" si="165"/>
        <v>10.1</v>
      </c>
    </row>
    <row r="482" spans="1:20" x14ac:dyDescent="0.3">
      <c r="A482" s="54">
        <v>331</v>
      </c>
      <c r="B482" s="10" t="s">
        <v>374</v>
      </c>
      <c r="C482" s="10">
        <v>111</v>
      </c>
      <c r="D482" s="11"/>
      <c r="E482" s="97"/>
      <c r="F482" s="97"/>
      <c r="G482" s="12">
        <v>24</v>
      </c>
      <c r="H482" s="13">
        <f>G482</f>
        <v>24</v>
      </c>
      <c r="I482" s="97"/>
      <c r="J482" s="97"/>
      <c r="K482" s="13">
        <f t="shared" si="158"/>
        <v>-24</v>
      </c>
      <c r="L482" s="14">
        <f t="shared" ref="L482:L509" si="166">I482-J482</f>
        <v>0</v>
      </c>
      <c r="M482" s="12">
        <f t="shared" si="157"/>
        <v>24</v>
      </c>
      <c r="N482" s="12">
        <f t="shared" si="152"/>
        <v>-24</v>
      </c>
      <c r="O482" s="97" t="str">
        <f t="shared" si="164"/>
        <v>70%</v>
      </c>
      <c r="P482" s="12">
        <f t="shared" si="160"/>
        <v>-16.799999999999997</v>
      </c>
      <c r="Q482" s="97">
        <v>0.1</v>
      </c>
      <c r="R482" s="12">
        <f t="shared" si="163"/>
        <v>7.2000000000000028</v>
      </c>
      <c r="S482" s="12">
        <f t="shared" si="154"/>
        <v>24</v>
      </c>
      <c r="T482" s="55">
        <f t="shared" si="165"/>
        <v>24</v>
      </c>
    </row>
    <row r="483" spans="1:20" x14ac:dyDescent="0.3">
      <c r="A483" s="54">
        <v>332</v>
      </c>
      <c r="B483" s="11" t="s">
        <v>375</v>
      </c>
      <c r="C483" s="10">
        <v>427</v>
      </c>
      <c r="D483" s="11"/>
      <c r="E483" s="17"/>
      <c r="F483" s="97"/>
      <c r="G483" s="97">
        <v>14</v>
      </c>
      <c r="H483" s="97">
        <v>14</v>
      </c>
      <c r="I483" s="97">
        <v>79</v>
      </c>
      <c r="J483" s="97">
        <v>68</v>
      </c>
      <c r="K483" s="97">
        <f t="shared" si="158"/>
        <v>65</v>
      </c>
      <c r="L483" s="97">
        <f t="shared" si="166"/>
        <v>11</v>
      </c>
      <c r="M483" s="97">
        <f t="shared" si="157"/>
        <v>14</v>
      </c>
      <c r="N483" s="97">
        <f t="shared" si="152"/>
        <v>-3</v>
      </c>
      <c r="O483" s="97" t="str">
        <f t="shared" si="164"/>
        <v>50%</v>
      </c>
      <c r="P483" s="12">
        <f t="shared" si="160"/>
        <v>-1.5</v>
      </c>
      <c r="Q483" s="97">
        <v>0.1</v>
      </c>
      <c r="R483" s="97">
        <f t="shared" si="163"/>
        <v>12.5</v>
      </c>
      <c r="S483" s="97">
        <f t="shared" si="154"/>
        <v>12.5</v>
      </c>
      <c r="T483" s="55">
        <f t="shared" si="165"/>
        <v>12.5</v>
      </c>
    </row>
    <row r="484" spans="1:20" x14ac:dyDescent="0.3">
      <c r="A484" s="54">
        <v>333</v>
      </c>
      <c r="B484" s="118" t="s">
        <v>444</v>
      </c>
      <c r="C484" s="80">
        <v>413</v>
      </c>
      <c r="D484" s="80" t="s">
        <v>228</v>
      </c>
      <c r="E484" s="82"/>
      <c r="F484" s="112"/>
      <c r="G484" s="69">
        <v>18</v>
      </c>
      <c r="H484" s="83">
        <v>18</v>
      </c>
      <c r="I484" s="69">
        <v>103</v>
      </c>
      <c r="J484" s="69">
        <v>70</v>
      </c>
      <c r="K484" s="83">
        <f t="shared" si="158"/>
        <v>85</v>
      </c>
      <c r="L484" s="84">
        <f t="shared" si="166"/>
        <v>33</v>
      </c>
      <c r="M484" s="85">
        <f t="shared" si="157"/>
        <v>18</v>
      </c>
      <c r="N484" s="85">
        <f t="shared" ref="N484:N509" si="167">L484-M484</f>
        <v>15</v>
      </c>
      <c r="O484" s="116">
        <v>0.7</v>
      </c>
      <c r="P484" s="85">
        <f t="shared" si="160"/>
        <v>10.5</v>
      </c>
      <c r="Q484" s="69" t="str">
        <f>IF(N484&lt;0,O484, "0.1")</f>
        <v>0.1</v>
      </c>
      <c r="R484" s="85">
        <f t="shared" si="163"/>
        <v>18.100000000000001</v>
      </c>
      <c r="S484" s="85">
        <f t="shared" si="154"/>
        <v>18.100000000000001</v>
      </c>
      <c r="T484" s="86">
        <f t="shared" si="165"/>
        <v>18.100000000000001</v>
      </c>
    </row>
    <row r="485" spans="1:20" x14ac:dyDescent="0.3">
      <c r="A485" s="54">
        <v>334</v>
      </c>
      <c r="B485" s="10" t="s">
        <v>376</v>
      </c>
      <c r="C485" s="10">
        <v>31</v>
      </c>
      <c r="D485" s="11"/>
      <c r="E485" s="97"/>
      <c r="F485" s="97"/>
      <c r="G485" s="12">
        <v>13.8</v>
      </c>
      <c r="H485" s="13">
        <f>G485</f>
        <v>13.8</v>
      </c>
      <c r="I485" s="97"/>
      <c r="J485" s="97"/>
      <c r="K485" s="13">
        <f t="shared" si="158"/>
        <v>-13.8</v>
      </c>
      <c r="L485" s="14">
        <f t="shared" si="166"/>
        <v>0</v>
      </c>
      <c r="M485" s="12">
        <f t="shared" si="157"/>
        <v>13.8</v>
      </c>
      <c r="N485" s="12">
        <f t="shared" si="167"/>
        <v>-13.8</v>
      </c>
      <c r="O485" s="97" t="str">
        <f t="shared" ref="O485:O509" si="168">IF(M485&gt;=19.5,"70%",IF(M485&gt;=13.5,"50%",IF(M485&gt;=5.5,"30%",IF(M485&gt;=0.1,"15%"))))</f>
        <v>50%</v>
      </c>
      <c r="P485" s="12">
        <f t="shared" si="160"/>
        <v>-6.9</v>
      </c>
      <c r="Q485" s="97">
        <v>0.1</v>
      </c>
      <c r="R485" s="12">
        <f t="shared" si="163"/>
        <v>6.9</v>
      </c>
      <c r="S485" s="12">
        <f t="shared" si="154"/>
        <v>13.8</v>
      </c>
      <c r="T485" s="55">
        <f t="shared" si="165"/>
        <v>13.8</v>
      </c>
    </row>
    <row r="486" spans="1:20" x14ac:dyDescent="0.3">
      <c r="A486" s="54">
        <v>335</v>
      </c>
      <c r="B486" s="41" t="s">
        <v>377</v>
      </c>
      <c r="C486" s="2">
        <v>426</v>
      </c>
      <c r="D486" s="42"/>
      <c r="E486" s="4"/>
      <c r="F486" s="43"/>
      <c r="G486" s="1">
        <v>22.6</v>
      </c>
      <c r="H486" s="1">
        <v>23</v>
      </c>
      <c r="I486" s="1">
        <v>97</v>
      </c>
      <c r="J486" s="1">
        <v>70</v>
      </c>
      <c r="K486" s="1">
        <f t="shared" si="158"/>
        <v>74</v>
      </c>
      <c r="L486" s="1">
        <f t="shared" si="166"/>
        <v>27</v>
      </c>
      <c r="M486" s="1">
        <f t="shared" si="157"/>
        <v>22.6</v>
      </c>
      <c r="N486" s="1">
        <f t="shared" si="167"/>
        <v>4.3999999999999986</v>
      </c>
      <c r="O486" s="1" t="str">
        <f t="shared" si="168"/>
        <v>70%</v>
      </c>
      <c r="P486" s="9">
        <f t="shared" si="160"/>
        <v>3.0799999999999987</v>
      </c>
      <c r="Q486" s="97">
        <v>0.1</v>
      </c>
      <c r="R486" s="1">
        <f t="shared" si="163"/>
        <v>22.700000000000003</v>
      </c>
      <c r="S486" s="1">
        <f t="shared" si="154"/>
        <v>22.700000000000003</v>
      </c>
      <c r="T486" s="57">
        <v>23</v>
      </c>
    </row>
    <row r="487" spans="1:20" x14ac:dyDescent="0.3">
      <c r="A487" s="54">
        <v>336</v>
      </c>
      <c r="B487" s="80" t="s">
        <v>464</v>
      </c>
      <c r="C487" s="80">
        <v>485</v>
      </c>
      <c r="D487" s="114" t="s">
        <v>88</v>
      </c>
      <c r="E487" s="82"/>
      <c r="F487" s="115"/>
      <c r="G487" s="69">
        <v>13</v>
      </c>
      <c r="H487" s="83">
        <v>13</v>
      </c>
      <c r="I487" s="69">
        <v>90</v>
      </c>
      <c r="J487" s="69">
        <v>72</v>
      </c>
      <c r="K487" s="83">
        <f t="shared" si="158"/>
        <v>77</v>
      </c>
      <c r="L487" s="84">
        <f t="shared" si="166"/>
        <v>18</v>
      </c>
      <c r="M487" s="85">
        <f t="shared" si="157"/>
        <v>13</v>
      </c>
      <c r="N487" s="85">
        <f t="shared" si="167"/>
        <v>5</v>
      </c>
      <c r="O487" s="69" t="str">
        <f t="shared" si="168"/>
        <v>30%</v>
      </c>
      <c r="P487" s="85">
        <f t="shared" si="160"/>
        <v>1.5</v>
      </c>
      <c r="Q487" s="69" t="str">
        <f>IF(N487&lt;0,O487, "0.1")</f>
        <v>0.1</v>
      </c>
      <c r="R487" s="85">
        <f t="shared" si="163"/>
        <v>13.1</v>
      </c>
      <c r="S487" s="85">
        <f t="shared" si="154"/>
        <v>13.1</v>
      </c>
      <c r="T487" s="86">
        <f>S487</f>
        <v>13.1</v>
      </c>
    </row>
    <row r="488" spans="1:20" x14ac:dyDescent="0.3">
      <c r="A488" s="54">
        <v>337</v>
      </c>
      <c r="B488" s="80" t="s">
        <v>506</v>
      </c>
      <c r="C488" s="80">
        <v>501</v>
      </c>
      <c r="D488" s="81"/>
      <c r="E488" s="82"/>
      <c r="F488" s="69"/>
      <c r="G488" s="69">
        <v>24</v>
      </c>
      <c r="H488" s="69">
        <v>24</v>
      </c>
      <c r="I488" s="69">
        <v>101</v>
      </c>
      <c r="J488" s="69">
        <v>70</v>
      </c>
      <c r="K488" s="83">
        <v>75</v>
      </c>
      <c r="L488" s="84">
        <f t="shared" si="166"/>
        <v>31</v>
      </c>
      <c r="M488" s="85">
        <f t="shared" si="157"/>
        <v>24</v>
      </c>
      <c r="N488" s="85">
        <f t="shared" si="167"/>
        <v>7</v>
      </c>
      <c r="O488" s="69" t="str">
        <f t="shared" si="168"/>
        <v>70%</v>
      </c>
      <c r="P488" s="83">
        <f t="shared" si="160"/>
        <v>4.8999999999999995</v>
      </c>
      <c r="Q488" s="69">
        <v>0.1</v>
      </c>
      <c r="R488" s="85">
        <f t="shared" si="163"/>
        <v>24.1</v>
      </c>
      <c r="S488" s="85">
        <f t="shared" si="154"/>
        <v>24.1</v>
      </c>
      <c r="T488" s="86">
        <f>S488</f>
        <v>24.1</v>
      </c>
    </row>
    <row r="489" spans="1:20" x14ac:dyDescent="0.3">
      <c r="A489" s="54">
        <v>338</v>
      </c>
      <c r="B489" s="2" t="s">
        <v>416</v>
      </c>
      <c r="C489" s="2">
        <v>446</v>
      </c>
      <c r="D489" s="26"/>
      <c r="E489" s="29"/>
      <c r="F489" s="28"/>
      <c r="G489" s="1">
        <v>24</v>
      </c>
      <c r="H489" s="1">
        <v>24</v>
      </c>
      <c r="I489" s="1">
        <v>112</v>
      </c>
      <c r="J489" s="1">
        <v>70</v>
      </c>
      <c r="K489" s="1">
        <f t="shared" ref="K489:K509" si="169">I489-H489</f>
        <v>88</v>
      </c>
      <c r="L489" s="1">
        <f t="shared" si="166"/>
        <v>42</v>
      </c>
      <c r="M489" s="1">
        <f t="shared" si="157"/>
        <v>24</v>
      </c>
      <c r="N489" s="1">
        <f t="shared" si="167"/>
        <v>18</v>
      </c>
      <c r="O489" s="1" t="str">
        <f t="shared" si="168"/>
        <v>70%</v>
      </c>
      <c r="P489" s="9">
        <f t="shared" si="160"/>
        <v>12.6</v>
      </c>
      <c r="Q489" s="97">
        <v>0.1</v>
      </c>
      <c r="R489" s="1">
        <f t="shared" si="163"/>
        <v>24.1</v>
      </c>
      <c r="S489" s="1">
        <f t="shared" si="154"/>
        <v>24.1</v>
      </c>
      <c r="T489" s="57">
        <v>24</v>
      </c>
    </row>
    <row r="490" spans="1:20" x14ac:dyDescent="0.3">
      <c r="A490" s="54">
        <v>339</v>
      </c>
      <c r="B490" s="80" t="s">
        <v>380</v>
      </c>
      <c r="C490" s="80">
        <v>23</v>
      </c>
      <c r="D490" s="81" t="s">
        <v>20</v>
      </c>
      <c r="E490" s="82"/>
      <c r="F490" s="69"/>
      <c r="G490" s="85">
        <v>12.1</v>
      </c>
      <c r="H490" s="83">
        <v>12</v>
      </c>
      <c r="I490" s="69">
        <v>87</v>
      </c>
      <c r="J490" s="69">
        <v>72</v>
      </c>
      <c r="K490" s="83">
        <f t="shared" si="169"/>
        <v>75</v>
      </c>
      <c r="L490" s="84">
        <f t="shared" si="166"/>
        <v>15</v>
      </c>
      <c r="M490" s="85">
        <f t="shared" si="157"/>
        <v>12.1</v>
      </c>
      <c r="N490" s="85">
        <f t="shared" si="167"/>
        <v>2.9000000000000004</v>
      </c>
      <c r="O490" s="69" t="str">
        <f t="shared" si="168"/>
        <v>30%</v>
      </c>
      <c r="P490" s="85">
        <f t="shared" si="160"/>
        <v>0.87000000000000011</v>
      </c>
      <c r="Q490" s="69" t="str">
        <f>IF(N490&lt;0,O490, "0.1")</f>
        <v>0.1</v>
      </c>
      <c r="R490" s="85">
        <f t="shared" si="163"/>
        <v>12.2</v>
      </c>
      <c r="S490" s="85">
        <f t="shared" si="154"/>
        <v>12.2</v>
      </c>
      <c r="T490" s="86">
        <v>12</v>
      </c>
    </row>
    <row r="491" spans="1:20" x14ac:dyDescent="0.3">
      <c r="A491" s="54">
        <v>340</v>
      </c>
      <c r="B491" s="10" t="s">
        <v>381</v>
      </c>
      <c r="C491" s="10">
        <v>40</v>
      </c>
      <c r="D491" s="11"/>
      <c r="E491" s="97"/>
      <c r="F491" s="97"/>
      <c r="G491" s="12">
        <v>11.1</v>
      </c>
      <c r="H491" s="13">
        <f>G491</f>
        <v>11.1</v>
      </c>
      <c r="I491" s="97"/>
      <c r="J491" s="97"/>
      <c r="K491" s="13">
        <f t="shared" si="169"/>
        <v>-11.1</v>
      </c>
      <c r="L491" s="14">
        <f t="shared" si="166"/>
        <v>0</v>
      </c>
      <c r="M491" s="12">
        <f t="shared" si="157"/>
        <v>11.1</v>
      </c>
      <c r="N491" s="12">
        <f t="shared" si="167"/>
        <v>-11.1</v>
      </c>
      <c r="O491" s="97" t="str">
        <f t="shared" si="168"/>
        <v>30%</v>
      </c>
      <c r="P491" s="12">
        <f t="shared" si="160"/>
        <v>-3.3299999999999996</v>
      </c>
      <c r="Q491" s="97">
        <v>0.1</v>
      </c>
      <c r="R491" s="12">
        <f t="shared" si="163"/>
        <v>7.77</v>
      </c>
      <c r="S491" s="12">
        <f t="shared" si="154"/>
        <v>11.1</v>
      </c>
      <c r="T491" s="55">
        <f>S491</f>
        <v>11.1</v>
      </c>
    </row>
    <row r="492" spans="1:20" x14ac:dyDescent="0.3">
      <c r="A492" s="54">
        <v>341</v>
      </c>
      <c r="B492" s="81" t="s">
        <v>382</v>
      </c>
      <c r="C492" s="80">
        <v>416</v>
      </c>
      <c r="D492" s="80"/>
      <c r="E492" s="82"/>
      <c r="F492" s="69">
        <v>2</v>
      </c>
      <c r="G492" s="69">
        <v>12.3</v>
      </c>
      <c r="H492" s="69">
        <v>12</v>
      </c>
      <c r="I492" s="69">
        <v>87</v>
      </c>
      <c r="J492" s="69">
        <v>69</v>
      </c>
      <c r="K492" s="69">
        <f t="shared" si="169"/>
        <v>75</v>
      </c>
      <c r="L492" s="69">
        <f t="shared" si="166"/>
        <v>18</v>
      </c>
      <c r="M492" s="69">
        <f t="shared" si="157"/>
        <v>12.3</v>
      </c>
      <c r="N492" s="69">
        <f t="shared" si="167"/>
        <v>5.6999999999999993</v>
      </c>
      <c r="O492" s="69" t="str">
        <f t="shared" si="168"/>
        <v>30%</v>
      </c>
      <c r="P492" s="85">
        <f t="shared" si="160"/>
        <v>1.7099999999999997</v>
      </c>
      <c r="Q492" s="69" t="str">
        <f>IF(N492&lt;0,O492, "0.1")</f>
        <v>0.1</v>
      </c>
      <c r="R492" s="69">
        <f t="shared" si="163"/>
        <v>12.4</v>
      </c>
      <c r="S492" s="69">
        <f t="shared" si="154"/>
        <v>12.4</v>
      </c>
      <c r="T492" s="113">
        <v>12</v>
      </c>
    </row>
    <row r="493" spans="1:20" x14ac:dyDescent="0.3">
      <c r="A493" s="54">
        <v>342</v>
      </c>
      <c r="B493" s="110" t="s">
        <v>383</v>
      </c>
      <c r="C493" s="80">
        <v>417</v>
      </c>
      <c r="D493" s="110"/>
      <c r="E493" s="129"/>
      <c r="F493" s="122"/>
      <c r="G493" s="122">
        <v>22</v>
      </c>
      <c r="H493" s="122">
        <v>22</v>
      </c>
      <c r="I493" s="122">
        <v>89</v>
      </c>
      <c r="J493" s="122">
        <v>70</v>
      </c>
      <c r="K493" s="122">
        <f t="shared" si="169"/>
        <v>67</v>
      </c>
      <c r="L493" s="122">
        <f t="shared" si="166"/>
        <v>19</v>
      </c>
      <c r="M493" s="122">
        <f t="shared" si="157"/>
        <v>22</v>
      </c>
      <c r="N493" s="122">
        <f t="shared" si="167"/>
        <v>-3</v>
      </c>
      <c r="O493" s="122" t="str">
        <f t="shared" si="168"/>
        <v>70%</v>
      </c>
      <c r="P493" s="124">
        <f t="shared" si="160"/>
        <v>-2.0999999999999996</v>
      </c>
      <c r="Q493" s="69">
        <v>0.1</v>
      </c>
      <c r="R493" s="122">
        <f t="shared" si="163"/>
        <v>19.899999999999999</v>
      </c>
      <c r="S493" s="69">
        <f t="shared" si="154"/>
        <v>19.899999999999999</v>
      </c>
      <c r="T493" s="86">
        <f t="shared" ref="T493:T501" si="170">S493</f>
        <v>19.899999999999999</v>
      </c>
    </row>
    <row r="494" spans="1:20" x14ac:dyDescent="0.3">
      <c r="A494" s="54">
        <v>343</v>
      </c>
      <c r="B494" s="80" t="s">
        <v>510</v>
      </c>
      <c r="C494" s="80">
        <v>505</v>
      </c>
      <c r="D494" s="81"/>
      <c r="E494" s="82"/>
      <c r="F494" s="69"/>
      <c r="G494" s="122">
        <v>19</v>
      </c>
      <c r="H494" s="122">
        <v>19</v>
      </c>
      <c r="I494" s="122">
        <v>133</v>
      </c>
      <c r="J494" s="122">
        <v>70</v>
      </c>
      <c r="K494" s="122">
        <f t="shared" si="169"/>
        <v>114</v>
      </c>
      <c r="L494" s="122">
        <f t="shared" si="166"/>
        <v>63</v>
      </c>
      <c r="M494" s="122">
        <f t="shared" si="157"/>
        <v>19</v>
      </c>
      <c r="N494" s="122">
        <f t="shared" si="167"/>
        <v>44</v>
      </c>
      <c r="O494" s="122" t="str">
        <f t="shared" si="168"/>
        <v>50%</v>
      </c>
      <c r="P494" s="124">
        <f t="shared" si="160"/>
        <v>22</v>
      </c>
      <c r="Q494" s="69">
        <v>0.1</v>
      </c>
      <c r="R494" s="122">
        <f t="shared" si="163"/>
        <v>19.100000000000001</v>
      </c>
      <c r="S494" s="69">
        <f t="shared" si="154"/>
        <v>19.100000000000001</v>
      </c>
      <c r="T494" s="86">
        <f t="shared" si="170"/>
        <v>19.100000000000001</v>
      </c>
    </row>
    <row r="495" spans="1:20" x14ac:dyDescent="0.3">
      <c r="A495" s="54">
        <v>344</v>
      </c>
      <c r="B495" s="10" t="s">
        <v>386</v>
      </c>
      <c r="C495" s="10">
        <v>25</v>
      </c>
      <c r="D495" s="11"/>
      <c r="E495" s="97"/>
      <c r="F495" s="97"/>
      <c r="G495" s="12">
        <v>12.8</v>
      </c>
      <c r="H495" s="13">
        <f>G495</f>
        <v>12.8</v>
      </c>
      <c r="I495" s="97"/>
      <c r="J495" s="97"/>
      <c r="K495" s="13">
        <f t="shared" si="169"/>
        <v>-12.8</v>
      </c>
      <c r="L495" s="14">
        <f t="shared" si="166"/>
        <v>0</v>
      </c>
      <c r="M495" s="12">
        <f t="shared" si="157"/>
        <v>12.8</v>
      </c>
      <c r="N495" s="12">
        <f t="shared" si="167"/>
        <v>-12.8</v>
      </c>
      <c r="O495" s="97" t="str">
        <f t="shared" si="168"/>
        <v>30%</v>
      </c>
      <c r="P495" s="12">
        <f t="shared" si="160"/>
        <v>-3.84</v>
      </c>
      <c r="Q495" s="97">
        <v>0.1</v>
      </c>
      <c r="R495" s="12">
        <f t="shared" si="163"/>
        <v>8.9600000000000009</v>
      </c>
      <c r="S495" s="12">
        <f t="shared" si="154"/>
        <v>12.8</v>
      </c>
      <c r="T495" s="55">
        <f t="shared" si="170"/>
        <v>12.8</v>
      </c>
    </row>
    <row r="496" spans="1:20" x14ac:dyDescent="0.3">
      <c r="A496" s="54">
        <v>345</v>
      </c>
      <c r="B496" s="3" t="s">
        <v>387</v>
      </c>
      <c r="C496" s="2">
        <v>419</v>
      </c>
      <c r="D496" s="3" t="s">
        <v>20</v>
      </c>
      <c r="E496" s="4"/>
      <c r="F496" s="1"/>
      <c r="G496" s="12">
        <v>12.8</v>
      </c>
      <c r="H496" s="13">
        <f>G496</f>
        <v>12.8</v>
      </c>
      <c r="I496" s="97"/>
      <c r="J496" s="97"/>
      <c r="K496" s="13">
        <f t="shared" si="169"/>
        <v>-12.8</v>
      </c>
      <c r="L496" s="14">
        <f t="shared" si="166"/>
        <v>0</v>
      </c>
      <c r="M496" s="12">
        <f t="shared" si="157"/>
        <v>12.8</v>
      </c>
      <c r="N496" s="12">
        <f t="shared" si="167"/>
        <v>-12.8</v>
      </c>
      <c r="O496" s="97" t="str">
        <f t="shared" si="168"/>
        <v>30%</v>
      </c>
      <c r="P496" s="12">
        <f t="shared" si="160"/>
        <v>-3.84</v>
      </c>
      <c r="Q496" s="97">
        <v>0.1</v>
      </c>
      <c r="R496" s="12">
        <f t="shared" si="163"/>
        <v>8.9600000000000009</v>
      </c>
      <c r="S496" s="12">
        <f t="shared" ref="S496:S509" si="171">IF(I496&gt;1,(R496),G496)</f>
        <v>12.8</v>
      </c>
      <c r="T496" s="55">
        <f t="shared" si="170"/>
        <v>12.8</v>
      </c>
    </row>
    <row r="497" spans="1:20" x14ac:dyDescent="0.3">
      <c r="A497" s="54">
        <v>346</v>
      </c>
      <c r="B497" s="10" t="s">
        <v>388</v>
      </c>
      <c r="C497" s="10">
        <v>186</v>
      </c>
      <c r="D497" s="11"/>
      <c r="E497" s="97"/>
      <c r="F497" s="97"/>
      <c r="G497" s="97">
        <v>20.8</v>
      </c>
      <c r="H497" s="13">
        <f>G497</f>
        <v>20.8</v>
      </c>
      <c r="I497" s="97"/>
      <c r="J497" s="97"/>
      <c r="K497" s="13">
        <f t="shared" si="169"/>
        <v>-20.8</v>
      </c>
      <c r="L497" s="14">
        <f t="shared" si="166"/>
        <v>0</v>
      </c>
      <c r="M497" s="12">
        <f t="shared" si="157"/>
        <v>20.8</v>
      </c>
      <c r="N497" s="12">
        <f t="shared" si="167"/>
        <v>-20.8</v>
      </c>
      <c r="O497" s="97" t="str">
        <f t="shared" si="168"/>
        <v>70%</v>
      </c>
      <c r="P497" s="12">
        <f t="shared" si="160"/>
        <v>-14.559999999999999</v>
      </c>
      <c r="Q497" s="97">
        <v>0.1</v>
      </c>
      <c r="R497" s="12">
        <f t="shared" si="163"/>
        <v>6.240000000000002</v>
      </c>
      <c r="S497" s="12">
        <f t="shared" si="171"/>
        <v>20.8</v>
      </c>
      <c r="T497" s="55">
        <f t="shared" si="170"/>
        <v>20.8</v>
      </c>
    </row>
    <row r="498" spans="1:20" x14ac:dyDescent="0.3">
      <c r="A498" s="54">
        <v>347</v>
      </c>
      <c r="B498" s="15" t="s">
        <v>389</v>
      </c>
      <c r="C498" s="10">
        <v>420</v>
      </c>
      <c r="D498" s="53" t="s">
        <v>20</v>
      </c>
      <c r="E498" s="17"/>
      <c r="F498" s="18"/>
      <c r="G498" s="12">
        <v>9.1</v>
      </c>
      <c r="H498" s="13">
        <f>G498</f>
        <v>9.1</v>
      </c>
      <c r="I498" s="97">
        <v>88</v>
      </c>
      <c r="J498" s="97">
        <v>70</v>
      </c>
      <c r="K498" s="13">
        <f t="shared" si="169"/>
        <v>78.900000000000006</v>
      </c>
      <c r="L498" s="14">
        <f t="shared" si="166"/>
        <v>18</v>
      </c>
      <c r="M498" s="12">
        <f t="shared" si="157"/>
        <v>9.1</v>
      </c>
      <c r="N498" s="12">
        <f t="shared" si="167"/>
        <v>8.9</v>
      </c>
      <c r="O498" s="97" t="str">
        <f t="shared" si="168"/>
        <v>30%</v>
      </c>
      <c r="P498" s="12">
        <f t="shared" si="160"/>
        <v>2.67</v>
      </c>
      <c r="Q498" s="97">
        <v>0.1</v>
      </c>
      <c r="R498" s="12">
        <f t="shared" si="163"/>
        <v>9.1999999999999993</v>
      </c>
      <c r="S498" s="12">
        <f t="shared" si="171"/>
        <v>9.1999999999999993</v>
      </c>
      <c r="T498" s="55">
        <f t="shared" si="170"/>
        <v>9.1999999999999993</v>
      </c>
    </row>
    <row r="499" spans="1:20" x14ac:dyDescent="0.3">
      <c r="A499" s="54">
        <v>348</v>
      </c>
      <c r="B499" s="10" t="s">
        <v>390</v>
      </c>
      <c r="C499" s="10">
        <v>183</v>
      </c>
      <c r="D499" s="11"/>
      <c r="E499" s="17"/>
      <c r="F499" s="97"/>
      <c r="G499" s="97">
        <v>9</v>
      </c>
      <c r="H499" s="13">
        <f>G499</f>
        <v>9</v>
      </c>
      <c r="I499" s="97">
        <v>77</v>
      </c>
      <c r="J499" s="97">
        <v>68</v>
      </c>
      <c r="K499" s="13">
        <f t="shared" si="169"/>
        <v>68</v>
      </c>
      <c r="L499" s="14">
        <f t="shared" si="166"/>
        <v>9</v>
      </c>
      <c r="M499" s="12">
        <f t="shared" si="157"/>
        <v>9</v>
      </c>
      <c r="N499" s="12">
        <f t="shared" si="167"/>
        <v>0</v>
      </c>
      <c r="O499" s="97" t="str">
        <f t="shared" si="168"/>
        <v>30%</v>
      </c>
      <c r="P499" s="12">
        <f t="shared" si="160"/>
        <v>0</v>
      </c>
      <c r="Q499" s="97">
        <v>0.1</v>
      </c>
      <c r="R499" s="12">
        <f t="shared" si="163"/>
        <v>9</v>
      </c>
      <c r="S499" s="12">
        <f t="shared" si="171"/>
        <v>9</v>
      </c>
      <c r="T499" s="55">
        <f t="shared" si="170"/>
        <v>9</v>
      </c>
    </row>
    <row r="500" spans="1:20" x14ac:dyDescent="0.3">
      <c r="A500" s="54">
        <v>349</v>
      </c>
      <c r="B500" s="114" t="s">
        <v>486</v>
      </c>
      <c r="C500" s="80">
        <v>497</v>
      </c>
      <c r="D500" s="114" t="s">
        <v>24</v>
      </c>
      <c r="E500" s="82"/>
      <c r="F500" s="115"/>
      <c r="G500" s="69">
        <v>8</v>
      </c>
      <c r="H500" s="83">
        <v>8</v>
      </c>
      <c r="I500" s="69">
        <v>79</v>
      </c>
      <c r="J500" s="69">
        <v>70</v>
      </c>
      <c r="K500" s="83">
        <f t="shared" si="169"/>
        <v>71</v>
      </c>
      <c r="L500" s="84">
        <f t="shared" si="166"/>
        <v>9</v>
      </c>
      <c r="M500" s="85">
        <f t="shared" si="157"/>
        <v>8</v>
      </c>
      <c r="N500" s="85">
        <f t="shared" si="167"/>
        <v>1</v>
      </c>
      <c r="O500" s="69" t="str">
        <f t="shared" si="168"/>
        <v>30%</v>
      </c>
      <c r="P500" s="85">
        <f t="shared" si="160"/>
        <v>0.3</v>
      </c>
      <c r="Q500" s="69" t="str">
        <f>IF(N500&lt;0,O500, "0.1")</f>
        <v>0.1</v>
      </c>
      <c r="R500" s="85">
        <f t="shared" si="163"/>
        <v>8.1</v>
      </c>
      <c r="S500" s="85">
        <f t="shared" si="171"/>
        <v>8.1</v>
      </c>
      <c r="T500" s="86">
        <f t="shared" si="170"/>
        <v>8.1</v>
      </c>
    </row>
    <row r="501" spans="1:20" x14ac:dyDescent="0.3">
      <c r="A501" s="54">
        <v>350</v>
      </c>
      <c r="B501" s="15" t="s">
        <v>391</v>
      </c>
      <c r="C501" s="10">
        <v>421</v>
      </c>
      <c r="D501" s="16"/>
      <c r="E501" s="52"/>
      <c r="F501" s="18"/>
      <c r="G501" s="97">
        <v>18</v>
      </c>
      <c r="H501" s="97">
        <v>18</v>
      </c>
      <c r="I501" s="97">
        <v>95</v>
      </c>
      <c r="J501" s="97">
        <v>70</v>
      </c>
      <c r="K501" s="97">
        <f t="shared" si="169"/>
        <v>77</v>
      </c>
      <c r="L501" s="97">
        <f t="shared" si="166"/>
        <v>25</v>
      </c>
      <c r="M501" s="97">
        <f t="shared" si="157"/>
        <v>18</v>
      </c>
      <c r="N501" s="97">
        <f t="shared" si="167"/>
        <v>7</v>
      </c>
      <c r="O501" s="97" t="str">
        <f t="shared" si="168"/>
        <v>50%</v>
      </c>
      <c r="P501" s="12">
        <f t="shared" si="160"/>
        <v>3.5</v>
      </c>
      <c r="Q501" s="97">
        <v>0.1</v>
      </c>
      <c r="R501" s="97">
        <f t="shared" si="163"/>
        <v>18.100000000000001</v>
      </c>
      <c r="S501" s="97">
        <f t="shared" si="171"/>
        <v>18.100000000000001</v>
      </c>
      <c r="T501" s="55">
        <f t="shared" si="170"/>
        <v>18.100000000000001</v>
      </c>
    </row>
    <row r="502" spans="1:20" x14ac:dyDescent="0.3">
      <c r="A502" s="54">
        <v>351</v>
      </c>
      <c r="B502" s="2" t="s">
        <v>418</v>
      </c>
      <c r="C502" s="2">
        <v>448</v>
      </c>
      <c r="D502" s="26"/>
      <c r="E502" s="29"/>
      <c r="F502" s="28"/>
      <c r="G502" s="1">
        <v>24</v>
      </c>
      <c r="H502" s="1">
        <v>24</v>
      </c>
      <c r="I502" s="1">
        <v>108</v>
      </c>
      <c r="J502" s="1">
        <v>70</v>
      </c>
      <c r="K502" s="1">
        <f t="shared" si="169"/>
        <v>84</v>
      </c>
      <c r="L502" s="1">
        <f t="shared" si="166"/>
        <v>38</v>
      </c>
      <c r="M502" s="1">
        <f t="shared" si="157"/>
        <v>24</v>
      </c>
      <c r="N502" s="1">
        <f t="shared" si="167"/>
        <v>14</v>
      </c>
      <c r="O502" s="1" t="str">
        <f t="shared" si="168"/>
        <v>70%</v>
      </c>
      <c r="P502" s="9">
        <f t="shared" si="160"/>
        <v>9.7999999999999989</v>
      </c>
      <c r="Q502" s="97">
        <v>0.1</v>
      </c>
      <c r="R502" s="1">
        <f t="shared" si="163"/>
        <v>24.1</v>
      </c>
      <c r="S502" s="1">
        <f t="shared" si="171"/>
        <v>24.1</v>
      </c>
      <c r="T502" s="57">
        <v>24</v>
      </c>
    </row>
    <row r="503" spans="1:20" x14ac:dyDescent="0.3">
      <c r="A503" s="54">
        <v>352</v>
      </c>
      <c r="B503" s="10" t="s">
        <v>392</v>
      </c>
      <c r="C503" s="10">
        <v>201</v>
      </c>
      <c r="D503" s="11"/>
      <c r="E503" s="97"/>
      <c r="F503" s="97"/>
      <c r="G503" s="97">
        <v>19.100000000000001</v>
      </c>
      <c r="H503" s="13">
        <f>G503</f>
        <v>19.100000000000001</v>
      </c>
      <c r="I503" s="97"/>
      <c r="J503" s="97"/>
      <c r="K503" s="13">
        <f t="shared" si="169"/>
        <v>-19.100000000000001</v>
      </c>
      <c r="L503" s="14">
        <f t="shared" si="166"/>
        <v>0</v>
      </c>
      <c r="M503" s="12">
        <f t="shared" si="157"/>
        <v>19.100000000000001</v>
      </c>
      <c r="N503" s="12">
        <f t="shared" si="167"/>
        <v>-19.100000000000001</v>
      </c>
      <c r="O503" s="97" t="str">
        <f t="shared" si="168"/>
        <v>50%</v>
      </c>
      <c r="P503" s="12">
        <f t="shared" si="160"/>
        <v>-9.5500000000000007</v>
      </c>
      <c r="Q503" s="97">
        <v>0.1</v>
      </c>
      <c r="R503" s="12">
        <f t="shared" si="163"/>
        <v>9.5500000000000007</v>
      </c>
      <c r="S503" s="12">
        <f t="shared" si="171"/>
        <v>19.100000000000001</v>
      </c>
      <c r="T503" s="55">
        <f t="shared" ref="T503:T506" si="172">S503</f>
        <v>19.100000000000001</v>
      </c>
    </row>
    <row r="504" spans="1:20" x14ac:dyDescent="0.3">
      <c r="A504" s="54">
        <v>353</v>
      </c>
      <c r="B504" s="10" t="s">
        <v>393</v>
      </c>
      <c r="C504" s="10">
        <v>423</v>
      </c>
      <c r="D504" s="11"/>
      <c r="E504" s="17"/>
      <c r="F504" s="97"/>
      <c r="G504" s="97">
        <v>16</v>
      </c>
      <c r="H504" s="13">
        <v>16</v>
      </c>
      <c r="I504" s="97">
        <v>87</v>
      </c>
      <c r="J504" s="97">
        <v>70</v>
      </c>
      <c r="K504" s="13">
        <f t="shared" si="169"/>
        <v>71</v>
      </c>
      <c r="L504" s="14">
        <f t="shared" si="166"/>
        <v>17</v>
      </c>
      <c r="M504" s="12">
        <f t="shared" si="157"/>
        <v>16</v>
      </c>
      <c r="N504" s="12">
        <f t="shared" si="167"/>
        <v>1</v>
      </c>
      <c r="O504" s="97" t="str">
        <f t="shared" si="168"/>
        <v>50%</v>
      </c>
      <c r="P504" s="12">
        <f t="shared" si="160"/>
        <v>0.5</v>
      </c>
      <c r="Q504" s="97">
        <v>0.1</v>
      </c>
      <c r="R504" s="12">
        <f t="shared" si="163"/>
        <v>16.100000000000001</v>
      </c>
      <c r="S504" s="12">
        <f t="shared" si="171"/>
        <v>16.100000000000001</v>
      </c>
      <c r="T504" s="55">
        <f t="shared" si="172"/>
        <v>16.100000000000001</v>
      </c>
    </row>
    <row r="505" spans="1:20" x14ac:dyDescent="0.3">
      <c r="A505" s="54">
        <v>354</v>
      </c>
      <c r="B505" s="10" t="s">
        <v>395</v>
      </c>
      <c r="C505" s="10">
        <v>68</v>
      </c>
      <c r="D505" s="11"/>
      <c r="E505" s="97"/>
      <c r="F505" s="97"/>
      <c r="G505" s="12">
        <v>19.100000000000001</v>
      </c>
      <c r="H505" s="13">
        <f>G505</f>
        <v>19.100000000000001</v>
      </c>
      <c r="I505" s="97"/>
      <c r="J505" s="97"/>
      <c r="K505" s="13">
        <f t="shared" si="169"/>
        <v>-19.100000000000001</v>
      </c>
      <c r="L505" s="14">
        <f t="shared" si="166"/>
        <v>0</v>
      </c>
      <c r="M505" s="12">
        <f t="shared" ref="M505:M509" si="173">G505</f>
        <v>19.100000000000001</v>
      </c>
      <c r="N505" s="12">
        <f t="shared" si="167"/>
        <v>-19.100000000000001</v>
      </c>
      <c r="O505" s="97" t="str">
        <f t="shared" si="168"/>
        <v>50%</v>
      </c>
      <c r="P505" s="12">
        <f t="shared" si="160"/>
        <v>-9.5500000000000007</v>
      </c>
      <c r="Q505" s="97">
        <v>0.1</v>
      </c>
      <c r="R505" s="12">
        <f t="shared" si="163"/>
        <v>9.5500000000000007</v>
      </c>
      <c r="S505" s="12">
        <f t="shared" si="171"/>
        <v>19.100000000000001</v>
      </c>
      <c r="T505" s="55">
        <f t="shared" si="172"/>
        <v>19.100000000000001</v>
      </c>
    </row>
    <row r="506" spans="1:20" x14ac:dyDescent="0.3">
      <c r="A506" s="54">
        <v>355</v>
      </c>
      <c r="B506" s="10" t="s">
        <v>397</v>
      </c>
      <c r="C506" s="10">
        <v>185</v>
      </c>
      <c r="D506" s="11" t="s">
        <v>398</v>
      </c>
      <c r="E506" s="17"/>
      <c r="F506" s="97"/>
      <c r="G506" s="97">
        <v>21.2</v>
      </c>
      <c r="H506" s="13">
        <f>G506</f>
        <v>21.2</v>
      </c>
      <c r="I506" s="97">
        <v>105</v>
      </c>
      <c r="J506" s="97">
        <v>68</v>
      </c>
      <c r="K506" s="13">
        <f t="shared" si="169"/>
        <v>83.8</v>
      </c>
      <c r="L506" s="14">
        <f t="shared" si="166"/>
        <v>37</v>
      </c>
      <c r="M506" s="12">
        <f t="shared" si="173"/>
        <v>21.2</v>
      </c>
      <c r="N506" s="12">
        <f t="shared" si="167"/>
        <v>15.8</v>
      </c>
      <c r="O506" s="97" t="str">
        <f t="shared" si="168"/>
        <v>70%</v>
      </c>
      <c r="P506" s="12">
        <f t="shared" si="160"/>
        <v>11.06</v>
      </c>
      <c r="Q506" s="97">
        <v>0.1</v>
      </c>
      <c r="R506" s="12">
        <f t="shared" si="163"/>
        <v>21.3</v>
      </c>
      <c r="S506" s="12">
        <f t="shared" si="171"/>
        <v>21.3</v>
      </c>
      <c r="T506" s="55">
        <f t="shared" si="172"/>
        <v>21.3</v>
      </c>
    </row>
    <row r="507" spans="1:20" x14ac:dyDescent="0.3">
      <c r="A507" s="54">
        <v>356</v>
      </c>
      <c r="B507" s="80" t="s">
        <v>569</v>
      </c>
      <c r="C507" s="80">
        <v>513</v>
      </c>
      <c r="D507" s="80" t="s">
        <v>33</v>
      </c>
      <c r="E507" s="82"/>
      <c r="F507" s="69"/>
      <c r="G507" s="97">
        <v>17</v>
      </c>
      <c r="H507" s="13">
        <v>17</v>
      </c>
      <c r="I507" s="97">
        <v>87</v>
      </c>
      <c r="J507" s="97">
        <v>70</v>
      </c>
      <c r="K507" s="13">
        <f t="shared" si="169"/>
        <v>70</v>
      </c>
      <c r="L507" s="14">
        <f t="shared" si="166"/>
        <v>17</v>
      </c>
      <c r="M507" s="12">
        <f t="shared" si="173"/>
        <v>17</v>
      </c>
      <c r="N507" s="12">
        <f t="shared" si="167"/>
        <v>0</v>
      </c>
      <c r="O507" s="97" t="str">
        <f t="shared" si="168"/>
        <v>50%</v>
      </c>
      <c r="P507" s="12">
        <f t="shared" si="160"/>
        <v>0</v>
      </c>
      <c r="Q507" s="97">
        <v>0.1</v>
      </c>
      <c r="R507" s="12">
        <f t="shared" si="163"/>
        <v>17</v>
      </c>
      <c r="S507" s="12">
        <f t="shared" si="171"/>
        <v>17</v>
      </c>
      <c r="T507" s="55">
        <f>S507</f>
        <v>17</v>
      </c>
    </row>
    <row r="508" spans="1:20" x14ac:dyDescent="0.3">
      <c r="A508" s="54">
        <v>357</v>
      </c>
      <c r="B508" s="10" t="s">
        <v>399</v>
      </c>
      <c r="C508" s="10">
        <v>70</v>
      </c>
      <c r="D508" s="11"/>
      <c r="E508" s="97"/>
      <c r="F508" s="97"/>
      <c r="G508" s="12">
        <v>19.3</v>
      </c>
      <c r="H508" s="13">
        <f>G508</f>
        <v>19.3</v>
      </c>
      <c r="I508" s="97"/>
      <c r="J508" s="97"/>
      <c r="K508" s="13">
        <f t="shared" si="169"/>
        <v>-19.3</v>
      </c>
      <c r="L508" s="14">
        <f t="shared" si="166"/>
        <v>0</v>
      </c>
      <c r="M508" s="12">
        <f t="shared" si="173"/>
        <v>19.3</v>
      </c>
      <c r="N508" s="12">
        <f t="shared" si="167"/>
        <v>-19.3</v>
      </c>
      <c r="O508" s="97" t="str">
        <f t="shared" si="168"/>
        <v>50%</v>
      </c>
      <c r="P508" s="12">
        <f t="shared" si="160"/>
        <v>-9.65</v>
      </c>
      <c r="Q508" s="97">
        <v>0.1</v>
      </c>
      <c r="R508" s="12">
        <f t="shared" si="163"/>
        <v>9.65</v>
      </c>
      <c r="S508" s="12">
        <f t="shared" si="171"/>
        <v>19.3</v>
      </c>
      <c r="T508" s="55">
        <f>S508</f>
        <v>19.3</v>
      </c>
    </row>
    <row r="509" spans="1:20" ht="15" thickBot="1" x14ac:dyDescent="0.35">
      <c r="A509" s="60">
        <v>358</v>
      </c>
      <c r="B509" s="61" t="s">
        <v>400</v>
      </c>
      <c r="C509" s="68">
        <v>425</v>
      </c>
      <c r="D509" s="63"/>
      <c r="E509" s="64"/>
      <c r="F509" s="65"/>
      <c r="G509" s="62">
        <v>22</v>
      </c>
      <c r="H509" s="62">
        <v>22</v>
      </c>
      <c r="I509" s="62">
        <v>118</v>
      </c>
      <c r="J509" s="62">
        <v>70</v>
      </c>
      <c r="K509" s="62">
        <f t="shared" si="169"/>
        <v>96</v>
      </c>
      <c r="L509" s="62">
        <f t="shared" si="166"/>
        <v>48</v>
      </c>
      <c r="M509" s="62">
        <f t="shared" si="173"/>
        <v>22</v>
      </c>
      <c r="N509" s="62">
        <f t="shared" si="167"/>
        <v>26</v>
      </c>
      <c r="O509" s="62" t="str">
        <f t="shared" si="168"/>
        <v>70%</v>
      </c>
      <c r="P509" s="91">
        <f t="shared" si="160"/>
        <v>18.2</v>
      </c>
      <c r="Q509" s="62">
        <v>0.1</v>
      </c>
      <c r="R509" s="62">
        <f t="shared" si="163"/>
        <v>22.1</v>
      </c>
      <c r="S509" s="62">
        <f t="shared" si="171"/>
        <v>22.1</v>
      </c>
      <c r="T509" s="66">
        <v>22</v>
      </c>
    </row>
    <row r="513" spans="2:5" ht="15.6" x14ac:dyDescent="0.3">
      <c r="B513" s="286" t="s">
        <v>630</v>
      </c>
      <c r="C513" s="286"/>
      <c r="D513" s="286"/>
      <c r="E513" s="286"/>
    </row>
    <row r="514" spans="2:5" x14ac:dyDescent="0.3">
      <c r="B514" s="96"/>
      <c r="C514" s="96"/>
      <c r="D514" s="96"/>
      <c r="E514" s="96"/>
    </row>
    <row r="515" spans="2:5" x14ac:dyDescent="0.3">
      <c r="B515" s="284" t="s">
        <v>629</v>
      </c>
      <c r="C515" s="285"/>
      <c r="D515" s="285"/>
    </row>
    <row r="516" spans="2:5" x14ac:dyDescent="0.3">
      <c r="B516" s="253" t="s">
        <v>631</v>
      </c>
      <c r="C516" s="254"/>
      <c r="D516" s="254"/>
    </row>
    <row r="517" spans="2:5" x14ac:dyDescent="0.3">
      <c r="B517" s="253"/>
      <c r="C517" s="254"/>
      <c r="D517" s="254"/>
    </row>
    <row r="518" spans="2:5" x14ac:dyDescent="0.3">
      <c r="B518" s="79" t="s">
        <v>632</v>
      </c>
    </row>
    <row r="519" spans="2:5" x14ac:dyDescent="0.3">
      <c r="B519" s="79" t="s">
        <v>633</v>
      </c>
    </row>
    <row r="520" spans="2:5" x14ac:dyDescent="0.3">
      <c r="B520" s="79"/>
    </row>
    <row r="521" spans="2:5" ht="15.6" x14ac:dyDescent="0.3">
      <c r="B521" s="93" t="s">
        <v>643</v>
      </c>
    </row>
    <row r="522" spans="2:5" x14ac:dyDescent="0.3">
      <c r="B522" s="79" t="s">
        <v>634</v>
      </c>
    </row>
    <row r="523" spans="2:5" x14ac:dyDescent="0.3">
      <c r="B523" s="79" t="s">
        <v>635</v>
      </c>
    </row>
    <row r="524" spans="2:5" x14ac:dyDescent="0.3">
      <c r="B524" s="79"/>
    </row>
    <row r="525" spans="2:5" x14ac:dyDescent="0.3">
      <c r="B525" s="79"/>
    </row>
    <row r="526" spans="2:5" x14ac:dyDescent="0.3">
      <c r="B526" s="79" t="s">
        <v>636</v>
      </c>
    </row>
    <row r="527" spans="2:5" x14ac:dyDescent="0.3">
      <c r="B527" s="79" t="s">
        <v>637</v>
      </c>
    </row>
    <row r="528" spans="2:5" x14ac:dyDescent="0.3">
      <c r="B528" s="79"/>
    </row>
    <row r="529" spans="2:2" x14ac:dyDescent="0.3">
      <c r="B529" s="79" t="s">
        <v>638</v>
      </c>
    </row>
    <row r="530" spans="2:2" x14ac:dyDescent="0.3">
      <c r="B530" s="79" t="s">
        <v>639</v>
      </c>
    </row>
    <row r="531" spans="2:2" x14ac:dyDescent="0.3">
      <c r="B531" s="79"/>
    </row>
    <row r="532" spans="2:2" x14ac:dyDescent="0.3">
      <c r="B532" s="92" t="s">
        <v>522</v>
      </c>
    </row>
    <row r="533" spans="2:2" x14ac:dyDescent="0.3">
      <c r="B533" s="207" t="s">
        <v>641</v>
      </c>
    </row>
    <row r="534" spans="2:2" x14ac:dyDescent="0.3">
      <c r="B534" s="79" t="s">
        <v>640</v>
      </c>
    </row>
    <row r="535" spans="2:2" x14ac:dyDescent="0.3">
      <c r="B535" s="79" t="s">
        <v>565</v>
      </c>
    </row>
    <row r="536" spans="2:2" x14ac:dyDescent="0.3">
      <c r="B536" s="79"/>
    </row>
    <row r="538" spans="2:2" x14ac:dyDescent="0.3">
      <c r="B538" s="92" t="s">
        <v>566</v>
      </c>
    </row>
    <row r="539" spans="2:2" x14ac:dyDescent="0.3">
      <c r="B539" s="79" t="s">
        <v>642</v>
      </c>
    </row>
    <row r="541" spans="2:2" x14ac:dyDescent="0.3">
      <c r="B541" s="79"/>
    </row>
    <row r="542" spans="2:2" x14ac:dyDescent="0.3">
      <c r="B542" s="79"/>
    </row>
  </sheetData>
  <sortState ref="B53:T142">
    <sortCondition ref="B53:B142"/>
  </sortState>
  <mergeCells count="9">
    <mergeCell ref="B513:E513"/>
    <mergeCell ref="B515:D515"/>
    <mergeCell ref="A143:T143"/>
    <mergeCell ref="A1:T1"/>
    <mergeCell ref="A2:B2"/>
    <mergeCell ref="D2:M2"/>
    <mergeCell ref="B4:T4"/>
    <mergeCell ref="A37:T37"/>
    <mergeCell ref="A52:T52"/>
  </mergeCells>
  <pageMargins left="0.25" right="0.25" top="0.75" bottom="0.75" header="0.3" footer="0.3"/>
  <pageSetup orientation="landscape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F15" sqref="F15"/>
    </sheetView>
  </sheetViews>
  <sheetFormatPr defaultColWidth="8.77734375" defaultRowHeight="14.4" x14ac:dyDescent="0.3"/>
  <cols>
    <col min="1" max="1" width="71.44140625" style="133" customWidth="1"/>
    <col min="2" max="2" width="20.44140625" style="133" customWidth="1"/>
    <col min="3" max="256" width="8.77734375" style="133"/>
    <col min="257" max="257" width="71.44140625" style="133" customWidth="1"/>
    <col min="258" max="258" width="20.44140625" style="133" customWidth="1"/>
    <col min="259" max="512" width="8.77734375" style="133"/>
    <col min="513" max="513" width="71.44140625" style="133" customWidth="1"/>
    <col min="514" max="514" width="20.44140625" style="133" customWidth="1"/>
    <col min="515" max="768" width="8.77734375" style="133"/>
    <col min="769" max="769" width="71.44140625" style="133" customWidth="1"/>
    <col min="770" max="770" width="20.44140625" style="133" customWidth="1"/>
    <col min="771" max="1024" width="8.77734375" style="133"/>
    <col min="1025" max="1025" width="71.44140625" style="133" customWidth="1"/>
    <col min="1026" max="1026" width="20.44140625" style="133" customWidth="1"/>
    <col min="1027" max="1280" width="8.77734375" style="133"/>
    <col min="1281" max="1281" width="71.44140625" style="133" customWidth="1"/>
    <col min="1282" max="1282" width="20.44140625" style="133" customWidth="1"/>
    <col min="1283" max="1536" width="8.77734375" style="133"/>
    <col min="1537" max="1537" width="71.44140625" style="133" customWidth="1"/>
    <col min="1538" max="1538" width="20.44140625" style="133" customWidth="1"/>
    <col min="1539" max="1792" width="8.77734375" style="133"/>
    <col min="1793" max="1793" width="71.44140625" style="133" customWidth="1"/>
    <col min="1794" max="1794" width="20.44140625" style="133" customWidth="1"/>
    <col min="1795" max="2048" width="8.77734375" style="133"/>
    <col min="2049" max="2049" width="71.44140625" style="133" customWidth="1"/>
    <col min="2050" max="2050" width="20.44140625" style="133" customWidth="1"/>
    <col min="2051" max="2304" width="8.77734375" style="133"/>
    <col min="2305" max="2305" width="71.44140625" style="133" customWidth="1"/>
    <col min="2306" max="2306" width="20.44140625" style="133" customWidth="1"/>
    <col min="2307" max="2560" width="8.77734375" style="133"/>
    <col min="2561" max="2561" width="71.44140625" style="133" customWidth="1"/>
    <col min="2562" max="2562" width="20.44140625" style="133" customWidth="1"/>
    <col min="2563" max="2816" width="8.77734375" style="133"/>
    <col min="2817" max="2817" width="71.44140625" style="133" customWidth="1"/>
    <col min="2818" max="2818" width="20.44140625" style="133" customWidth="1"/>
    <col min="2819" max="3072" width="8.77734375" style="133"/>
    <col min="3073" max="3073" width="71.44140625" style="133" customWidth="1"/>
    <col min="3074" max="3074" width="20.44140625" style="133" customWidth="1"/>
    <col min="3075" max="3328" width="8.77734375" style="133"/>
    <col min="3329" max="3329" width="71.44140625" style="133" customWidth="1"/>
    <col min="3330" max="3330" width="20.44140625" style="133" customWidth="1"/>
    <col min="3331" max="3584" width="8.77734375" style="133"/>
    <col min="3585" max="3585" width="71.44140625" style="133" customWidth="1"/>
    <col min="3586" max="3586" width="20.44140625" style="133" customWidth="1"/>
    <col min="3587" max="3840" width="8.77734375" style="133"/>
    <col min="3841" max="3841" width="71.44140625" style="133" customWidth="1"/>
    <col min="3842" max="3842" width="20.44140625" style="133" customWidth="1"/>
    <col min="3843" max="4096" width="8.77734375" style="133"/>
    <col min="4097" max="4097" width="71.44140625" style="133" customWidth="1"/>
    <col min="4098" max="4098" width="20.44140625" style="133" customWidth="1"/>
    <col min="4099" max="4352" width="8.77734375" style="133"/>
    <col min="4353" max="4353" width="71.44140625" style="133" customWidth="1"/>
    <col min="4354" max="4354" width="20.44140625" style="133" customWidth="1"/>
    <col min="4355" max="4608" width="8.77734375" style="133"/>
    <col min="4609" max="4609" width="71.44140625" style="133" customWidth="1"/>
    <col min="4610" max="4610" width="20.44140625" style="133" customWidth="1"/>
    <col min="4611" max="4864" width="8.77734375" style="133"/>
    <col min="4865" max="4865" width="71.44140625" style="133" customWidth="1"/>
    <col min="4866" max="4866" width="20.44140625" style="133" customWidth="1"/>
    <col min="4867" max="5120" width="8.77734375" style="133"/>
    <col min="5121" max="5121" width="71.44140625" style="133" customWidth="1"/>
    <col min="5122" max="5122" width="20.44140625" style="133" customWidth="1"/>
    <col min="5123" max="5376" width="8.77734375" style="133"/>
    <col min="5377" max="5377" width="71.44140625" style="133" customWidth="1"/>
    <col min="5378" max="5378" width="20.44140625" style="133" customWidth="1"/>
    <col min="5379" max="5632" width="8.77734375" style="133"/>
    <col min="5633" max="5633" width="71.44140625" style="133" customWidth="1"/>
    <col min="5634" max="5634" width="20.44140625" style="133" customWidth="1"/>
    <col min="5635" max="5888" width="8.77734375" style="133"/>
    <col min="5889" max="5889" width="71.44140625" style="133" customWidth="1"/>
    <col min="5890" max="5890" width="20.44140625" style="133" customWidth="1"/>
    <col min="5891" max="6144" width="8.77734375" style="133"/>
    <col min="6145" max="6145" width="71.44140625" style="133" customWidth="1"/>
    <col min="6146" max="6146" width="20.44140625" style="133" customWidth="1"/>
    <col min="6147" max="6400" width="8.77734375" style="133"/>
    <col min="6401" max="6401" width="71.44140625" style="133" customWidth="1"/>
    <col min="6402" max="6402" width="20.44140625" style="133" customWidth="1"/>
    <col min="6403" max="6656" width="8.77734375" style="133"/>
    <col min="6657" max="6657" width="71.44140625" style="133" customWidth="1"/>
    <col min="6658" max="6658" width="20.44140625" style="133" customWidth="1"/>
    <col min="6659" max="6912" width="8.77734375" style="133"/>
    <col min="6913" max="6913" width="71.44140625" style="133" customWidth="1"/>
    <col min="6914" max="6914" width="20.44140625" style="133" customWidth="1"/>
    <col min="6915" max="7168" width="8.77734375" style="133"/>
    <col min="7169" max="7169" width="71.44140625" style="133" customWidth="1"/>
    <col min="7170" max="7170" width="20.44140625" style="133" customWidth="1"/>
    <col min="7171" max="7424" width="8.77734375" style="133"/>
    <col min="7425" max="7425" width="71.44140625" style="133" customWidth="1"/>
    <col min="7426" max="7426" width="20.44140625" style="133" customWidth="1"/>
    <col min="7427" max="7680" width="8.77734375" style="133"/>
    <col min="7681" max="7681" width="71.44140625" style="133" customWidth="1"/>
    <col min="7682" max="7682" width="20.44140625" style="133" customWidth="1"/>
    <col min="7683" max="7936" width="8.77734375" style="133"/>
    <col min="7937" max="7937" width="71.44140625" style="133" customWidth="1"/>
    <col min="7938" max="7938" width="20.44140625" style="133" customWidth="1"/>
    <col min="7939" max="8192" width="8.77734375" style="133"/>
    <col min="8193" max="8193" width="71.44140625" style="133" customWidth="1"/>
    <col min="8194" max="8194" width="20.44140625" style="133" customWidth="1"/>
    <col min="8195" max="8448" width="8.77734375" style="133"/>
    <col min="8449" max="8449" width="71.44140625" style="133" customWidth="1"/>
    <col min="8450" max="8450" width="20.44140625" style="133" customWidth="1"/>
    <col min="8451" max="8704" width="8.77734375" style="133"/>
    <col min="8705" max="8705" width="71.44140625" style="133" customWidth="1"/>
    <col min="8706" max="8706" width="20.44140625" style="133" customWidth="1"/>
    <col min="8707" max="8960" width="8.77734375" style="133"/>
    <col min="8961" max="8961" width="71.44140625" style="133" customWidth="1"/>
    <col min="8962" max="8962" width="20.44140625" style="133" customWidth="1"/>
    <col min="8963" max="9216" width="8.77734375" style="133"/>
    <col min="9217" max="9217" width="71.44140625" style="133" customWidth="1"/>
    <col min="9218" max="9218" width="20.44140625" style="133" customWidth="1"/>
    <col min="9219" max="9472" width="8.77734375" style="133"/>
    <col min="9473" max="9473" width="71.44140625" style="133" customWidth="1"/>
    <col min="9474" max="9474" width="20.44140625" style="133" customWidth="1"/>
    <col min="9475" max="9728" width="8.77734375" style="133"/>
    <col min="9729" max="9729" width="71.44140625" style="133" customWidth="1"/>
    <col min="9730" max="9730" width="20.44140625" style="133" customWidth="1"/>
    <col min="9731" max="9984" width="8.77734375" style="133"/>
    <col min="9985" max="9985" width="71.44140625" style="133" customWidth="1"/>
    <col min="9986" max="9986" width="20.44140625" style="133" customWidth="1"/>
    <col min="9987" max="10240" width="8.77734375" style="133"/>
    <col min="10241" max="10241" width="71.44140625" style="133" customWidth="1"/>
    <col min="10242" max="10242" width="20.44140625" style="133" customWidth="1"/>
    <col min="10243" max="10496" width="8.77734375" style="133"/>
    <col min="10497" max="10497" width="71.44140625" style="133" customWidth="1"/>
    <col min="10498" max="10498" width="20.44140625" style="133" customWidth="1"/>
    <col min="10499" max="10752" width="8.77734375" style="133"/>
    <col min="10753" max="10753" width="71.44140625" style="133" customWidth="1"/>
    <col min="10754" max="10754" width="20.44140625" style="133" customWidth="1"/>
    <col min="10755" max="11008" width="8.77734375" style="133"/>
    <col min="11009" max="11009" width="71.44140625" style="133" customWidth="1"/>
    <col min="11010" max="11010" width="20.44140625" style="133" customWidth="1"/>
    <col min="11011" max="11264" width="8.77734375" style="133"/>
    <col min="11265" max="11265" width="71.44140625" style="133" customWidth="1"/>
    <col min="11266" max="11266" width="20.44140625" style="133" customWidth="1"/>
    <col min="11267" max="11520" width="8.77734375" style="133"/>
    <col min="11521" max="11521" width="71.44140625" style="133" customWidth="1"/>
    <col min="11522" max="11522" width="20.44140625" style="133" customWidth="1"/>
    <col min="11523" max="11776" width="8.77734375" style="133"/>
    <col min="11777" max="11777" width="71.44140625" style="133" customWidth="1"/>
    <col min="11778" max="11778" width="20.44140625" style="133" customWidth="1"/>
    <col min="11779" max="12032" width="8.77734375" style="133"/>
    <col min="12033" max="12033" width="71.44140625" style="133" customWidth="1"/>
    <col min="12034" max="12034" width="20.44140625" style="133" customWidth="1"/>
    <col min="12035" max="12288" width="8.77734375" style="133"/>
    <col min="12289" max="12289" width="71.44140625" style="133" customWidth="1"/>
    <col min="12290" max="12290" width="20.44140625" style="133" customWidth="1"/>
    <col min="12291" max="12544" width="8.77734375" style="133"/>
    <col min="12545" max="12545" width="71.44140625" style="133" customWidth="1"/>
    <col min="12546" max="12546" width="20.44140625" style="133" customWidth="1"/>
    <col min="12547" max="12800" width="8.77734375" style="133"/>
    <col min="12801" max="12801" width="71.44140625" style="133" customWidth="1"/>
    <col min="12802" max="12802" width="20.44140625" style="133" customWidth="1"/>
    <col min="12803" max="13056" width="8.77734375" style="133"/>
    <col min="13057" max="13057" width="71.44140625" style="133" customWidth="1"/>
    <col min="13058" max="13058" width="20.44140625" style="133" customWidth="1"/>
    <col min="13059" max="13312" width="8.77734375" style="133"/>
    <col min="13313" max="13313" width="71.44140625" style="133" customWidth="1"/>
    <col min="13314" max="13314" width="20.44140625" style="133" customWidth="1"/>
    <col min="13315" max="13568" width="8.77734375" style="133"/>
    <col min="13569" max="13569" width="71.44140625" style="133" customWidth="1"/>
    <col min="13570" max="13570" width="20.44140625" style="133" customWidth="1"/>
    <col min="13571" max="13824" width="8.77734375" style="133"/>
    <col min="13825" max="13825" width="71.44140625" style="133" customWidth="1"/>
    <col min="13826" max="13826" width="20.44140625" style="133" customWidth="1"/>
    <col min="13827" max="14080" width="8.77734375" style="133"/>
    <col min="14081" max="14081" width="71.44140625" style="133" customWidth="1"/>
    <col min="14082" max="14082" width="20.44140625" style="133" customWidth="1"/>
    <col min="14083" max="14336" width="8.77734375" style="133"/>
    <col min="14337" max="14337" width="71.44140625" style="133" customWidth="1"/>
    <col min="14338" max="14338" width="20.44140625" style="133" customWidth="1"/>
    <col min="14339" max="14592" width="8.77734375" style="133"/>
    <col min="14593" max="14593" width="71.44140625" style="133" customWidth="1"/>
    <col min="14594" max="14594" width="20.44140625" style="133" customWidth="1"/>
    <col min="14595" max="14848" width="8.77734375" style="133"/>
    <col min="14849" max="14849" width="71.44140625" style="133" customWidth="1"/>
    <col min="14850" max="14850" width="20.44140625" style="133" customWidth="1"/>
    <col min="14851" max="15104" width="8.77734375" style="133"/>
    <col min="15105" max="15105" width="71.44140625" style="133" customWidth="1"/>
    <col min="15106" max="15106" width="20.44140625" style="133" customWidth="1"/>
    <col min="15107" max="15360" width="8.77734375" style="133"/>
    <col min="15361" max="15361" width="71.44140625" style="133" customWidth="1"/>
    <col min="15362" max="15362" width="20.44140625" style="133" customWidth="1"/>
    <col min="15363" max="15616" width="8.77734375" style="133"/>
    <col min="15617" max="15617" width="71.44140625" style="133" customWidth="1"/>
    <col min="15618" max="15618" width="20.44140625" style="133" customWidth="1"/>
    <col min="15619" max="15872" width="8.77734375" style="133"/>
    <col min="15873" max="15873" width="71.44140625" style="133" customWidth="1"/>
    <col min="15874" max="15874" width="20.44140625" style="133" customWidth="1"/>
    <col min="15875" max="16128" width="8.77734375" style="133"/>
    <col min="16129" max="16129" width="71.44140625" style="133" customWidth="1"/>
    <col min="16130" max="16130" width="20.44140625" style="133" customWidth="1"/>
    <col min="16131" max="16384" width="8.77734375" style="133"/>
  </cols>
  <sheetData>
    <row r="1" spans="1:2" ht="17.399999999999999" x14ac:dyDescent="0.3">
      <c r="A1" s="131" t="s">
        <v>533</v>
      </c>
      <c r="B1" s="132"/>
    </row>
    <row r="2" spans="1:2" ht="17.399999999999999" x14ac:dyDescent="0.3">
      <c r="A2" s="134"/>
      <c r="B2" s="132"/>
    </row>
    <row r="3" spans="1:2" ht="17.399999999999999" x14ac:dyDescent="0.3">
      <c r="A3" s="135" t="s">
        <v>534</v>
      </c>
      <c r="B3" s="132"/>
    </row>
    <row r="4" spans="1:2" ht="17.399999999999999" x14ac:dyDescent="0.3">
      <c r="A4" s="136" t="s">
        <v>535</v>
      </c>
      <c r="B4" s="132"/>
    </row>
    <row r="5" spans="1:2" ht="17.399999999999999" x14ac:dyDescent="0.3">
      <c r="A5" s="137" t="s">
        <v>570</v>
      </c>
      <c r="B5" s="132"/>
    </row>
    <row r="6" spans="1:2" ht="17.399999999999999" x14ac:dyDescent="0.3">
      <c r="A6" s="138" t="s">
        <v>571</v>
      </c>
      <c r="B6" s="132"/>
    </row>
    <row r="7" spans="1:2" ht="17.399999999999999" x14ac:dyDescent="0.3">
      <c r="A7" s="138" t="s">
        <v>572</v>
      </c>
      <c r="B7" s="132"/>
    </row>
    <row r="8" spans="1:2" ht="18" thickBot="1" x14ac:dyDescent="0.35">
      <c r="A8" s="132" t="s">
        <v>536</v>
      </c>
      <c r="B8" s="132"/>
    </row>
    <row r="9" spans="1:2" ht="17.399999999999999" x14ac:dyDescent="0.3">
      <c r="A9" s="139" t="s">
        <v>537</v>
      </c>
      <c r="B9" s="140"/>
    </row>
    <row r="10" spans="1:2" ht="17.399999999999999" x14ac:dyDescent="0.3">
      <c r="A10" s="141" t="s">
        <v>538</v>
      </c>
      <c r="B10" s="142" t="s">
        <v>539</v>
      </c>
    </row>
    <row r="11" spans="1:2" ht="17.399999999999999" x14ac:dyDescent="0.3">
      <c r="A11" s="143"/>
      <c r="B11" s="144"/>
    </row>
    <row r="12" spans="1:2" ht="17.399999999999999" x14ac:dyDescent="0.3">
      <c r="A12" s="143" t="s">
        <v>540</v>
      </c>
      <c r="B12" s="144" t="s">
        <v>541</v>
      </c>
    </row>
    <row r="13" spans="1:2" ht="17.399999999999999" x14ac:dyDescent="0.3">
      <c r="A13" s="143" t="s">
        <v>542</v>
      </c>
      <c r="B13" s="144" t="s">
        <v>543</v>
      </c>
    </row>
    <row r="14" spans="1:2" ht="17.399999999999999" x14ac:dyDescent="0.3">
      <c r="A14" s="143" t="s">
        <v>544</v>
      </c>
      <c r="B14" s="144" t="s">
        <v>545</v>
      </c>
    </row>
    <row r="15" spans="1:2" ht="17.399999999999999" x14ac:dyDescent="0.3">
      <c r="A15" s="143" t="s">
        <v>546</v>
      </c>
      <c r="B15" s="144" t="s">
        <v>547</v>
      </c>
    </row>
    <row r="16" spans="1:2" ht="18" thickBot="1" x14ac:dyDescent="0.35">
      <c r="A16" s="145" t="s">
        <v>548</v>
      </c>
      <c r="B16" s="146">
        <v>12</v>
      </c>
    </row>
    <row r="17" spans="1:1" ht="15" thickBot="1" x14ac:dyDescent="0.35"/>
    <row r="18" spans="1:1" ht="17.399999999999999" x14ac:dyDescent="0.3">
      <c r="A18" s="147" t="s">
        <v>549</v>
      </c>
    </row>
    <row r="19" spans="1:1" ht="18" thickBot="1" x14ac:dyDescent="0.35">
      <c r="A19" s="148" t="s">
        <v>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22 Feb 20</vt:lpstr>
      <vt:lpstr>21 Mar 20</vt:lpstr>
      <vt:lpstr>31 Oct 20</vt:lpstr>
      <vt:lpstr>29 Aug 20</vt:lpstr>
      <vt:lpstr>21 Sep 20</vt:lpstr>
      <vt:lpstr>HC FORMULA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 - Berkshire ACF - CAA 1 (Dev Rana)</dc:creator>
  <cp:lastModifiedBy>SE - Berkshire ACF - CAA 1 (Dev Rana)</cp:lastModifiedBy>
  <dcterms:created xsi:type="dcterms:W3CDTF">2019-03-03T15:10:48Z</dcterms:created>
  <dcterms:modified xsi:type="dcterms:W3CDTF">2021-06-14T13:04:07Z</dcterms:modified>
</cp:coreProperties>
</file>